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 tabRatio="861" activeTab="1"/>
  </bookViews>
  <sheets>
    <sheet name="Overview" sheetId="7" r:id="rId1"/>
    <sheet name="Copper Data Cables" sheetId="14" r:id="rId2"/>
    <sheet name="Copper Connectivity" sheetId="9" r:id="rId3"/>
    <sheet name="Fiber Optic Data Cables" sheetId="10" r:id="rId4"/>
    <sheet name="Fiber Optic Connectivity" sheetId="11" r:id="rId5"/>
    <sheet name="DataCenter Connectivity" sheetId="12" r:id="rId6"/>
    <sheet name="Floor Syste Consolidationspoint" sheetId="13" r:id="rId7"/>
  </sheets>
  <definedNames>
    <definedName name="copper" localSheetId="1">'Copper Data Cables'!$O$1:$O$2</definedName>
    <definedName name="copper" localSheetId="0">Overview!$C$9:$C$10</definedName>
    <definedName name="nbp" localSheetId="1">'Copper Data Cables'!$N$1:$N$2</definedName>
    <definedName name="nbp" localSheetId="0">Overview!$D$10:$D$11</definedName>
    <definedName name="_xlnm.Print_Titles" localSheetId="2">'Copper Connectivity'!$1:$1</definedName>
    <definedName name="_xlnm.Print_Titles" localSheetId="1">'Copper Data Cables'!$1:$1</definedName>
    <definedName name="_xlnm.Print_Titles" localSheetId="5">'DataCenter Connectivity'!$1:$1</definedName>
    <definedName name="_xlnm.Print_Titles" localSheetId="4">'Fiber Optic Connectivity'!$1:$1</definedName>
    <definedName name="_xlnm.Print_Titles" localSheetId="3">'Fiber Optic Data Cables'!$1:$1</definedName>
  </definedNames>
  <calcPr calcId="145621"/>
</workbook>
</file>

<file path=xl/calcChain.xml><?xml version="1.0" encoding="utf-8"?>
<calcChain xmlns="http://schemas.openxmlformats.org/spreadsheetml/2006/main">
  <c r="G14" i="13" l="1"/>
  <c r="G27" i="13"/>
  <c r="G14" i="12"/>
  <c r="G30" i="12"/>
  <c r="G33" i="12"/>
  <c r="G38" i="12"/>
  <c r="G41" i="12"/>
  <c r="G32" i="11"/>
  <c r="G33" i="11"/>
  <c r="G38" i="11"/>
  <c r="G67" i="11"/>
  <c r="G68" i="11"/>
  <c r="G73" i="11"/>
  <c r="G108" i="11"/>
  <c r="G143" i="11"/>
  <c r="G148" i="11"/>
  <c r="G169" i="11"/>
  <c r="G190" i="11"/>
  <c r="G211" i="11"/>
  <c r="G237" i="11"/>
  <c r="H12" i="10"/>
  <c r="H21" i="10"/>
  <c r="H30" i="10"/>
  <c r="H47" i="10"/>
  <c r="H64" i="10"/>
  <c r="H73" i="10"/>
  <c r="H90" i="10"/>
  <c r="G33" i="9"/>
  <c r="G52" i="9"/>
  <c r="G77" i="9"/>
  <c r="G93" i="9"/>
  <c r="G96" i="9"/>
  <c r="G105" i="9"/>
  <c r="G114" i="9"/>
  <c r="G125" i="9"/>
  <c r="G128" i="9"/>
  <c r="G148" i="9"/>
  <c r="G199" i="9"/>
  <c r="G250" i="9"/>
  <c r="G301" i="9"/>
  <c r="G312" i="9"/>
  <c r="G318" i="9"/>
  <c r="G324" i="9"/>
  <c r="G335" i="9"/>
  <c r="G347" i="9"/>
  <c r="G364" i="9"/>
  <c r="G369" i="9"/>
  <c r="G374" i="9"/>
  <c r="G379" i="9"/>
  <c r="G384" i="9"/>
  <c r="G389" i="9"/>
  <c r="I10" i="14"/>
  <c r="I17" i="14"/>
  <c r="I40" i="14"/>
  <c r="I60" i="14"/>
  <c r="I72" i="14"/>
  <c r="I80" i="14"/>
  <c r="I83" i="14"/>
  <c r="I84" i="14"/>
  <c r="I86" i="14"/>
  <c r="I90" i="14"/>
  <c r="I98" i="14"/>
  <c r="I106" i="14"/>
  <c r="I107" i="14"/>
  <c r="I111" i="14"/>
  <c r="I117" i="14"/>
  <c r="B9" i="7"/>
  <c r="B10" i="7" l="1"/>
  <c r="G5" i="13" l="1"/>
  <c r="G9" i="13"/>
  <c r="G13" i="13"/>
  <c r="G17" i="13"/>
  <c r="G21" i="13"/>
  <c r="G25" i="13"/>
  <c r="G29" i="13"/>
  <c r="G33" i="13"/>
  <c r="G7" i="12"/>
  <c r="G11" i="12"/>
  <c r="G15" i="12"/>
  <c r="G19" i="12"/>
  <c r="G23" i="12"/>
  <c r="G27" i="12"/>
  <c r="G31" i="12"/>
  <c r="G35" i="12"/>
  <c r="G39" i="12"/>
  <c r="G43" i="12"/>
  <c r="G47" i="12"/>
  <c r="G7" i="11"/>
  <c r="G11" i="11"/>
  <c r="G15" i="11"/>
  <c r="G19" i="11"/>
  <c r="G23" i="11"/>
  <c r="G27" i="11"/>
  <c r="G31" i="11"/>
  <c r="G35" i="11"/>
  <c r="G39" i="11"/>
  <c r="G43" i="11"/>
  <c r="G47" i="11"/>
  <c r="G51" i="11"/>
  <c r="G55" i="11"/>
  <c r="G59" i="11"/>
  <c r="G63" i="11"/>
  <c r="G71" i="11"/>
  <c r="G75" i="11"/>
  <c r="G79" i="11"/>
  <c r="G83" i="11"/>
  <c r="G87" i="11"/>
  <c r="G91" i="11"/>
  <c r="G95" i="11"/>
  <c r="G99" i="11"/>
  <c r="G103" i="11"/>
  <c r="G107" i="11"/>
  <c r="G111" i="11"/>
  <c r="G115" i="11"/>
  <c r="G119" i="11"/>
  <c r="G123" i="11"/>
  <c r="G127" i="11"/>
  <c r="G131" i="11"/>
  <c r="G135" i="11"/>
  <c r="G139" i="11"/>
  <c r="G147" i="11"/>
  <c r="G151" i="11"/>
  <c r="G155" i="11"/>
  <c r="G159" i="11"/>
  <c r="G163" i="11"/>
  <c r="G167" i="11"/>
  <c r="G171" i="11"/>
  <c r="G175" i="11"/>
  <c r="G179" i="11"/>
  <c r="G183" i="11"/>
  <c r="G187" i="11"/>
  <c r="G191" i="11"/>
  <c r="G195" i="11"/>
  <c r="G199" i="11"/>
  <c r="G203" i="11"/>
  <c r="G207" i="11"/>
  <c r="G6" i="13"/>
  <c r="G10" i="13"/>
  <c r="G18" i="13"/>
  <c r="G22" i="13"/>
  <c r="G26" i="13"/>
  <c r="G30" i="13"/>
  <c r="G4" i="13"/>
  <c r="G8" i="12"/>
  <c r="G12" i="12"/>
  <c r="G16" i="12"/>
  <c r="G20" i="12"/>
  <c r="G24" i="12"/>
  <c r="G28" i="12"/>
  <c r="G32" i="12"/>
  <c r="G36" i="12"/>
  <c r="G40" i="12"/>
  <c r="G44" i="12"/>
  <c r="G4" i="12"/>
  <c r="G8" i="11"/>
  <c r="G12" i="11"/>
  <c r="G16" i="11"/>
  <c r="G20" i="11"/>
  <c r="G24" i="11"/>
  <c r="G28" i="11"/>
  <c r="G36" i="11"/>
  <c r="G40" i="11"/>
  <c r="G44" i="11"/>
  <c r="G48" i="11"/>
  <c r="G52" i="11"/>
  <c r="G56" i="11"/>
  <c r="G60" i="11"/>
  <c r="G64" i="11"/>
  <c r="G72" i="11"/>
  <c r="G76" i="11"/>
  <c r="G80" i="11"/>
  <c r="G84" i="11"/>
  <c r="G88" i="11"/>
  <c r="G92" i="11"/>
  <c r="G96" i="11"/>
  <c r="G100" i="11"/>
  <c r="G104" i="11"/>
  <c r="G112" i="11"/>
  <c r="G116" i="11"/>
  <c r="G120" i="11"/>
  <c r="G124" i="11"/>
  <c r="G128" i="11"/>
  <c r="G132" i="11"/>
  <c r="G136" i="11"/>
  <c r="G140" i="11"/>
  <c r="G144" i="11"/>
  <c r="G152" i="11"/>
  <c r="G156" i="11"/>
  <c r="G160" i="11"/>
  <c r="G164" i="11"/>
  <c r="G168" i="11"/>
  <c r="G172" i="11"/>
  <c r="G176" i="11"/>
  <c r="G180" i="11"/>
  <c r="G184" i="11"/>
  <c r="G188" i="11"/>
  <c r="G192" i="11"/>
  <c r="G196" i="11"/>
  <c r="G200" i="11"/>
  <c r="G204" i="11"/>
  <c r="G208" i="11"/>
  <c r="G212" i="11"/>
  <c r="G216" i="11"/>
  <c r="G220" i="11"/>
  <c r="G224" i="11"/>
  <c r="G228" i="11"/>
  <c r="G232" i="11"/>
  <c r="G236" i="11"/>
  <c r="G240" i="11"/>
  <c r="G244" i="11"/>
  <c r="G248" i="11"/>
  <c r="G252" i="11"/>
  <c r="H7" i="10"/>
  <c r="H11" i="10"/>
  <c r="H15" i="10"/>
  <c r="H19" i="10"/>
  <c r="H23" i="10"/>
  <c r="H27" i="10"/>
  <c r="H31" i="10"/>
  <c r="H35" i="10"/>
  <c r="H39" i="10"/>
  <c r="G7" i="13"/>
  <c r="G11" i="13"/>
  <c r="G15" i="13"/>
  <c r="G19" i="13"/>
  <c r="G23" i="13"/>
  <c r="G31" i="13"/>
  <c r="G5" i="12"/>
  <c r="G9" i="12"/>
  <c r="G13" i="12"/>
  <c r="G17" i="12"/>
  <c r="G21" i="12"/>
  <c r="G25" i="12"/>
  <c r="G29" i="12"/>
  <c r="G37" i="12"/>
  <c r="G45" i="12"/>
  <c r="G5" i="11"/>
  <c r="G9" i="11"/>
  <c r="G13" i="11"/>
  <c r="G17" i="11"/>
  <c r="G21" i="11"/>
  <c r="G25" i="11"/>
  <c r="G29" i="11"/>
  <c r="G37" i="11"/>
  <c r="G41" i="11"/>
  <c r="G45" i="11"/>
  <c r="G49" i="11"/>
  <c r="G53" i="11"/>
  <c r="G57" i="11"/>
  <c r="G61" i="11"/>
  <c r="G65" i="11"/>
  <c r="G69" i="11"/>
  <c r="G77" i="11"/>
  <c r="G81" i="11"/>
  <c r="G85" i="11"/>
  <c r="G89" i="11"/>
  <c r="G93" i="11"/>
  <c r="G97" i="11"/>
  <c r="G101" i="11"/>
  <c r="G105" i="11"/>
  <c r="G109" i="11"/>
  <c r="G113" i="11"/>
  <c r="G117" i="11"/>
  <c r="G121" i="11"/>
  <c r="G125" i="11"/>
  <c r="G129" i="11"/>
  <c r="G133" i="11"/>
  <c r="G137" i="11"/>
  <c r="G141" i="11"/>
  <c r="G145" i="11"/>
  <c r="G149" i="11"/>
  <c r="G153" i="11"/>
  <c r="G157" i="11"/>
  <c r="G161" i="11"/>
  <c r="G165" i="11"/>
  <c r="G173" i="11"/>
  <c r="G177" i="11"/>
  <c r="G181" i="11"/>
  <c r="G185" i="11"/>
  <c r="G189" i="11"/>
  <c r="G193" i="11"/>
  <c r="G197" i="11"/>
  <c r="G201" i="11"/>
  <c r="G205" i="11"/>
  <c r="G209" i="11"/>
  <c r="G8" i="13"/>
  <c r="G12" i="13"/>
  <c r="G16" i="13"/>
  <c r="G20" i="13"/>
  <c r="G24" i="13"/>
  <c r="G28" i="13"/>
  <c r="G32" i="13"/>
  <c r="G6" i="12"/>
  <c r="G10" i="12"/>
  <c r="G18" i="12"/>
  <c r="G22" i="12"/>
  <c r="G26" i="12"/>
  <c r="G34" i="12"/>
  <c r="G42" i="12"/>
  <c r="G46" i="12"/>
  <c r="G6" i="11"/>
  <c r="G10" i="11"/>
  <c r="G14" i="11"/>
  <c r="G18" i="11"/>
  <c r="G22" i="11"/>
  <c r="G26" i="11"/>
  <c r="G30" i="11"/>
  <c r="G34" i="11"/>
  <c r="G42" i="11"/>
  <c r="G46" i="11"/>
  <c r="G50" i="11"/>
  <c r="G54" i="11"/>
  <c r="G58" i="11"/>
  <c r="G62" i="11"/>
  <c r="G66" i="11"/>
  <c r="G70" i="11"/>
  <c r="G74" i="11"/>
  <c r="G78" i="11"/>
  <c r="G82" i="11"/>
  <c r="G86" i="11"/>
  <c r="G90" i="11"/>
  <c r="G94" i="11"/>
  <c r="G98" i="11"/>
  <c r="G102" i="11"/>
  <c r="G106" i="11"/>
  <c r="G110" i="11"/>
  <c r="G114" i="11"/>
  <c r="G118" i="11"/>
  <c r="G122" i="11"/>
  <c r="G126" i="11"/>
  <c r="G130" i="11"/>
  <c r="G134" i="11"/>
  <c r="G138" i="11"/>
  <c r="G142" i="11"/>
  <c r="G146" i="11"/>
  <c r="G150" i="11"/>
  <c r="G154" i="11"/>
  <c r="G158" i="11"/>
  <c r="G162" i="11"/>
  <c r="G166" i="11"/>
  <c r="G170" i="11"/>
  <c r="G174" i="11"/>
  <c r="G178" i="11"/>
  <c r="G182" i="11"/>
  <c r="G186" i="11"/>
  <c r="G194" i="11"/>
  <c r="G198" i="11"/>
  <c r="G202" i="11"/>
  <c r="G206" i="11"/>
  <c r="G210" i="11"/>
  <c r="G214" i="11"/>
  <c r="G218" i="11"/>
  <c r="G222" i="11"/>
  <c r="G226" i="11"/>
  <c r="G230" i="11"/>
  <c r="G234" i="11"/>
  <c r="G238" i="11"/>
  <c r="G242" i="11"/>
  <c r="G246" i="11"/>
  <c r="G250" i="11"/>
  <c r="H5" i="10"/>
  <c r="H9" i="10"/>
  <c r="H13" i="10"/>
  <c r="H17" i="10"/>
  <c r="H25" i="10"/>
  <c r="H29" i="10"/>
  <c r="H33" i="10"/>
  <c r="H37" i="10"/>
  <c r="H41" i="10"/>
  <c r="G215" i="11"/>
  <c r="G223" i="11"/>
  <c r="G231" i="11"/>
  <c r="G239" i="11"/>
  <c r="G247" i="11"/>
  <c r="H6" i="10"/>
  <c r="H14" i="10"/>
  <c r="H28" i="10"/>
  <c r="H36" i="10"/>
  <c r="H43" i="10"/>
  <c r="H51" i="10"/>
  <c r="H55" i="10"/>
  <c r="H59" i="10"/>
  <c r="H63" i="10"/>
  <c r="H67" i="10"/>
  <c r="H71" i="10"/>
  <c r="H75" i="10"/>
  <c r="H79" i="10"/>
  <c r="H83" i="10"/>
  <c r="H87" i="10"/>
  <c r="H91" i="10"/>
  <c r="H95" i="10"/>
  <c r="H99" i="10"/>
  <c r="H103" i="10"/>
  <c r="H4" i="10"/>
  <c r="G8" i="9"/>
  <c r="G12" i="9"/>
  <c r="G16" i="9"/>
  <c r="G20" i="9"/>
  <c r="G24" i="9"/>
  <c r="G28" i="9"/>
  <c r="G32" i="9"/>
  <c r="G36" i="9"/>
  <c r="G40" i="9"/>
  <c r="G44" i="9"/>
  <c r="G48" i="9"/>
  <c r="G56" i="9"/>
  <c r="G60" i="9"/>
  <c r="G64" i="9"/>
  <c r="G68" i="9"/>
  <c r="G72" i="9"/>
  <c r="G76" i="9"/>
  <c r="G80" i="9"/>
  <c r="G84" i="9"/>
  <c r="G88" i="9"/>
  <c r="G92" i="9"/>
  <c r="G100" i="9"/>
  <c r="G217" i="11"/>
  <c r="G225" i="11"/>
  <c r="G233" i="11"/>
  <c r="G241" i="11"/>
  <c r="G249" i="11"/>
  <c r="H8" i="10"/>
  <c r="H16" i="10"/>
  <c r="H22" i="10"/>
  <c r="H38" i="10"/>
  <c r="H44" i="10"/>
  <c r="H48" i="10"/>
  <c r="H52" i="10"/>
  <c r="H56" i="10"/>
  <c r="H60" i="10"/>
  <c r="H68" i="10"/>
  <c r="H72" i="10"/>
  <c r="H76" i="10"/>
  <c r="H80" i="10"/>
  <c r="H84" i="10"/>
  <c r="H88" i="10"/>
  <c r="H92" i="10"/>
  <c r="H96" i="10"/>
  <c r="H100" i="10"/>
  <c r="H104" i="10"/>
  <c r="G5" i="9"/>
  <c r="G9" i="9"/>
  <c r="G13" i="9"/>
  <c r="G17" i="9"/>
  <c r="G21" i="9"/>
  <c r="G25" i="9"/>
  <c r="G29" i="9"/>
  <c r="G37" i="9"/>
  <c r="G41" i="9"/>
  <c r="G45" i="9"/>
  <c r="G49" i="9"/>
  <c r="G53" i="9"/>
  <c r="G57" i="9"/>
  <c r="G61" i="9"/>
  <c r="G65" i="9"/>
  <c r="G69" i="9"/>
  <c r="G73" i="9"/>
  <c r="G81" i="9"/>
  <c r="G85" i="9"/>
  <c r="G89" i="9"/>
  <c r="G97" i="9"/>
  <c r="G101" i="9"/>
  <c r="G109" i="9"/>
  <c r="G113" i="9"/>
  <c r="G117" i="9"/>
  <c r="G121" i="9"/>
  <c r="G129" i="9"/>
  <c r="G133" i="9"/>
  <c r="G137" i="9"/>
  <c r="G141" i="9"/>
  <c r="G145" i="9"/>
  <c r="G149" i="9"/>
  <c r="G153" i="9"/>
  <c r="G157" i="9"/>
  <c r="G161" i="9"/>
  <c r="G165" i="9"/>
  <c r="G169" i="9"/>
  <c r="G173" i="9"/>
  <c r="G177" i="9"/>
  <c r="G181" i="9"/>
  <c r="G185" i="9"/>
  <c r="G189" i="9"/>
  <c r="G193" i="9"/>
  <c r="G197" i="9"/>
  <c r="G201" i="9"/>
  <c r="G205" i="9"/>
  <c r="G209" i="9"/>
  <c r="G213" i="9"/>
  <c r="G217" i="9"/>
  <c r="G221" i="9"/>
  <c r="G225" i="9"/>
  <c r="G229" i="9"/>
  <c r="G233" i="9"/>
  <c r="G237" i="9"/>
  <c r="G241" i="9"/>
  <c r="G245" i="9"/>
  <c r="G219" i="11"/>
  <c r="G227" i="11"/>
  <c r="G235" i="11"/>
  <c r="G243" i="11"/>
  <c r="G251" i="11"/>
  <c r="H10" i="10"/>
  <c r="H18" i="10"/>
  <c r="H24" i="10"/>
  <c r="H32" i="10"/>
  <c r="H40" i="10"/>
  <c r="H45" i="10"/>
  <c r="H49" i="10"/>
  <c r="H53" i="10"/>
  <c r="H57" i="10"/>
  <c r="H61" i="10"/>
  <c r="H65" i="10"/>
  <c r="H69" i="10"/>
  <c r="H77" i="10"/>
  <c r="H81" i="10"/>
  <c r="H85" i="10"/>
  <c r="H89" i="10"/>
  <c r="H93" i="10"/>
  <c r="H97" i="10"/>
  <c r="H101" i="10"/>
  <c r="H105" i="10"/>
  <c r="G6" i="9"/>
  <c r="G10" i="9"/>
  <c r="G14" i="9"/>
  <c r="G18" i="9"/>
  <c r="G22" i="9"/>
  <c r="G26" i="9"/>
  <c r="G30" i="9"/>
  <c r="G34" i="9"/>
  <c r="G38" i="9"/>
  <c r="G42" i="9"/>
  <c r="G46" i="9"/>
  <c r="G50" i="9"/>
  <c r="G54" i="9"/>
  <c r="G58" i="9"/>
  <c r="G62" i="9"/>
  <c r="G66" i="9"/>
  <c r="G70" i="9"/>
  <c r="G74" i="9"/>
  <c r="G78" i="9"/>
  <c r="G82" i="9"/>
  <c r="G86" i="9"/>
  <c r="G90" i="9"/>
  <c r="G94" i="9"/>
  <c r="G98" i="9"/>
  <c r="G102" i="9"/>
  <c r="G106" i="9"/>
  <c r="G110" i="9"/>
  <c r="G213" i="11"/>
  <c r="G221" i="11"/>
  <c r="G229" i="11"/>
  <c r="G245" i="11"/>
  <c r="G4" i="11"/>
  <c r="H20" i="10"/>
  <c r="H26" i="10"/>
  <c r="H34" i="10"/>
  <c r="H42" i="10"/>
  <c r="H46" i="10"/>
  <c r="H50" i="10"/>
  <c r="H54" i="10"/>
  <c r="H58" i="10"/>
  <c r="H62" i="10"/>
  <c r="H66" i="10"/>
  <c r="H70" i="10"/>
  <c r="H74" i="10"/>
  <c r="H78" i="10"/>
  <c r="H82" i="10"/>
  <c r="H86" i="10"/>
  <c r="H94" i="10"/>
  <c r="H98" i="10"/>
  <c r="H102" i="10"/>
  <c r="H106" i="10"/>
  <c r="G7" i="9"/>
  <c r="G11" i="9"/>
  <c r="G15" i="9"/>
  <c r="G19" i="9"/>
  <c r="G23" i="9"/>
  <c r="G27" i="9"/>
  <c r="G31" i="9"/>
  <c r="G35" i="9"/>
  <c r="G39" i="9"/>
  <c r="G43" i="9"/>
  <c r="G47" i="9"/>
  <c r="G51" i="9"/>
  <c r="G55" i="9"/>
  <c r="G59" i="9"/>
  <c r="G63" i="9"/>
  <c r="G67" i="9"/>
  <c r="G71" i="9"/>
  <c r="G75" i="9"/>
  <c r="G79" i="9"/>
  <c r="G83" i="9"/>
  <c r="G87" i="9"/>
  <c r="G91" i="9"/>
  <c r="G95" i="9"/>
  <c r="G99" i="9"/>
  <c r="G103" i="9"/>
  <c r="G107" i="9"/>
  <c r="G111" i="9"/>
  <c r="G115" i="9"/>
  <c r="G119" i="9"/>
  <c r="G123" i="9"/>
  <c r="G127" i="9"/>
  <c r="G131" i="9"/>
  <c r="G135" i="9"/>
  <c r="G139" i="9"/>
  <c r="G143" i="9"/>
  <c r="G147" i="9"/>
  <c r="G151" i="9"/>
  <c r="G155" i="9"/>
  <c r="G159" i="9"/>
  <c r="G163" i="9"/>
  <c r="G167" i="9"/>
  <c r="G171" i="9"/>
  <c r="G175" i="9"/>
  <c r="G179" i="9"/>
  <c r="G183" i="9"/>
  <c r="G187" i="9"/>
  <c r="G191" i="9"/>
  <c r="G195" i="9"/>
  <c r="G203" i="9"/>
  <c r="G207" i="9"/>
  <c r="G211" i="9"/>
  <c r="G215" i="9"/>
  <c r="G219" i="9"/>
  <c r="G223" i="9"/>
  <c r="G227" i="9"/>
  <c r="G231" i="9"/>
  <c r="G235" i="9"/>
  <c r="G239" i="9"/>
  <c r="G243" i="9"/>
  <c r="G247" i="9"/>
  <c r="G251" i="9"/>
  <c r="G104" i="9"/>
  <c r="G122" i="9"/>
  <c r="G136" i="9"/>
  <c r="G144" i="9"/>
  <c r="G152" i="9"/>
  <c r="G160" i="9"/>
  <c r="G168" i="9"/>
  <c r="G176" i="9"/>
  <c r="G184" i="9"/>
  <c r="G192" i="9"/>
  <c r="G206" i="9"/>
  <c r="G214" i="9"/>
  <c r="G222" i="9"/>
  <c r="G230" i="9"/>
  <c r="G238" i="9"/>
  <c r="G246" i="9"/>
  <c r="G252" i="9"/>
  <c r="G256" i="9"/>
  <c r="G260" i="9"/>
  <c r="G264" i="9"/>
  <c r="G268" i="9"/>
  <c r="G272" i="9"/>
  <c r="G276" i="9"/>
  <c r="G280" i="9"/>
  <c r="G284" i="9"/>
  <c r="G292" i="9"/>
  <c r="G296" i="9"/>
  <c r="G304" i="9"/>
  <c r="G336" i="9"/>
  <c r="G344" i="9"/>
  <c r="G356" i="9"/>
  <c r="G376" i="9"/>
  <c r="G116" i="9"/>
  <c r="G124" i="9"/>
  <c r="G130" i="9"/>
  <c r="G138" i="9"/>
  <c r="G146" i="9"/>
  <c r="G154" i="9"/>
  <c r="G162" i="9"/>
  <c r="G170" i="9"/>
  <c r="G178" i="9"/>
  <c r="G186" i="9"/>
  <c r="G194" i="9"/>
  <c r="G200" i="9"/>
  <c r="G208" i="9"/>
  <c r="G216" i="9"/>
  <c r="G224" i="9"/>
  <c r="G232" i="9"/>
  <c r="G240" i="9"/>
  <c r="G248" i="9"/>
  <c r="G253" i="9"/>
  <c r="G257" i="9"/>
  <c r="G261" i="9"/>
  <c r="G265" i="9"/>
  <c r="G269" i="9"/>
  <c r="G273" i="9"/>
  <c r="G277" i="9"/>
  <c r="G281" i="9"/>
  <c r="G285" i="9"/>
  <c r="G289" i="9"/>
  <c r="G293" i="9"/>
  <c r="G297" i="9"/>
  <c r="G305" i="9"/>
  <c r="G309" i="9"/>
  <c r="G313" i="9"/>
  <c r="G317" i="9"/>
  <c r="G321" i="9"/>
  <c r="G325" i="9"/>
  <c r="G329" i="9"/>
  <c r="G333" i="9"/>
  <c r="G337" i="9"/>
  <c r="G341" i="9"/>
  <c r="G345" i="9"/>
  <c r="G349" i="9"/>
  <c r="G353" i="9"/>
  <c r="G357" i="9"/>
  <c r="G361" i="9"/>
  <c r="G365" i="9"/>
  <c r="G373" i="9"/>
  <c r="G377" i="9"/>
  <c r="G381" i="9"/>
  <c r="G385" i="9"/>
  <c r="G393" i="9"/>
  <c r="I77" i="14"/>
  <c r="G290" i="9"/>
  <c r="G302" i="9"/>
  <c r="G310" i="9"/>
  <c r="G330" i="9"/>
  <c r="G338" i="9"/>
  <c r="G342" i="9"/>
  <c r="G350" i="9"/>
  <c r="G358" i="9"/>
  <c r="G366" i="9"/>
  <c r="G382" i="9"/>
  <c r="G390" i="9"/>
  <c r="G108" i="9"/>
  <c r="G118" i="9"/>
  <c r="G132" i="9"/>
  <c r="G140" i="9"/>
  <c r="G156" i="9"/>
  <c r="G164" i="9"/>
  <c r="G172" i="9"/>
  <c r="G180" i="9"/>
  <c r="G188" i="9"/>
  <c r="G196" i="9"/>
  <c r="G202" i="9"/>
  <c r="G210" i="9"/>
  <c r="G218" i="9"/>
  <c r="G226" i="9"/>
  <c r="G234" i="9"/>
  <c r="G242" i="9"/>
  <c r="G249" i="9"/>
  <c r="G254" i="9"/>
  <c r="G258" i="9"/>
  <c r="G262" i="9"/>
  <c r="G266" i="9"/>
  <c r="G270" i="9"/>
  <c r="G274" i="9"/>
  <c r="G278" i="9"/>
  <c r="G282" i="9"/>
  <c r="G286" i="9"/>
  <c r="G294" i="9"/>
  <c r="G298" i="9"/>
  <c r="G306" i="9"/>
  <c r="G314" i="9"/>
  <c r="G322" i="9"/>
  <c r="G326" i="9"/>
  <c r="G334" i="9"/>
  <c r="G346" i="9"/>
  <c r="G354" i="9"/>
  <c r="G362" i="9"/>
  <c r="G370" i="9"/>
  <c r="G378" i="9"/>
  <c r="G386" i="9"/>
  <c r="G394" i="9"/>
  <c r="I78" i="14"/>
  <c r="G112" i="9"/>
  <c r="G120" i="9"/>
  <c r="G126" i="9"/>
  <c r="G134" i="9"/>
  <c r="G142" i="9"/>
  <c r="G150" i="9"/>
  <c r="G158" i="9"/>
  <c r="G166" i="9"/>
  <c r="G174" i="9"/>
  <c r="G182" i="9"/>
  <c r="G190" i="9"/>
  <c r="G198" i="9"/>
  <c r="G204" i="9"/>
  <c r="G212" i="9"/>
  <c r="G220" i="9"/>
  <c r="G228" i="9"/>
  <c r="G236" i="9"/>
  <c r="G244" i="9"/>
  <c r="G255" i="9"/>
  <c r="G259" i="9"/>
  <c r="G263" i="9"/>
  <c r="G267" i="9"/>
  <c r="G271" i="9"/>
  <c r="G275" i="9"/>
  <c r="G279" i="9"/>
  <c r="G283" i="9"/>
  <c r="G287" i="9"/>
  <c r="G291" i="9"/>
  <c r="G295" i="9"/>
  <c r="G299" i="9"/>
  <c r="G303" i="9"/>
  <c r="G307" i="9"/>
  <c r="G311" i="9"/>
  <c r="G315" i="9"/>
  <c r="G319" i="9"/>
  <c r="G323" i="9"/>
  <c r="G327" i="9"/>
  <c r="G331" i="9"/>
  <c r="G339" i="9"/>
  <c r="G343" i="9"/>
  <c r="G351" i="9"/>
  <c r="G355" i="9"/>
  <c r="G359" i="9"/>
  <c r="G363" i="9"/>
  <c r="G367" i="9"/>
  <c r="G371" i="9"/>
  <c r="G375" i="9"/>
  <c r="G383" i="9"/>
  <c r="G387" i="9"/>
  <c r="G391" i="9"/>
  <c r="G4" i="9"/>
  <c r="I79" i="14"/>
  <c r="G288" i="9"/>
  <c r="G300" i="9"/>
  <c r="G308" i="9"/>
  <c r="G316" i="9"/>
  <c r="G320" i="9"/>
  <c r="G328" i="9"/>
  <c r="G332" i="9"/>
  <c r="G340" i="9"/>
  <c r="G348" i="9"/>
  <c r="G352" i="9"/>
  <c r="G360" i="9"/>
  <c r="G368" i="9"/>
  <c r="G372" i="9"/>
  <c r="G380" i="9"/>
  <c r="G388" i="9"/>
  <c r="G392" i="9"/>
  <c r="H119" i="14"/>
  <c r="I119" i="14" s="1"/>
  <c r="H118" i="14"/>
  <c r="I118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0" i="14"/>
  <c r="I110" i="14" s="1"/>
  <c r="H109" i="14"/>
  <c r="I109" i="14" s="1"/>
  <c r="H108" i="14"/>
  <c r="I108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89" i="14"/>
  <c r="I89" i="14" s="1"/>
  <c r="H88" i="14"/>
  <c r="I88" i="14" s="1"/>
  <c r="H87" i="14"/>
  <c r="I87" i="14" s="1"/>
  <c r="H85" i="14"/>
  <c r="I85" i="14" s="1"/>
  <c r="H82" i="14"/>
  <c r="I82" i="14" s="1"/>
  <c r="H81" i="14"/>
  <c r="I81" i="14" s="1"/>
  <c r="H76" i="14"/>
  <c r="I76" i="14" s="1"/>
  <c r="H75" i="14"/>
  <c r="I75" i="14" s="1"/>
  <c r="H74" i="14"/>
  <c r="I74" i="14" s="1"/>
  <c r="H73" i="14"/>
  <c r="I73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H52" i="14"/>
  <c r="I52" i="14" s="1"/>
  <c r="H51" i="14"/>
  <c r="I51" i="14" s="1"/>
  <c r="H50" i="14"/>
  <c r="I50" i="14" s="1"/>
  <c r="H49" i="14"/>
  <c r="I49" i="14" s="1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F394" i="9"/>
  <c r="F393" i="9"/>
  <c r="F392" i="9"/>
  <c r="F391" i="9"/>
  <c r="F390" i="9"/>
  <c r="F388" i="9"/>
  <c r="F387" i="9"/>
  <c r="F386" i="9"/>
  <c r="F385" i="9"/>
  <c r="F383" i="9"/>
  <c r="F382" i="9"/>
  <c r="F381" i="9"/>
  <c r="F380" i="9"/>
  <c r="F378" i="9"/>
  <c r="F377" i="9"/>
  <c r="F376" i="9"/>
  <c r="F375" i="9"/>
  <c r="F373" i="9"/>
  <c r="F372" i="9"/>
  <c r="F371" i="9"/>
  <c r="F370" i="9"/>
  <c r="F368" i="9"/>
  <c r="F367" i="9"/>
  <c r="F366" i="9"/>
  <c r="F365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6" i="9"/>
  <c r="F345" i="9"/>
  <c r="F344" i="9"/>
  <c r="F343" i="9"/>
  <c r="F342" i="9"/>
  <c r="F341" i="9"/>
  <c r="F340" i="9"/>
  <c r="F339" i="9"/>
  <c r="F338" i="9"/>
  <c r="F337" i="9"/>
  <c r="F336" i="9"/>
  <c r="F334" i="9"/>
  <c r="F333" i="9"/>
  <c r="F332" i="9"/>
  <c r="F331" i="9"/>
  <c r="F330" i="9"/>
  <c r="F329" i="9"/>
  <c r="F328" i="9"/>
  <c r="F327" i="9"/>
  <c r="F326" i="9"/>
  <c r="F325" i="9"/>
  <c r="F323" i="9"/>
  <c r="F322" i="9"/>
  <c r="F321" i="9"/>
  <c r="F320" i="9"/>
  <c r="F319" i="9"/>
  <c r="F317" i="9"/>
  <c r="F316" i="9"/>
  <c r="F315" i="9"/>
  <c r="F314" i="9"/>
  <c r="F313" i="9"/>
  <c r="F311" i="9"/>
  <c r="F310" i="9"/>
  <c r="F309" i="9"/>
  <c r="F308" i="9"/>
  <c r="F307" i="9"/>
  <c r="F306" i="9"/>
  <c r="F305" i="9"/>
  <c r="F304" i="9"/>
  <c r="F303" i="9"/>
  <c r="F302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7" i="9"/>
  <c r="F126" i="9"/>
  <c r="F124" i="9"/>
  <c r="F123" i="9"/>
  <c r="F122" i="9"/>
  <c r="F121" i="9"/>
  <c r="F120" i="9"/>
  <c r="F119" i="9"/>
  <c r="F118" i="9"/>
  <c r="F117" i="9"/>
  <c r="F116" i="9"/>
  <c r="F115" i="9"/>
  <c r="F113" i="9"/>
  <c r="F112" i="9"/>
  <c r="F111" i="9"/>
  <c r="F110" i="9"/>
  <c r="F109" i="9"/>
  <c r="F108" i="9"/>
  <c r="F107" i="9"/>
  <c r="F106" i="9"/>
  <c r="F104" i="9"/>
  <c r="F103" i="9"/>
  <c r="F102" i="9"/>
  <c r="F101" i="9"/>
  <c r="F100" i="9"/>
  <c r="F99" i="9"/>
  <c r="F98" i="9"/>
  <c r="F97" i="9"/>
  <c r="F95" i="9"/>
  <c r="F94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G48" i="10" l="1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105" i="10" l="1"/>
  <c r="F5" i="13" l="1"/>
  <c r="F6" i="13"/>
  <c r="F7" i="13"/>
  <c r="F8" i="13"/>
  <c r="F9" i="13"/>
  <c r="F10" i="13"/>
  <c r="F11" i="13"/>
  <c r="F12" i="13"/>
  <c r="F13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8" i="13"/>
  <c r="F29" i="13"/>
  <c r="F30" i="13"/>
  <c r="F31" i="13"/>
  <c r="F32" i="13"/>
  <c r="F33" i="13"/>
  <c r="F4" i="13"/>
  <c r="F5" i="12"/>
  <c r="F6" i="12"/>
  <c r="F7" i="12"/>
  <c r="F8" i="12"/>
  <c r="F9" i="12"/>
  <c r="F10" i="12"/>
  <c r="F11" i="12"/>
  <c r="F12" i="12"/>
  <c r="F13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1" i="12"/>
  <c r="F32" i="12"/>
  <c r="F34" i="12"/>
  <c r="F35" i="12"/>
  <c r="F36" i="12"/>
  <c r="F37" i="12"/>
  <c r="F39" i="12"/>
  <c r="F40" i="12"/>
  <c r="F42" i="12"/>
  <c r="F43" i="12"/>
  <c r="F44" i="12"/>
  <c r="F45" i="12"/>
  <c r="F46" i="12"/>
  <c r="F47" i="12"/>
  <c r="F4" i="12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9" i="11"/>
  <c r="F70" i="11"/>
  <c r="F71" i="11"/>
  <c r="F72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4" i="11"/>
  <c r="F145" i="11"/>
  <c r="F146" i="11"/>
  <c r="F147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4" i="11"/>
  <c r="G5" i="10"/>
  <c r="G6" i="10"/>
  <c r="G7" i="10"/>
  <c r="G8" i="10"/>
  <c r="G9" i="10"/>
  <c r="G10" i="10"/>
  <c r="G11" i="10"/>
  <c r="G13" i="10"/>
  <c r="G14" i="10"/>
  <c r="G15" i="10"/>
  <c r="G16" i="10"/>
  <c r="G17" i="10"/>
  <c r="G18" i="10"/>
  <c r="G19" i="10"/>
  <c r="G20" i="10"/>
  <c r="G22" i="10"/>
  <c r="G23" i="10"/>
  <c r="G24" i="10"/>
  <c r="G25" i="10"/>
  <c r="G26" i="10"/>
  <c r="G27" i="10"/>
  <c r="G28" i="10"/>
  <c r="G29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65" i="10"/>
  <c r="G66" i="10"/>
  <c r="G67" i="10"/>
  <c r="G68" i="10"/>
  <c r="G69" i="10"/>
  <c r="G70" i="10"/>
  <c r="G71" i="10"/>
  <c r="G72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6" i="10"/>
  <c r="G4" i="10"/>
</calcChain>
</file>

<file path=xl/connections.xml><?xml version="1.0" encoding="utf-8"?>
<connections xmlns="http://schemas.openxmlformats.org/spreadsheetml/2006/main">
  <connection id="1" name="Połączenie" type="4" refreshedVersion="4" background="1" refreshOnLoad="1" saveData="1">
    <webPr sourceData="1" parsePre="1" consecutive="1" xl2000="1" url="http://b2b.alantec.pl/system/functions/downloadRates/nbp.php"/>
  </connection>
  <connection id="2" name="Połączenie1" type="4" refreshedVersion="4" background="1" refreshOnLoad="1" saveData="1">
    <webPr sourceData="1" parsePre="1" consecutive="1" xl2000="1" url="http://b2b.alantec.pl/system/functions/downloadRates/copper.php"/>
  </connection>
  <connection id="3" name="Połączenie2" type="4" refreshedVersion="4" background="1" refreshOnLoad="1" saveData="1">
    <webPr sourceData="1" parsePre="1" consecutive="1" xl2000="1" url="http://b2b.alantec.pl/system/functions/downloadRates/nbp.php"/>
  </connection>
  <connection id="4" name="Połączenie3" type="4" refreshedVersion="4" background="1" refreshOnLoad="1" saveData="1">
    <webPr sourceData="1" parsePre="1" consecutive="1" xl2000="1" url="http://b2b.alantec.pl/system/functions/downloadRates/copper.php"/>
  </connection>
</connections>
</file>

<file path=xl/sharedStrings.xml><?xml version="1.0" encoding="utf-8"?>
<sst xmlns="http://schemas.openxmlformats.org/spreadsheetml/2006/main" count="4331" uniqueCount="2573">
  <si>
    <t>MegaLine® Connect 100</t>
  </si>
  <si>
    <t>LKD9A9020500000</t>
  </si>
  <si>
    <t>LKD9A9020510000</t>
  </si>
  <si>
    <t>LKD9A9020520000</t>
  </si>
  <si>
    <t>LKD9A9023300000</t>
  </si>
  <si>
    <t>LKD9A9023310000</t>
  </si>
  <si>
    <t>LKD9A9020100000</t>
  </si>
  <si>
    <t>LKD9A9020300000</t>
  </si>
  <si>
    <t>LKD9A9020200000</t>
  </si>
  <si>
    <t>LKD9A4601070000</t>
  </si>
  <si>
    <t>LKD9A4601080000</t>
  </si>
  <si>
    <t>LKD9A4601090000</t>
  </si>
  <si>
    <t>LKD9A4600860000</t>
  </si>
  <si>
    <t>LKD9A4600880000</t>
  </si>
  <si>
    <t>LKD9A4100030000</t>
  </si>
  <si>
    <t>LKD9A4100050000</t>
  </si>
  <si>
    <t>LKD9A9011010000</t>
  </si>
  <si>
    <t>LKD9A9011000000</t>
  </si>
  <si>
    <t>LKD9A9022010000</t>
  </si>
  <si>
    <t>LKD9A9022020000</t>
  </si>
  <si>
    <t>LKD9A4600970000</t>
  </si>
  <si>
    <t>LKD9A9040460000</t>
  </si>
  <si>
    <t>LKD9A9040060000</t>
  </si>
  <si>
    <t>LKD9A9040070000</t>
  </si>
  <si>
    <t>LKD9A9040010000</t>
  </si>
  <si>
    <t>LKD9A9040200000</t>
  </si>
  <si>
    <t>LKD9A9040220000</t>
  </si>
  <si>
    <t>LKD9AW300240000</t>
  </si>
  <si>
    <t>LKD9A0401660000</t>
  </si>
  <si>
    <t>MegaLine® Connect45 VarioKeystone Format</t>
  </si>
  <si>
    <t>LKD9A5020100000</t>
  </si>
  <si>
    <t>LKD9A5020100024</t>
  </si>
  <si>
    <t>LKD9A5020200000</t>
  </si>
  <si>
    <t>LKD9A5020200024</t>
  </si>
  <si>
    <t>LKD9A5020110000</t>
  </si>
  <si>
    <t>LKD9A5040540000</t>
  </si>
  <si>
    <t>MegaLine® Connect45 ELine Format</t>
  </si>
  <si>
    <t>LKD9A5050100000</t>
  </si>
  <si>
    <t>LKD9A5050100024</t>
  </si>
  <si>
    <t>LKD9ZE300410000</t>
  </si>
  <si>
    <t>LKD9ZE800280000</t>
  </si>
  <si>
    <t>LKD9A5052000000</t>
  </si>
  <si>
    <t>LKD9A5052010000</t>
  </si>
  <si>
    <t>LKD9A5052060000</t>
  </si>
  <si>
    <t>LKD9A5052070000</t>
  </si>
  <si>
    <t>LKD9A5040340000</t>
  </si>
  <si>
    <t>MegaLine® Connect45 Keystone Format</t>
  </si>
  <si>
    <t>LKD9A5010100000</t>
  </si>
  <si>
    <t>LKD9A5010100024</t>
  </si>
  <si>
    <t>LKD9A5010110000</t>
  </si>
  <si>
    <t>LKD9A5010500000</t>
  </si>
  <si>
    <t>LKD9A5010600000</t>
  </si>
  <si>
    <t>LKD9A5011000000</t>
  </si>
  <si>
    <t>LKD9A5011010000</t>
  </si>
  <si>
    <t>LKD9A5011020000</t>
  </si>
  <si>
    <t>LKD9A5011100000</t>
  </si>
  <si>
    <t>LKD9A5011040000</t>
  </si>
  <si>
    <t>LKD9A5011030000</t>
  </si>
  <si>
    <t>LKD9ZE810040000</t>
  </si>
  <si>
    <t>LKD9ZE800060000</t>
  </si>
  <si>
    <t>LKD9A5012000000</t>
  </si>
  <si>
    <t>LKD9A5012010000</t>
  </si>
  <si>
    <t>LKD9A5012040000</t>
  </si>
  <si>
    <t>LKD9A5011300000</t>
  </si>
  <si>
    <t>LKD9A5011310000</t>
  </si>
  <si>
    <t>LKD9A5000200000</t>
  </si>
  <si>
    <t>LKD9A5000100000</t>
  </si>
  <si>
    <t>LKD9A5040000000</t>
  </si>
  <si>
    <t>LKD9A5040010000</t>
  </si>
  <si>
    <t>LKD9A5040060000</t>
  </si>
  <si>
    <t>LKD9A5040050000</t>
  </si>
  <si>
    <t>LKD9A5040030000</t>
  </si>
  <si>
    <t>LKD9A5040100000</t>
  </si>
  <si>
    <t>LKD9A5040110000</t>
  </si>
  <si>
    <t>LKD9ZE300120000</t>
  </si>
  <si>
    <t>LKD9ZQ010000000</t>
  </si>
  <si>
    <t>LKD9ZQ010010000</t>
  </si>
  <si>
    <t>LKD9ZQ010100000</t>
  </si>
  <si>
    <t>LKD9ZQ010110000</t>
  </si>
  <si>
    <t>LKD9ZQ010120000</t>
  </si>
  <si>
    <t>LKD9A4100010000</t>
  </si>
  <si>
    <t>LKD9A6100290000</t>
  </si>
  <si>
    <t>LKD9ZE700200000</t>
  </si>
  <si>
    <t>LKD9ZE700210000</t>
  </si>
  <si>
    <t>LKD9ZE700220000</t>
  </si>
  <si>
    <t>LKD9ZE700230000</t>
  </si>
  <si>
    <t>LKD9ZE300500000</t>
  </si>
  <si>
    <t>LKD9ZE100060000</t>
  </si>
  <si>
    <t>LKD9ZE610070000</t>
  </si>
  <si>
    <t>LKD9ZE610740000</t>
  </si>
  <si>
    <t>LKD9ZE610080000</t>
  </si>
  <si>
    <t>LKD9ZE610730000</t>
  </si>
  <si>
    <t>LKD9ZE610140000</t>
  </si>
  <si>
    <t>LKD9ZE610170000</t>
  </si>
  <si>
    <t>LKD9ZE610640000</t>
  </si>
  <si>
    <t>LKD9ZE610670000</t>
  </si>
  <si>
    <t>LKD9ZE610920000</t>
  </si>
  <si>
    <t>LKD9ZE610930000</t>
  </si>
  <si>
    <t>LKD9ZE600010000</t>
  </si>
  <si>
    <t>LKD9ZE600020000</t>
  </si>
  <si>
    <t>LKD9ZE600080000</t>
  </si>
  <si>
    <t>LKD9ZE600420000</t>
  </si>
  <si>
    <t>LKD9A4601180000</t>
  </si>
  <si>
    <t>LKD9ZE600440000</t>
  </si>
  <si>
    <t>LKD9ZE601060000</t>
  </si>
  <si>
    <t>LKD9ZE600050000</t>
  </si>
  <si>
    <t>LKD9FZZ00780000</t>
  </si>
  <si>
    <t>LKD9FZZ00790000</t>
  </si>
  <si>
    <t>LKD9ZE600030000</t>
  </si>
  <si>
    <t>LKD9ZE600040000</t>
  </si>
  <si>
    <t>LKD9ZE600460000</t>
  </si>
  <si>
    <t>LKD9ZE600450000</t>
  </si>
  <si>
    <t>LKD9ZE600470000</t>
  </si>
  <si>
    <t>LKD9ZE600480000</t>
  </si>
  <si>
    <t>LKD9ZE600520000</t>
  </si>
  <si>
    <t>LKD9ZE600510000</t>
  </si>
  <si>
    <t>LKD9A0611730000</t>
  </si>
  <si>
    <t>LKD9A0611740000</t>
  </si>
  <si>
    <t>LKD9A0611750000</t>
  </si>
  <si>
    <t>LKD9A0611760000</t>
  </si>
  <si>
    <t>LKD9A0611320000</t>
  </si>
  <si>
    <t>LKD9A0611330000</t>
  </si>
  <si>
    <t>LKD9A0611340000</t>
  </si>
  <si>
    <t>LKD9A0611350000</t>
  </si>
  <si>
    <t>LKD9A0623460000</t>
  </si>
  <si>
    <t>LKD9A0623470000</t>
  </si>
  <si>
    <t>LKD9A0623480000</t>
  </si>
  <si>
    <t>LKD9A0623490000</t>
  </si>
  <si>
    <t>LKD9A061781000</t>
  </si>
  <si>
    <t>LKD9A0617820000</t>
  </si>
  <si>
    <t>LKD9A0618780000</t>
  </si>
  <si>
    <t>LKD9AA230200000</t>
  </si>
  <si>
    <t>LKD9AA230210000</t>
  </si>
  <si>
    <t>LKD9AA230220000</t>
  </si>
  <si>
    <t>LKD9AA230230000</t>
  </si>
  <si>
    <t>LKD9AA230240000</t>
  </si>
  <si>
    <t>LKD9AA230250000</t>
  </si>
  <si>
    <t>LKD9AA230260000</t>
  </si>
  <si>
    <t>LKD9AA230270000</t>
  </si>
  <si>
    <t>LKD9AA230280000</t>
  </si>
  <si>
    <t>LKD9AA230290000</t>
  </si>
  <si>
    <t>LKD9AA230500000</t>
  </si>
  <si>
    <t>LKD9AA230510000</t>
  </si>
  <si>
    <t>LKD9AA230520000</t>
  </si>
  <si>
    <t>LKD9AA230530000</t>
  </si>
  <si>
    <t>LKD9AA230540000</t>
  </si>
  <si>
    <t>LKD9AA230550000</t>
  </si>
  <si>
    <t>LKD9AA230560000</t>
  </si>
  <si>
    <t>LKD9AA230570000</t>
  </si>
  <si>
    <t>LKD9AA230580000</t>
  </si>
  <si>
    <t>LKD9AA230590000</t>
  </si>
  <si>
    <t>LKD9AA230300000</t>
  </si>
  <si>
    <t>LKD9AA230310000</t>
  </si>
  <si>
    <t>LKD9AA230320000</t>
  </si>
  <si>
    <t>LKD9AA230330000</t>
  </si>
  <si>
    <t>LKD9AA230340000</t>
  </si>
  <si>
    <t>LKD9AA230350000</t>
  </si>
  <si>
    <t>LKD9AA230360000</t>
  </si>
  <si>
    <t>LKD9AA230370000</t>
  </si>
  <si>
    <t>LKD9AA230380000</t>
  </si>
  <si>
    <t>LKD9AA230390000</t>
  </si>
  <si>
    <t>LKD9AA230400000</t>
  </si>
  <si>
    <t>LKD9AA230410000</t>
  </si>
  <si>
    <t>LKD9AA230420000</t>
  </si>
  <si>
    <t>LKD9AA230430000</t>
  </si>
  <si>
    <t>LKD9AA230440000</t>
  </si>
  <si>
    <t>LKD9AA230450000</t>
  </si>
  <si>
    <t>LKD9AA230460000</t>
  </si>
  <si>
    <t>LKD9AA230470000</t>
  </si>
  <si>
    <t>LKD9AA230480000</t>
  </si>
  <si>
    <t>LKD9AA230490000</t>
  </si>
  <si>
    <t>LKD9AA230600000</t>
  </si>
  <si>
    <t>LKD9AA230610000</t>
  </si>
  <si>
    <t>LKD9AA230620000</t>
  </si>
  <si>
    <t>LKD9AA230630000</t>
  </si>
  <si>
    <t>LKD9AA230640000</t>
  </si>
  <si>
    <t>LKD9AA230650000</t>
  </si>
  <si>
    <t>LKD9AA230660000</t>
  </si>
  <si>
    <t>LKD9AA230670000</t>
  </si>
  <si>
    <t>LKD9AA230680000</t>
  </si>
  <si>
    <t>LKD9AA230690000</t>
  </si>
  <si>
    <t>LKD9AA211320000</t>
  </si>
  <si>
    <t>LKD9AA211330000</t>
  </si>
  <si>
    <t>LKD9AA211340000</t>
  </si>
  <si>
    <t>LKD9AA211350000</t>
  </si>
  <si>
    <t>LKD9AA211360000</t>
  </si>
  <si>
    <t>LKD9AA211370000</t>
  </si>
  <si>
    <t>LKD9AA211380000</t>
  </si>
  <si>
    <t>LKD9AA211390000</t>
  </si>
  <si>
    <t>LKD9AA211400000</t>
  </si>
  <si>
    <t>LKD9AA211410000</t>
  </si>
  <si>
    <t>LKD9AA211420000</t>
  </si>
  <si>
    <t>LKD9AA211430000</t>
  </si>
  <si>
    <t>LKD9AA211440000</t>
  </si>
  <si>
    <t>LKD9AA211450000</t>
  </si>
  <si>
    <t>LKD9AA211460000</t>
  </si>
  <si>
    <t>LKD9AA211470000</t>
  </si>
  <si>
    <t>LKD9AA211480000</t>
  </si>
  <si>
    <t>LKD9AA211490000</t>
  </si>
  <si>
    <t>LKD9AA211500000</t>
  </si>
  <si>
    <t>LKD9AA211510000</t>
  </si>
  <si>
    <t>LKD9AA211520000</t>
  </si>
  <si>
    <t>LKD9AA211530000</t>
  </si>
  <si>
    <t>LKD9AA211540000</t>
  </si>
  <si>
    <t>LKD9AA211550000</t>
  </si>
  <si>
    <t>LKD9AA211560000</t>
  </si>
  <si>
    <t>LKD9AA211570000</t>
  </si>
  <si>
    <t>LKD9AA211580000</t>
  </si>
  <si>
    <t>LKD9AA211590000</t>
  </si>
  <si>
    <t>LKD9AA211600000</t>
  </si>
  <si>
    <t>LKD9AA211610000</t>
  </si>
  <si>
    <t>LKD9AA211620000</t>
  </si>
  <si>
    <t>LKD9AA211630000</t>
  </si>
  <si>
    <t>LKD9AA211640000</t>
  </si>
  <si>
    <t>LKD9AA211650000</t>
  </si>
  <si>
    <t>LKD9AA211660000</t>
  </si>
  <si>
    <t>LKD9AA211670000</t>
  </si>
  <si>
    <t>LKD9AA211680000</t>
  </si>
  <si>
    <t>LKD9AA211690000</t>
  </si>
  <si>
    <t>LKD9AA211700000</t>
  </si>
  <si>
    <t>LKD9AA211710000</t>
  </si>
  <si>
    <t>LKD9AA211720000</t>
  </si>
  <si>
    <t>LKD9AA211730000</t>
  </si>
  <si>
    <t>LKD9AA211740000</t>
  </si>
  <si>
    <t>LKD9AA211750000</t>
  </si>
  <si>
    <t>LKD9AA211760000</t>
  </si>
  <si>
    <t>LKD9AA211770000</t>
  </si>
  <si>
    <t>LKD9AA211780000</t>
  </si>
  <si>
    <t>LKD9AA211790000</t>
  </si>
  <si>
    <t>LKD9AA211800000</t>
  </si>
  <si>
    <t>LKD9AA211810000</t>
  </si>
  <si>
    <t>LKD9AA104000000</t>
  </si>
  <si>
    <t>LKD9AA104010000</t>
  </si>
  <si>
    <t>LKD9AA104020000</t>
  </si>
  <si>
    <t>LKD9AA104030000</t>
  </si>
  <si>
    <t>LKD9AA104040000</t>
  </si>
  <si>
    <t>LKD9AA104050000</t>
  </si>
  <si>
    <t>LKD9AA104060000</t>
  </si>
  <si>
    <t>LKD9AA104070000</t>
  </si>
  <si>
    <t>LKD9AA104080000</t>
  </si>
  <si>
    <t>LKD9AA104090000</t>
  </si>
  <si>
    <t>LKD9AA104300000</t>
  </si>
  <si>
    <t>LKD9AA104310000</t>
  </si>
  <si>
    <t>LKD9AA104320000</t>
  </si>
  <si>
    <t>LKD9AA104330000</t>
  </si>
  <si>
    <t>LKD9AA104340000</t>
  </si>
  <si>
    <t>LKD9AA104350000</t>
  </si>
  <si>
    <t>LKD9AA104360000</t>
  </si>
  <si>
    <t>LKD9AA104370000</t>
  </si>
  <si>
    <t>LKD9AA104380000</t>
  </si>
  <si>
    <t>LKD9AA104390000</t>
  </si>
  <si>
    <t>LKD9AA104100000</t>
  </si>
  <si>
    <t>LKD9AA104110000</t>
  </si>
  <si>
    <t>LKD9AA104120000</t>
  </si>
  <si>
    <t>LKD9AA104130000</t>
  </si>
  <si>
    <t>LKD9AA104140000</t>
  </si>
  <si>
    <t>LKD9AA104150000</t>
  </si>
  <si>
    <t>LKD9AA104160000</t>
  </si>
  <si>
    <t>LKD9AA104170000</t>
  </si>
  <si>
    <t>LKD9AA104180000</t>
  </si>
  <si>
    <t>LKD9AA104190000</t>
  </si>
  <si>
    <t>LKD9AA104200000</t>
  </si>
  <si>
    <t>LKD9AA104210000</t>
  </si>
  <si>
    <t>LKD9AA104220000</t>
  </si>
  <si>
    <t>LKD9AA104230000</t>
  </si>
  <si>
    <t>LKD9AA104240000</t>
  </si>
  <si>
    <t>LKD9AA104250000</t>
  </si>
  <si>
    <t>LKD9AA104260000</t>
  </si>
  <si>
    <t>LKD9AA104270000</t>
  </si>
  <si>
    <t>LKD9AA104280000</t>
  </si>
  <si>
    <t>LKD9AA104290000</t>
  </si>
  <si>
    <t>LKD9AA104400000</t>
  </si>
  <si>
    <t>LKD9AA104410000</t>
  </si>
  <si>
    <t>LKD9AA104420000</t>
  </si>
  <si>
    <t>LKD9AA104430000</t>
  </si>
  <si>
    <t>LKD9AA104440000</t>
  </si>
  <si>
    <t>LKD9AA104450000</t>
  </si>
  <si>
    <t>LKD9AA104460000</t>
  </si>
  <si>
    <t>LKD9AA104470000</t>
  </si>
  <si>
    <t>LKD9AA104480000</t>
  </si>
  <si>
    <t>LKD9AA104490000</t>
  </si>
  <si>
    <t>LKD9AA500270000</t>
  </si>
  <si>
    <t>LKD9AA500280000</t>
  </si>
  <si>
    <t>LKD9AA500290000</t>
  </si>
  <si>
    <t>LKD9AA500300000</t>
  </si>
  <si>
    <t>LKD9AA500310000</t>
  </si>
  <si>
    <t>LKD9AA500320000</t>
  </si>
  <si>
    <t>LKD9AA500330000</t>
  </si>
  <si>
    <t>LKD9AA500340000</t>
  </si>
  <si>
    <t>LKD9AA500350000</t>
  </si>
  <si>
    <t>LKD9AA500360000</t>
  </si>
  <si>
    <t>LKD9AA702180000</t>
  </si>
  <si>
    <t>LKD9AA702400000</t>
  </si>
  <si>
    <t>LKD9AA702290000</t>
  </si>
  <si>
    <t>LKD9AA702540000</t>
  </si>
  <si>
    <t>LKD9AA700840000</t>
  </si>
  <si>
    <t>LKD9AA701610000</t>
  </si>
  <si>
    <t>LKD9AA701630000</t>
  </si>
  <si>
    <t>LKD9AA701650000</t>
  </si>
  <si>
    <t>LKD9AA701660000</t>
  </si>
  <si>
    <t>LKD9AA701680000</t>
  </si>
  <si>
    <t>LKD9A0902900000</t>
  </si>
  <si>
    <t>LKD9A0902910000</t>
  </si>
  <si>
    <t>LKD9A0902920000</t>
  </si>
  <si>
    <t>LKD9A0902930000</t>
  </si>
  <si>
    <t>LKD9A0902940000</t>
  </si>
  <si>
    <t>LKD9A0902950000</t>
  </si>
  <si>
    <t>LKD9A0902960000</t>
  </si>
  <si>
    <t>LKD9A0902970000</t>
  </si>
  <si>
    <t>LKD9A0902980000</t>
  </si>
  <si>
    <t>LKD9A0902990000</t>
  </si>
  <si>
    <t>LKD9A0901000000</t>
  </si>
  <si>
    <t>LKD9A0901010000</t>
  </si>
  <si>
    <t>LKD9A0901020000</t>
  </si>
  <si>
    <t>LKD9A0901030000</t>
  </si>
  <si>
    <t>LKD9A0901040000</t>
  </si>
  <si>
    <t>LKD9A0901050000</t>
  </si>
  <si>
    <t>LKD9A0901060000</t>
  </si>
  <si>
    <t>LKD9A0901070000</t>
  </si>
  <si>
    <t>LKD9A0901080000</t>
  </si>
  <si>
    <t>LKD9A0901090000</t>
  </si>
  <si>
    <t>LKD9A0901900000</t>
  </si>
  <si>
    <t>LKD9A0400000000</t>
  </si>
  <si>
    <t>LKD9A0400010000</t>
  </si>
  <si>
    <t>LKD9A0400020000</t>
  </si>
  <si>
    <t>LKD9A0400030000</t>
  </si>
  <si>
    <t>LKD9A0400060000</t>
  </si>
  <si>
    <t>LKD9A0400070000</t>
  </si>
  <si>
    <t>LKD9A0400080000</t>
  </si>
  <si>
    <t>LKD9A0400090000</t>
  </si>
  <si>
    <t>LKD9A0400120000</t>
  </si>
  <si>
    <t>LKD9A0400130000</t>
  </si>
  <si>
    <t>LKD9A0400140000</t>
  </si>
  <si>
    <t>LKD9A0400150000</t>
  </si>
  <si>
    <t>LKD9A0400390000</t>
  </si>
  <si>
    <t>LKD9A0400400000</t>
  </si>
  <si>
    <t>LKD9A0400410000</t>
  </si>
  <si>
    <t>LKD9A0400420000</t>
  </si>
  <si>
    <t>LKD9A0400260000</t>
  </si>
  <si>
    <t>LKD9A0400270000</t>
  </si>
  <si>
    <t>LKD9A0400280000</t>
  </si>
  <si>
    <t>LKD9A0400290000</t>
  </si>
  <si>
    <t>LKD9A0400320000</t>
  </si>
  <si>
    <t>LKD9A0400330000</t>
  </si>
  <si>
    <t>LKD9A0400340000</t>
  </si>
  <si>
    <t>LKD9A0400350000</t>
  </si>
  <si>
    <t>LKD9A0400170000</t>
  </si>
  <si>
    <t>LKD9A0400180000</t>
  </si>
  <si>
    <t>LKD9A0400190000</t>
  </si>
  <si>
    <t>LKD9A0400450000</t>
  </si>
  <si>
    <t>LKD9A0400220000</t>
  </si>
  <si>
    <t>LKD9A0400230000</t>
  </si>
  <si>
    <t>LKD9A0400240000</t>
  </si>
  <si>
    <t>LKD9A0400250000</t>
  </si>
  <si>
    <t>LKD9A0801040000</t>
  </si>
  <si>
    <t>LKD9A0801050000</t>
  </si>
  <si>
    <t>LKD9A0801060000</t>
  </si>
  <si>
    <t>LKD9A0801070000</t>
  </si>
  <si>
    <t>LKD9A0801340000</t>
  </si>
  <si>
    <t>LKD9A0801350000</t>
  </si>
  <si>
    <t>LKD9A0801360000</t>
  </si>
  <si>
    <t>LKD9A0801370000</t>
  </si>
  <si>
    <t>LKD9A0801380000</t>
  </si>
  <si>
    <t>LKD8DC720010000</t>
  </si>
  <si>
    <t>LKD8DC700100000</t>
  </si>
  <si>
    <t>LKD8DA200030000</t>
  </si>
  <si>
    <t>LKD8DA200110000</t>
  </si>
  <si>
    <t>LKD8DA520000000</t>
  </si>
  <si>
    <t>LKD8DA520010000</t>
  </si>
  <si>
    <t>LKD8DA720000000</t>
  </si>
  <si>
    <t>LKD8DA720050000</t>
  </si>
  <si>
    <t>LKD8BC700120000</t>
  </si>
  <si>
    <t>LKD8BC700160000</t>
  </si>
  <si>
    <t>LKD8BA200120000</t>
  </si>
  <si>
    <t>LKD8BA200160000</t>
  </si>
  <si>
    <t>LKD8BA520120000</t>
  </si>
  <si>
    <t>LKD8BA520160000</t>
  </si>
  <si>
    <t>LKD8BA700120000</t>
  </si>
  <si>
    <t>LKD8BA700160000</t>
  </si>
  <si>
    <t>LKD8MC700120000</t>
  </si>
  <si>
    <t>LKD8MC700160000</t>
  </si>
  <si>
    <t>LKD8MA200120000</t>
  </si>
  <si>
    <t>LKD8MA200160000</t>
  </si>
  <si>
    <t>LKD8MA520120000</t>
  </si>
  <si>
    <t>LKD8MA520160000</t>
  </si>
  <si>
    <t>LKD8MA700120000</t>
  </si>
  <si>
    <t>LKD8MA700160000</t>
  </si>
  <si>
    <t>LKD8UC700M20000</t>
  </si>
  <si>
    <t>LKD8UC700M40000</t>
  </si>
  <si>
    <t>LKD8UC700M60000</t>
  </si>
  <si>
    <t>LKD8UC700M90000</t>
  </si>
  <si>
    <t>LKD8UA200M20000</t>
  </si>
  <si>
    <t>LKD8UA200M40000</t>
  </si>
  <si>
    <t>LKD8UA200M60000</t>
  </si>
  <si>
    <t>LKD8UA200M90000</t>
  </si>
  <si>
    <t>LKD8UA500M20000</t>
  </si>
  <si>
    <t>LKD8UA500M40000</t>
  </si>
  <si>
    <t>LKD8UA500M60000</t>
  </si>
  <si>
    <t>LKD8UA500M90000</t>
  </si>
  <si>
    <t>LKD8UA700M20000</t>
  </si>
  <si>
    <t>LKD8UA700M40000</t>
  </si>
  <si>
    <t>LKD8UA700M60000</t>
  </si>
  <si>
    <t>LKD8UA700M90000</t>
  </si>
  <si>
    <t>LKD8UC71K060000</t>
  </si>
  <si>
    <t>LKD8UC71K080000</t>
  </si>
  <si>
    <t>LKD8UC71K110000</t>
  </si>
  <si>
    <t>LKD8UC71K130000</t>
  </si>
  <si>
    <t>LKD8UA21K060000</t>
  </si>
  <si>
    <t>LKD8UA21K080000</t>
  </si>
  <si>
    <t>LKD8UA21K110000</t>
  </si>
  <si>
    <t>LKD8UA21K130000</t>
  </si>
  <si>
    <t>LKD8UA51K060000</t>
  </si>
  <si>
    <t>LKD8UA51K080000</t>
  </si>
  <si>
    <t>LKD8UA51K110000</t>
  </si>
  <si>
    <t>LKD8UA51K130000</t>
  </si>
  <si>
    <t>LKD8UA71K060000</t>
  </si>
  <si>
    <t>LKD8UA71K080000</t>
  </si>
  <si>
    <t>LKD8UA71K110000</t>
  </si>
  <si>
    <t>LKD8UA71K130000</t>
  </si>
  <si>
    <t>LKD8UC700B60000</t>
  </si>
  <si>
    <t>LKD8UC700B90000</t>
  </si>
  <si>
    <t>LKD8UA200B60000</t>
  </si>
  <si>
    <t>LKD8UA200B90000</t>
  </si>
  <si>
    <t>LKD8UA500B60000</t>
  </si>
  <si>
    <t>LKD8UA500B90000</t>
  </si>
  <si>
    <t>LKD8UA700B60000</t>
  </si>
  <si>
    <t>LKD8UA700B90000</t>
  </si>
  <si>
    <t>LKD8AC700A20000</t>
  </si>
  <si>
    <t>LKD8AC700A40000</t>
  </si>
  <si>
    <t>LKD8AC700A60000</t>
  </si>
  <si>
    <t>LKD8AC700A90000</t>
  </si>
  <si>
    <t>LKD8AA200A20000</t>
  </si>
  <si>
    <t>LKD8AA200A40000</t>
  </si>
  <si>
    <t>LKD8AA200A60000</t>
  </si>
  <si>
    <t>LKD8AA200A90000</t>
  </si>
  <si>
    <t>LKD8AA500A20000</t>
  </si>
  <si>
    <t>LKD8AA500A40000</t>
  </si>
  <si>
    <t>LKD8AA500A60000</t>
  </si>
  <si>
    <t>LKD8AA500A90000</t>
  </si>
  <si>
    <t>LKD8AA700A20000</t>
  </si>
  <si>
    <t>LKD8AA700A40000</t>
  </si>
  <si>
    <t>LKD8AA700A60000</t>
  </si>
  <si>
    <t>LKD8AA700A90000</t>
  </si>
  <si>
    <t>LKD8AC70K060000</t>
  </si>
  <si>
    <t>LKD8AC70K080000</t>
  </si>
  <si>
    <t>LKD8AC70K110000</t>
  </si>
  <si>
    <t>LKD8AC70K130000</t>
  </si>
  <si>
    <t>LKD8AA20K060000</t>
  </si>
  <si>
    <t>LKD8AA20K080000</t>
  </si>
  <si>
    <t>LKD8AA20K110000</t>
  </si>
  <si>
    <t>LKD8AA20K130000</t>
  </si>
  <si>
    <t>LKD8AA50K060000</t>
  </si>
  <si>
    <t>LKD8AA50K080000</t>
  </si>
  <si>
    <t>LKD8AA50K110000</t>
  </si>
  <si>
    <t>LKD8AA50K130000</t>
  </si>
  <si>
    <t>LKD8AA70K060000</t>
  </si>
  <si>
    <t>LKD8AA70K080000</t>
  </si>
  <si>
    <t>LKD8AA70K110000</t>
  </si>
  <si>
    <t>LKD8AA70K130000</t>
  </si>
  <si>
    <t>LKD9D42A0040000</t>
  </si>
  <si>
    <t>LKD9D42A0050000</t>
  </si>
  <si>
    <t>LKD9D42A1460000</t>
  </si>
  <si>
    <t>LKD9D42A0200000</t>
  </si>
  <si>
    <t>LKD9D42A0000000</t>
  </si>
  <si>
    <t>LKD9D42A0460000</t>
  </si>
  <si>
    <t>LKD9D42A1300000</t>
  </si>
  <si>
    <t>LKD9D42A1310000</t>
  </si>
  <si>
    <t>LKD9D42A1320000</t>
  </si>
  <si>
    <t>LKD9D42A1330000</t>
  </si>
  <si>
    <t>LKD9D42A1340000</t>
  </si>
  <si>
    <t>LKD9D42A1350000</t>
  </si>
  <si>
    <t>LKD9D42A0130000</t>
  </si>
  <si>
    <t>LKD9D42A0330000</t>
  </si>
  <si>
    <t>LKD9D42A0010000</t>
  </si>
  <si>
    <t>LKD9D42A0280000</t>
  </si>
  <si>
    <t>LKD9D42A0290000</t>
  </si>
  <si>
    <t>LKD9D42A0500000</t>
  </si>
  <si>
    <t>LKD9D42A1140000</t>
  </si>
  <si>
    <t>LKD9D42A1150000</t>
  </si>
  <si>
    <t>LKD9D42A1160000</t>
  </si>
  <si>
    <t>LKD9D42A1180000</t>
  </si>
  <si>
    <t>LKD9D42A1190000</t>
  </si>
  <si>
    <t>LKD9D42A1200000</t>
  </si>
  <si>
    <t>LKD9D42A1360000</t>
  </si>
  <si>
    <t>LKD9D42A1370000</t>
  </si>
  <si>
    <t>LKD9D42A1380000</t>
  </si>
  <si>
    <t>LKD9D42A1390000</t>
  </si>
  <si>
    <t>LKD9D42A1400000</t>
  </si>
  <si>
    <t>LKD9D42A1410000</t>
  </si>
  <si>
    <t>LKD9D42A1420000</t>
  </si>
  <si>
    <t>LKD9D42A1430000</t>
  </si>
  <si>
    <t>LKD9D42A1440000</t>
  </si>
  <si>
    <t>LKD9D42A1450000</t>
  </si>
  <si>
    <t>LKD9D32A0040000</t>
  </si>
  <si>
    <t>LKD9D32A0050000</t>
  </si>
  <si>
    <t>LKD9D32A0060000</t>
  </si>
  <si>
    <t>LKD9D32A0230000</t>
  </si>
  <si>
    <t>LKD9D32A0000000</t>
  </si>
  <si>
    <t>LKD9D32A1940000</t>
  </si>
  <si>
    <t>LKD9D32A2140000</t>
  </si>
  <si>
    <t>LKD9D32A2150000</t>
  </si>
  <si>
    <t>LKD9D32A2010000</t>
  </si>
  <si>
    <t>LKD9D32A2160000</t>
  </si>
  <si>
    <t>LKD9D32A2170000</t>
  </si>
  <si>
    <t>LKD9D32A2040000</t>
  </si>
  <si>
    <t>LKD9D32A0150000</t>
  </si>
  <si>
    <t>LKD9D32A0010000</t>
  </si>
  <si>
    <t>LKD9D32A0160000</t>
  </si>
  <si>
    <t>LKD9D32A0330000</t>
  </si>
  <si>
    <t>LKD9D32A0340000</t>
  </si>
  <si>
    <t>LKD9D32A0350000</t>
  </si>
  <si>
    <t>LKD9D32A1790000</t>
  </si>
  <si>
    <t>LKD9D32A1800000</t>
  </si>
  <si>
    <t>LKD9D32A1770000</t>
  </si>
  <si>
    <t>LKD9D32A1820000</t>
  </si>
  <si>
    <t>LKD9D32A1830000</t>
  </si>
  <si>
    <t>LKD9D32A1840000</t>
  </si>
  <si>
    <t>LKD9D32A2050000</t>
  </si>
  <si>
    <t>LKD9D32A2060000</t>
  </si>
  <si>
    <t>LKD9D32A1860000</t>
  </si>
  <si>
    <t>LKD9D32A2070000</t>
  </si>
  <si>
    <t>LKD9D32A2080000</t>
  </si>
  <si>
    <t>LKD9D32A2090000</t>
  </si>
  <si>
    <t>LKD9D32A2100000</t>
  </si>
  <si>
    <t>LKD9D32A2110000</t>
  </si>
  <si>
    <t>LKD9D32A2120000</t>
  </si>
  <si>
    <t>LKD9D32A2130000</t>
  </si>
  <si>
    <t>LKD9D41A0040000</t>
  </si>
  <si>
    <t>LKD9D41A0050000</t>
  </si>
  <si>
    <t>LKD9D41A2120000</t>
  </si>
  <si>
    <t>LKD9D41A0250000</t>
  </si>
  <si>
    <t>LKD9D41A0260000</t>
  </si>
  <si>
    <t>LKD9D41A1470000</t>
  </si>
  <si>
    <t>LKD9D41A0060000</t>
  </si>
  <si>
    <t>LKD9D41A0100000</t>
  </si>
  <si>
    <t>LKD9D41A2220000</t>
  </si>
  <si>
    <t>LKD9D41A0510000</t>
  </si>
  <si>
    <t>LKD9D41A0520000</t>
  </si>
  <si>
    <t>LKD9D41A2490000</t>
  </si>
  <si>
    <t>LKD9D41A0150000</t>
  </si>
  <si>
    <t>LKD9D41A0160000</t>
  </si>
  <si>
    <t>LKD9D41A1650000</t>
  </si>
  <si>
    <t>LKD9D41A0360000</t>
  </si>
  <si>
    <t>LKD9D41A0370000</t>
  </si>
  <si>
    <t>LKD9D41A1660000</t>
  </si>
  <si>
    <t>LKD9D41A2300000</t>
  </si>
  <si>
    <t>LKD9D41A2310000</t>
  </si>
  <si>
    <t>LKD9D41A2320000</t>
  </si>
  <si>
    <t>LKD9D41A2380000</t>
  </si>
  <si>
    <t>LKD9D41A2330000</t>
  </si>
  <si>
    <t>LKD9D41A2340000</t>
  </si>
  <si>
    <t>LKD9D41A2640000</t>
  </si>
  <si>
    <t>LKD9D41A2650000</t>
  </si>
  <si>
    <t>LKD9D41A2660000</t>
  </si>
  <si>
    <t>LKD9D41A2670000</t>
  </si>
  <si>
    <t>LKD9D41A2680000</t>
  </si>
  <si>
    <t>LKD9D41A2690000</t>
  </si>
  <si>
    <t>LKD9D41A2700000</t>
  </si>
  <si>
    <t>LKD9D41A2710000</t>
  </si>
  <si>
    <t>LKD9D41A2720000</t>
  </si>
  <si>
    <t>LKD9D41A2730000</t>
  </si>
  <si>
    <t>LKD9D31A0040000</t>
  </si>
  <si>
    <t>LKD9D31A0050000</t>
  </si>
  <si>
    <t>LKD9D31A0060000</t>
  </si>
  <si>
    <t>LKD9D31A0250000</t>
  </si>
  <si>
    <t>LKD9D31A0260000</t>
  </si>
  <si>
    <t>LKD9D31A0270000</t>
  </si>
  <si>
    <t>LKD9D31A0430000</t>
  </si>
  <si>
    <t>LKD9D31A3090000</t>
  </si>
  <si>
    <t>LKD9D31A0450000</t>
  </si>
  <si>
    <t>LKD9D31A0610000</t>
  </si>
  <si>
    <t>LKD9D31A1190000</t>
  </si>
  <si>
    <t>LKD9D31A2860000</t>
  </si>
  <si>
    <t>LKD9D31A0150000</t>
  </si>
  <si>
    <t>LKD9D31A0160000</t>
  </si>
  <si>
    <t>LKD9D31A0170000</t>
  </si>
  <si>
    <t>LKD9D31A0360000</t>
  </si>
  <si>
    <t>LKD9D31A0370000</t>
  </si>
  <si>
    <t>LKD9D31A4770000</t>
  </si>
  <si>
    <t>LKD9D31A1990000</t>
  </si>
  <si>
    <t>LKD9D31A1860000</t>
  </si>
  <si>
    <t>LKD9D31A2810000</t>
  </si>
  <si>
    <t>LKD9D31A2950000</t>
  </si>
  <si>
    <t>LKD9D31A3290000</t>
  </si>
  <si>
    <t>LKD9D31A3270000</t>
  </si>
  <si>
    <t>LKD9D31A1440000</t>
  </si>
  <si>
    <t>LKD9D31A1910000</t>
  </si>
  <si>
    <t>LKD9D31A2500000</t>
  </si>
  <si>
    <t>LKD9D31A4700000</t>
  </si>
  <si>
    <t>LKD9D31A4710000</t>
  </si>
  <si>
    <t>LKD9D31A4720000</t>
  </si>
  <si>
    <t>LKD9D31A4730000</t>
  </si>
  <si>
    <t>LKD9D31A4740000</t>
  </si>
  <si>
    <t>LKD9D31A4750000</t>
  </si>
  <si>
    <t>LKD9D31A4760000</t>
  </si>
  <si>
    <t>LKD9A6100200000</t>
  </si>
  <si>
    <t>LKD9A1307680000</t>
  </si>
  <si>
    <t>LKD9A1307700000</t>
  </si>
  <si>
    <t>LKD9A1307720000</t>
  </si>
  <si>
    <t>LKD9A1307730000</t>
  </si>
  <si>
    <t>LKD9A1307750000</t>
  </si>
  <si>
    <t>LKD9A1102010000</t>
  </si>
  <si>
    <t>LKD9A1102030000</t>
  </si>
  <si>
    <t>LKD9A1102050000</t>
  </si>
  <si>
    <t>LKD9A1102060000</t>
  </si>
  <si>
    <t>LKD9A1102080000</t>
  </si>
  <si>
    <t>LKD9A1110420000</t>
  </si>
  <si>
    <t>LKD9A1110440000</t>
  </si>
  <si>
    <t>LKD9A1110460000</t>
  </si>
  <si>
    <t>LKD9A1110470000</t>
  </si>
  <si>
    <t>LKD9A1110490000</t>
  </si>
  <si>
    <t>LKD9A1111110000</t>
  </si>
  <si>
    <t>LKD9A1111130000</t>
  </si>
  <si>
    <t>LKD9A1111150000</t>
  </si>
  <si>
    <t>LKD9A1111160000</t>
  </si>
  <si>
    <t>LKD9A1111180000</t>
  </si>
  <si>
    <t>LKD9A1307590000</t>
  </si>
  <si>
    <t>LKD9A1307610000</t>
  </si>
  <si>
    <t>LKD9A1307630000</t>
  </si>
  <si>
    <t>LKD9A1307640000</t>
  </si>
  <si>
    <t>LKD9A1307660000</t>
  </si>
  <si>
    <t>LKD9A1102200000</t>
  </si>
  <si>
    <t>LKD9A1102220000</t>
  </si>
  <si>
    <t>LKD9A1102240000</t>
  </si>
  <si>
    <t>LKD9A1102250000</t>
  </si>
  <si>
    <t>LKD9A1102270000</t>
  </si>
  <si>
    <t>LKD9A1110510000</t>
  </si>
  <si>
    <t>LKD9A1110530000</t>
  </si>
  <si>
    <t>LKD9A1110550000</t>
  </si>
  <si>
    <t>LKD9A1110560000</t>
  </si>
  <si>
    <t>LKD9A1110580000</t>
  </si>
  <si>
    <t>LKD9A1111030000</t>
  </si>
  <si>
    <t>LKD9A1111050000</t>
  </si>
  <si>
    <t>LKD9A1111070000</t>
  </si>
  <si>
    <t>LKD9A1111080000</t>
  </si>
  <si>
    <t>LKD9A1111100000</t>
  </si>
  <si>
    <t>LKD9A1308130000</t>
  </si>
  <si>
    <t>LKD9A1114730000</t>
  </si>
  <si>
    <t>LKD9A1114740000</t>
  </si>
  <si>
    <t>LKD9A1307130000</t>
  </si>
  <si>
    <t>LKD9A1307150000</t>
  </si>
  <si>
    <t>LKD9A1307170000</t>
  </si>
  <si>
    <t>LKD9A1307180000</t>
  </si>
  <si>
    <t>LKD9A1307200000</t>
  </si>
  <si>
    <t>LKD9A1108660000</t>
  </si>
  <si>
    <t>LKD9A1108680000</t>
  </si>
  <si>
    <t>LKD9A1108700000</t>
  </si>
  <si>
    <t>LKD9A1108710000</t>
  </si>
  <si>
    <t>LKD9A1108730000</t>
  </si>
  <si>
    <t>LKD9A1108750000</t>
  </si>
  <si>
    <t>LKD9A1108770000</t>
  </si>
  <si>
    <t>LKD9A1108790000</t>
  </si>
  <si>
    <t>LKD9A1108800000</t>
  </si>
  <si>
    <t>LKD9A1108820000</t>
  </si>
  <si>
    <t>LKD9S0000010000</t>
  </si>
  <si>
    <t>LKD9S0000030000</t>
  </si>
  <si>
    <t>LKD9S0000050000</t>
  </si>
  <si>
    <t>LKD9S0000060000</t>
  </si>
  <si>
    <t>LKD9S0000070000</t>
  </si>
  <si>
    <t>LKD9S0000100000</t>
  </si>
  <si>
    <t>LKD9S0000110000</t>
  </si>
  <si>
    <t>LKD9S0000120000</t>
  </si>
  <si>
    <t>LKD9S0000130000</t>
  </si>
  <si>
    <t>LKD9S0000140000</t>
  </si>
  <si>
    <t>LKD9SE000110000</t>
  </si>
  <si>
    <t>LKD9SE000120000</t>
  </si>
  <si>
    <t>LKD9SE000250000</t>
  </si>
  <si>
    <t>LKD9SE000260000</t>
  </si>
  <si>
    <t>LKD9SE000200000</t>
  </si>
  <si>
    <t>LKD9SE000210000</t>
  </si>
  <si>
    <t>LKD9SE000010000</t>
  </si>
  <si>
    <t>LKD9SE000020000</t>
  </si>
  <si>
    <t>LKD9SE000220000</t>
  </si>
  <si>
    <t>LKD9SE000140000</t>
  </si>
  <si>
    <t>LKD9SE000240000</t>
  </si>
  <si>
    <t>LKD9SE000040000</t>
  </si>
  <si>
    <t>LKD9A1316150000</t>
  </si>
  <si>
    <t>LKD9A1117970000</t>
  </si>
  <si>
    <t>LKD9SP100020000</t>
  </si>
  <si>
    <t>LKD9SP100100000</t>
  </si>
  <si>
    <t>LKD9SPM80020000</t>
  </si>
  <si>
    <t>LKD9SPM40020000</t>
  </si>
  <si>
    <t>LKD9SPX00020000</t>
  </si>
  <si>
    <t>LKD9SPX00100000</t>
  </si>
  <si>
    <t>LKD9ST300100000</t>
  </si>
  <si>
    <t>LKD9ST100100000</t>
  </si>
  <si>
    <t>LKD9ST600100000</t>
  </si>
  <si>
    <t>LKD9ST400100000</t>
  </si>
  <si>
    <t>LKD9ST900100000</t>
  </si>
  <si>
    <t>LKD9ST700100000</t>
  </si>
  <si>
    <t>DClink Trunks MTP/m / MTP/m</t>
  </si>
  <si>
    <t>LKD9A1316070000</t>
  </si>
  <si>
    <t>LKD9A1307790000</t>
  </si>
  <si>
    <t>LKD9A1307940000</t>
  </si>
  <si>
    <t>LKD9A1316120000</t>
  </si>
  <si>
    <t>LKD9A1301000000</t>
  </si>
  <si>
    <t>LKD9A1301010000</t>
  </si>
  <si>
    <t>LKD9A1118570000</t>
  </si>
  <si>
    <t>LKD9A1118580000</t>
  </si>
  <si>
    <t>LKD9A1118590000</t>
  </si>
  <si>
    <t>LKD9A1118600000</t>
  </si>
  <si>
    <t>LKD9A1118610000</t>
  </si>
  <si>
    <t>LKD9A1118620000</t>
  </si>
  <si>
    <t>LKD9A1118630000</t>
  </si>
  <si>
    <t>LKD9A1118640000</t>
  </si>
  <si>
    <t>LKD9A1118650000</t>
  </si>
  <si>
    <t>LKD9A1118660000</t>
  </si>
  <si>
    <t>LKD9A1118670000</t>
  </si>
  <si>
    <t>LKD9A1118680000</t>
  </si>
  <si>
    <t>LKD9A1118690000</t>
  </si>
  <si>
    <t>LKD9A1309040000</t>
  </si>
  <si>
    <t>LKD9A1309050000</t>
  </si>
  <si>
    <t>LKD9A13169100000</t>
  </si>
  <si>
    <t>LKD9A6100430000</t>
  </si>
  <si>
    <t>LKD9S0000190000</t>
  </si>
  <si>
    <t>LKD9S0000210000</t>
  </si>
  <si>
    <t>LKD9A1310610000</t>
  </si>
  <si>
    <t>LKD9A1316590000</t>
  </si>
  <si>
    <t>LKD9A1316550000</t>
  </si>
  <si>
    <t>LKD9A1316570000</t>
  </si>
  <si>
    <t>LKD9A1102110000</t>
  </si>
  <si>
    <t>LKD9A1102130000</t>
  </si>
  <si>
    <t>LKD9A1102150000</t>
  </si>
  <si>
    <t>LKD9A1102160000</t>
  </si>
  <si>
    <t>LKD9A1102180000</t>
  </si>
  <si>
    <t>LKD9A1111290000</t>
  </si>
  <si>
    <t>LKD9A1112910000</t>
  </si>
  <si>
    <t>LKD9A1111200000</t>
  </si>
  <si>
    <t>LKD9A1111710000</t>
  </si>
  <si>
    <t>LKD9A1112530000</t>
  </si>
  <si>
    <t>LKD9A1112780000</t>
  </si>
  <si>
    <t>LKD9A1111580000</t>
  </si>
  <si>
    <t>LKD9A1111590000</t>
  </si>
  <si>
    <t>LKD9A1112790000</t>
  </si>
  <si>
    <t>LKD9A1111610000</t>
  </si>
  <si>
    <t>LKD9A5010200000</t>
  </si>
  <si>
    <t>LKD9A5010200024</t>
  </si>
  <si>
    <t>LKD9A9040000000</t>
  </si>
  <si>
    <t>LKD9A5050200000</t>
  </si>
  <si>
    <t>LKD9A5050200024</t>
  </si>
  <si>
    <t>LKD9S0000250000</t>
  </si>
  <si>
    <t>MegaLine®  Connect45 PRO</t>
  </si>
  <si>
    <t>LKD9ZQ010000024</t>
  </si>
  <si>
    <t>MegaLine® G20 S/FTP, 2000 MHz, H 4x2xAWG 22/1 PiMF</t>
  </si>
  <si>
    <t>B2ca s1 d1 a1</t>
  </si>
  <si>
    <t>auf Anfrage</t>
  </si>
  <si>
    <t>Cca s1 d1 a1</t>
  </si>
  <si>
    <t>Dca s2 d2 a1</t>
  </si>
  <si>
    <t>1000</t>
  </si>
  <si>
    <t>MegaLine® G20 S/FTP DX, 2000 MHz, H 2x(4x2xAWG 22/1 PiMF)</t>
  </si>
  <si>
    <t>MegaLine® G20 Mini S/FTP, 2000 MHz, H 4x2xAWG 26/1 PiMF</t>
  </si>
  <si>
    <t>MegaLine®  G12-150 S/FTP, 1500 MHz, H 4x2xAWG 22/1 PiMF</t>
  </si>
  <si>
    <t xml:space="preserve"> 500</t>
  </si>
  <si>
    <t>MegaLine®  G12-150 S/FTP DX, 1500 MHz, H 2x(4x2xAWG 22/1 PiMF)</t>
  </si>
  <si>
    <t>MegaLine® F10-130 S/FTP, 1300 MHz, H 4x2xAWG 22/1 PiMF</t>
  </si>
  <si>
    <t>MegaLine® F10-130 S/FTP DX, 1300 MHz, H 2x(4x2xAWG 22/1 PiMF)</t>
  </si>
  <si>
    <t>500</t>
  </si>
  <si>
    <t>MegaLine® F10-125 S/FTP, 1300 MHz 4x2xAWG 22/1 PiMF</t>
  </si>
  <si>
    <t>MegaLine® F10-125 S/FTP DX, 1300 MHz 2x(4x2xAWG 22/1 PiMF)</t>
  </si>
  <si>
    <t>MegaLine® F10-115 S/FTP, 1200 MHz, H 4x2xAWG 23/1 PiMF</t>
  </si>
  <si>
    <t>MegaLine® F10-115 S/FTP DX, 1200 MHz, H 2x(4x2xAWG 23/1 PiMF)</t>
  </si>
  <si>
    <t>MegaLine® PRO 1200 S/FTP, 1200 MHz, H 4x2xAWG 23/1 PiMF</t>
  </si>
  <si>
    <t>MegaLine® PRO 1200 S/FTP, 1200 MHz, H 2x(4x2xAWG 23/1 PiMF)</t>
  </si>
  <si>
    <t>MegaLine® F6-90 S/FTP, 1000 MHz, H 4x2xAWG 23/1 PiMF</t>
  </si>
  <si>
    <t xml:space="preserve"> 100</t>
  </si>
  <si>
    <t>CI - FE90</t>
  </si>
  <si>
    <t>MegaLine® F6-90 S/FTP DX, 1000 MHz, H 2x(4x2xAWG 23/1 PiMF)</t>
  </si>
  <si>
    <t>MegaLine® PRO 1000 S/FTP, 1000 MHz, H 4x2xAWG 23/1 PiMF</t>
  </si>
  <si>
    <t>MegaLine® PRO 1000 S/FTP DX, 1000 MHz, H 2x(4x2xAWG 23/1 PiMF)</t>
  </si>
  <si>
    <t>MegaLine® E5-70 F/FTP, 700 MHz, H  4x2xAWG 23/1 PiMF</t>
  </si>
  <si>
    <t>MegaLine® E5-70 F/FTP DX, 700 MHz, H  2x(4x2xAWG 23/1 PiMF)</t>
  </si>
  <si>
    <t>MegaLine® E5-60 U/FTP, 600 MHz, H  4x2xAWG 23/1 PiMF</t>
  </si>
  <si>
    <t>MegaLine® E5-60 U/FTP DX, 600 MHz, H  2x(4x2xAWG 23/1 PiMF)</t>
  </si>
  <si>
    <t>MegaLine® E2-45 U/FTP, 450 MHz, LSOH   4x2xAWG 23/1 PiMF</t>
  </si>
  <si>
    <t>MegaLine® E2-45 U/FTP DX, 450 MHz, LSOH  2x(4x2xAWG 23/1 PiMF)</t>
  </si>
  <si>
    <t>MegaLine® E2-30 U/UTP, 300 MHz, LSOH  4x2xAWG 23/1</t>
  </si>
  <si>
    <t>Eca</t>
  </si>
  <si>
    <t xml:space="preserve"> 300</t>
  </si>
  <si>
    <t>MegaLine® D1-20 SF/UTP, 200 MHz, H 4x2xAWG 24/1</t>
  </si>
  <si>
    <t>MegaLine® D1-20 SF/UTP DX, 200 MHz, H 2x(4x2xAWG 24/1)</t>
  </si>
  <si>
    <t>MegaLine® G20 S/FTP flex, 2000 MHz, H  4x2xAWG 26/7 PiMF</t>
  </si>
  <si>
    <t/>
  </si>
  <si>
    <t>MegaLine® F10-120 S/FTP flex, 1200 MHz, H  4x2xAWG 26/7 PiMF</t>
  </si>
  <si>
    <t>MegaLine® F10-120 S/FTP 11Y flex, 1200 MHz, PUR 4x2xAWG 26/7 PiMF</t>
  </si>
  <si>
    <t>MegaLine® F6-70 S/FTP 11Y flex, 700 MHz, PUR 4x2xAWG 24/7 PiMF</t>
  </si>
  <si>
    <t>MegaLine® D1-20 SF/UTP flex, 200 MHz, Y 4x2xAWG 26/7 rapsgelb</t>
  </si>
  <si>
    <t>MegaLine® D1-20 S/UTP 11Y superflex, 100 MHz, PUR 4x2xAWG 26/19</t>
  </si>
  <si>
    <t>MegaLine® F10-130 S/FTP (L)2Y, 1300 MHz, AL-PE 4x2xAWG 22/1 PiMF</t>
  </si>
  <si>
    <t>MegaLine® F10-130 S/FTP QH, 1300 MHz, H 4x2xAWG 22/1 PiMF</t>
  </si>
  <si>
    <t>MegaLine® F10-115 S/FTP V, 1150 MHz, H 4x2xAWG 23/1 PiMF</t>
  </si>
  <si>
    <t>MegaLine® F6-90 S/FTP 2Y, 900 MHz, PE 4x2xAWG 23/1 PiMF</t>
  </si>
  <si>
    <t>MegaLine® D1-20 SF/UTP 2Y, 200 MHz, PE 4x2xAWG 24/1</t>
  </si>
  <si>
    <t>MegaLine® D1-20 SF/UTP HQH, 200 MHz, H 4x2xAWG 24/1</t>
  </si>
  <si>
    <t>Interface</t>
  </si>
  <si>
    <t>Detektor für MegaLinePatch LED</t>
  </si>
  <si>
    <t xml:space="preserve">Dca S2 d2 a2 </t>
  </si>
  <si>
    <t xml:space="preserve">  </t>
  </si>
  <si>
    <t>LKD9A1316650000</t>
  </si>
  <si>
    <t>2E9 / OS2</t>
  </si>
  <si>
    <t>2G50 / OM2e</t>
  </si>
  <si>
    <t>2G50 / OM3</t>
  </si>
  <si>
    <t>2G50 / OM4</t>
  </si>
  <si>
    <t>4E9 / OS2</t>
  </si>
  <si>
    <t>144E9 / OS2</t>
  </si>
  <si>
    <t>96E9 / OS2</t>
  </si>
  <si>
    <t>24E9 / OS2</t>
  </si>
  <si>
    <t>48E9 / OS2</t>
  </si>
  <si>
    <t>12E9 / OS2</t>
  </si>
  <si>
    <t>8E9 / OS2</t>
  </si>
  <si>
    <t>4G50 / OM2e</t>
  </si>
  <si>
    <t>12G50 / OM2e</t>
  </si>
  <si>
    <t>4G50 / OM3</t>
  </si>
  <si>
    <t>12G50 / OM3</t>
  </si>
  <si>
    <t>4G50 / OM4</t>
  </si>
  <si>
    <t>12G50 / OM4</t>
  </si>
  <si>
    <t>8G50 / OM2e</t>
  </si>
  <si>
    <t>24G50 / OM2e</t>
  </si>
  <si>
    <t>48G50 / OM2e</t>
  </si>
  <si>
    <t>96G50 / OM2e</t>
  </si>
  <si>
    <t>144G50 / OM2e</t>
  </si>
  <si>
    <t>24G50 / OM3</t>
  </si>
  <si>
    <t>48G50 / OM3</t>
  </si>
  <si>
    <t>96G50 / OM3</t>
  </si>
  <si>
    <t>144G50 / OM3</t>
  </si>
  <si>
    <t>24G50 / OM4</t>
  </si>
  <si>
    <t>48G50 / OM4</t>
  </si>
  <si>
    <t>96G50 / OM4</t>
  </si>
  <si>
    <t>144G50 / OM4</t>
  </si>
  <si>
    <t>8G50 / OM3</t>
  </si>
  <si>
    <t>8G50 / OM4</t>
  </si>
  <si>
    <t>LK97KS800010050</t>
  </si>
  <si>
    <t>LK97KS800010100</t>
  </si>
  <si>
    <t>LK97KS700010100</t>
  </si>
  <si>
    <t>LK97KS700010050</t>
  </si>
  <si>
    <t>LK97KS700020100</t>
  </si>
  <si>
    <t>LK97KS700020050</t>
  </si>
  <si>
    <t>LK97KS702530100</t>
  </si>
  <si>
    <t>LK97KS702530050</t>
  </si>
  <si>
    <t>LK97KS702930050</t>
  </si>
  <si>
    <t>LK97KS702930100</t>
  </si>
  <si>
    <t>LK97KS700080100</t>
  </si>
  <si>
    <t>LK97KS700080050</t>
  </si>
  <si>
    <t>LK97KS700090100</t>
  </si>
  <si>
    <t>LK97KS700090050</t>
  </si>
  <si>
    <t>LK97KS700100050</t>
  </si>
  <si>
    <t>LK97KS700100025</t>
  </si>
  <si>
    <t>LK97KS700100010</t>
  </si>
  <si>
    <t>LK97KS700100100</t>
  </si>
  <si>
    <t>LK97KS700110100</t>
  </si>
  <si>
    <t>LK97KS700110050</t>
  </si>
  <si>
    <t>LK97KS703050100</t>
  </si>
  <si>
    <t>LK97KS703050050</t>
  </si>
  <si>
    <t>LK97KS703080100</t>
  </si>
  <si>
    <t>LK97KS703080050</t>
  </si>
  <si>
    <t>LK97KS703040100</t>
  </si>
  <si>
    <t>LK97KS703040035</t>
  </si>
  <si>
    <t>LK97KS703040010</t>
  </si>
  <si>
    <t>LK97KS600220100</t>
  </si>
  <si>
    <t>LK97KS600220050</t>
  </si>
  <si>
    <t>LK97KS600220010</t>
  </si>
  <si>
    <t>LK97KS600230100</t>
  </si>
  <si>
    <t>LK97KS600230050</t>
  </si>
  <si>
    <t>LK97KS600350100</t>
  </si>
  <si>
    <t>LK97KS600350050</t>
  </si>
  <si>
    <t>LK97KS600360100</t>
  </si>
  <si>
    <t>LK97KS600360050</t>
  </si>
  <si>
    <t>LK97KS600050100</t>
  </si>
  <si>
    <t>LK97KS600060100</t>
  </si>
  <si>
    <t>LK97KS600020100</t>
  </si>
  <si>
    <t>LK97KS600050050</t>
  </si>
  <si>
    <t>LK97KS600060050</t>
  </si>
  <si>
    <t>LK97KS600020050</t>
  </si>
  <si>
    <t>LK97KS600020030</t>
  </si>
  <si>
    <t>LKD7KS6C0350000</t>
  </si>
  <si>
    <t>LKD7KS6C0220000</t>
  </si>
  <si>
    <t>LKD7KS7C3050000</t>
  </si>
  <si>
    <t>LKD7KS7C0110000</t>
  </si>
  <si>
    <t>LKD7KS7B0110000</t>
  </si>
  <si>
    <t>LKD7KS703240000</t>
  </si>
  <si>
    <t>LKD7KS7B0100000</t>
  </si>
  <si>
    <t>LKD7KS7C0100000</t>
  </si>
  <si>
    <t>LK97KS703110100</t>
  </si>
  <si>
    <t>LK97KS703120100</t>
  </si>
  <si>
    <t>LK97KS703110050</t>
  </si>
  <si>
    <t>LK97KS703120050</t>
  </si>
  <si>
    <t>LKD7KS7C0080000</t>
  </si>
  <si>
    <t>LKD7KS7B0080000</t>
  </si>
  <si>
    <t>LKD7KS7C0020000</t>
  </si>
  <si>
    <t>LKD7KS7B0020000</t>
  </si>
  <si>
    <t>LKD7KS7B0010000</t>
  </si>
  <si>
    <t>LKD7KS7C0010000</t>
  </si>
  <si>
    <t>LK97KS800100100</t>
  </si>
  <si>
    <t>LK97KS800100050</t>
  </si>
  <si>
    <t>LKD7KS8B0010000</t>
  </si>
  <si>
    <t>LKD7KS8C0010000</t>
  </si>
  <si>
    <t>LKD7KS800230000</t>
  </si>
  <si>
    <t>LKD7KS800220000</t>
  </si>
  <si>
    <t>LKD7KS8C0200000</t>
  </si>
  <si>
    <t>LKD7KS8B0200000</t>
  </si>
  <si>
    <t>LK97KS800200100</t>
  </si>
  <si>
    <t>LK97KS800200050</t>
  </si>
  <si>
    <t>LK97KS701690100</t>
  </si>
  <si>
    <t>LK97KS701690050</t>
  </si>
  <si>
    <t>LK97KS500050100</t>
  </si>
  <si>
    <t>LK97KS500060100</t>
  </si>
  <si>
    <t>LK97KS800130100</t>
  </si>
  <si>
    <t>LK97KS700030100</t>
  </si>
  <si>
    <t>LKD7KS702180000</t>
  </si>
  <si>
    <t>LK97KS700900100</t>
  </si>
  <si>
    <t>LK97KS700140100</t>
  </si>
  <si>
    <t>LK97KS700150100</t>
  </si>
  <si>
    <t>LK97KS700160100</t>
  </si>
  <si>
    <t>LK97KS700170100</t>
  </si>
  <si>
    <t>LK97KS700180100</t>
  </si>
  <si>
    <t>LK97KS702430100</t>
  </si>
  <si>
    <t>LK97KS500080100</t>
  </si>
  <si>
    <t>LK97KS500090100</t>
  </si>
  <si>
    <t>LK97KS500100100</t>
  </si>
  <si>
    <t>LK97KS500110100</t>
  </si>
  <si>
    <t>LK97KS500130100</t>
  </si>
  <si>
    <t>LK97KS500510100</t>
  </si>
  <si>
    <t>LK97KS7002U0100</t>
  </si>
  <si>
    <t>LKD7KS7001U0000</t>
  </si>
  <si>
    <t>LK97KS700490100</t>
  </si>
  <si>
    <t>LK97KS016990100</t>
  </si>
  <si>
    <t>LK97KS702740100</t>
  </si>
  <si>
    <t>LKD7KS5001U0000</t>
  </si>
  <si>
    <t>LKD7KS5002U0000</t>
  </si>
  <si>
    <t>LKD7KS702760000</t>
  </si>
  <si>
    <t>LKD7KS500120000</t>
  </si>
  <si>
    <t>LKD7KS701390000</t>
  </si>
  <si>
    <t>MegaLine Copper Data Cables</t>
  </si>
  <si>
    <t>Product description</t>
  </si>
  <si>
    <t>Minimum Order Quantity</t>
  </si>
  <si>
    <t>no</t>
  </si>
  <si>
    <t>yes</t>
  </si>
  <si>
    <t>MegaLine Copper Data Cables - flex</t>
  </si>
  <si>
    <t>MegaLine Copper Data Cables industry / marine</t>
  </si>
  <si>
    <t>Copper Connectivity</t>
  </si>
  <si>
    <t>Interface-plug solid</t>
  </si>
  <si>
    <t>Interface-plug flex</t>
  </si>
  <si>
    <t>Cable-plug Cat.7A , PVP</t>
  </si>
  <si>
    <t>Cable-plug Cat.7A FLEX</t>
  </si>
  <si>
    <t>Measurement adapter replacement kit</t>
  </si>
  <si>
    <t>Measuring cable set ARJ45 2x ARJ45-TERA / 1x TERA-TERA, 2m</t>
  </si>
  <si>
    <t>Measuring cable Tera - Tera</t>
  </si>
  <si>
    <t>Dust protection cover white</t>
  </si>
  <si>
    <t>Rail housing/adapter 2-fach</t>
  </si>
  <si>
    <t>Rail housing/adapter 1-port Keystone, stackable, light grey RAL7035</t>
  </si>
  <si>
    <t>Side cover for Rail housing/adapter, light grey RAL7035</t>
  </si>
  <si>
    <t>Dust protection cover transparent</t>
  </si>
  <si>
    <t>Cover plate 45x45mm French version, 45° outlet, 2-port without jack, white RAL 9010</t>
  </si>
  <si>
    <t>Cover plate 45x45mm French version, 45° outlet, 1-port without jack, white RAL 9010</t>
  </si>
  <si>
    <t>Socket / wall outlet UP/50, 30° outlet, 2-port without jack, white RAL 9010</t>
  </si>
  <si>
    <t>Socket / wall outlet UP/50, 30° outlet, 3-port without jack, white RAL 9010</t>
  </si>
  <si>
    <t>Cover frame 1-port, 80x80mm, white RAL 9010</t>
  </si>
  <si>
    <t>Cover frame 2-port, 151x80mm, white RAL 9010</t>
  </si>
  <si>
    <t>Cover plate 45x45mm French version, 30° outlet, 1-port without jack, white RAL 9010</t>
  </si>
  <si>
    <t>Cover plate 45x45mm French version, 30° outlet, 2-port without jack, white RAL 9010</t>
  </si>
  <si>
    <t>Rail housing/adapter 2-port</t>
  </si>
  <si>
    <t>RJ45 Plug Cat.6A ISO/IEC field-terminable connector</t>
  </si>
  <si>
    <t>MegaLine® Connect45 RJ45 Plug + Link Extender</t>
  </si>
  <si>
    <t>MegaLine® Connect45 accessories</t>
  </si>
  <si>
    <t>Unlocking tool</t>
  </si>
  <si>
    <t>Mounting pliers</t>
  </si>
  <si>
    <t>LEO-detector</t>
  </si>
  <si>
    <t>Protective cap</t>
  </si>
  <si>
    <t>Cable-plug AWG 24-22</t>
  </si>
  <si>
    <t>Cable-plug AWG 26-27</t>
  </si>
  <si>
    <t>Wall outlet 2xRJ45, Cat.6 shielded, punch-down plus, UPk version, white RAL 9010</t>
  </si>
  <si>
    <t>Telephone patch panel 50 ports RJ45 Cat.3; punch-down, 1RU, grey RAL 7035</t>
  </si>
  <si>
    <t>Telephone patch panel 25 ports RJ45 Cat.3; punch-down, 1RU, black RAL 9005</t>
  </si>
  <si>
    <t>Telephone patch panel 50 ports RJ45 Cat.3; punch-down, 1RU, black RAL 9005</t>
  </si>
  <si>
    <t>MegaLineNet punch-down products</t>
  </si>
  <si>
    <t>VarioLine DC CMP1 with metal brackets 82 mm, grey RAL 7035</t>
  </si>
  <si>
    <t>VarioLine DC CMP1 with metal brackets 82 mm, black RAL 9005</t>
  </si>
  <si>
    <t>1x4 E9/125 OS2 universal cable KL-U-DQ(ZN)BH, halogen-free, ground-buriable, 2500N, black</t>
  </si>
  <si>
    <t>1x8 E9/125 OS2 universal cable KL-U-DQ(ZN)BH, halogen-free, ground-buriable, 2500N, black</t>
  </si>
  <si>
    <t>1x12 E9...10/125 OS2 universal cable KL-U-DQ(ZN)BH, halogen-free, ground-buriable, 2500N, black</t>
  </si>
  <si>
    <t>1x24 E9...10/125 OS2 universal cable KL-U-DQ(ZN)BH, halogen-free, ground-buriable, 2500N, black</t>
  </si>
  <si>
    <t>1x4 G50/125 OM2e universal cable KL-U-DQ(ZN)BH, halogen-free, ground-buriable, 2500N, black</t>
  </si>
  <si>
    <t>1x8 G50/125 OM2e universal cable KL-U-DQ(ZN)BH, halogen-free, ground-buriable, 2500N, black</t>
  </si>
  <si>
    <t>1x12 G50/125 OM2e universal cable KL-U-DQ(ZN)BH, halogen-free, ground-buriable, 2500N, black</t>
  </si>
  <si>
    <t>1x24 G50/125 OM2euniversal cable KL-U-DQ(ZN)BH, halogen-free, ground-buriable, 2500N, black</t>
  </si>
  <si>
    <t>1x4 G50/125 OM3 universal cable KL-U-DQ(ZN)BH, halogen-free, ground-buriable, 2500N, black</t>
  </si>
  <si>
    <t>1x8 G50/125 OM3 universal cable KL-U-DQ(ZN)BH, halogen-free, ground-buriable, 2500N, black</t>
  </si>
  <si>
    <t>1x12 G50/125 OM3 universal cable KL-U-DQ(ZN)BH, halogen-free, ground-buriable, 2500N, black</t>
  </si>
  <si>
    <t>1x24 G50/125 OM3 universal cable KL-U-DQ(ZN)BH, halogen-free, ground-buriable, 2500N, black</t>
  </si>
  <si>
    <t>1x4 G50/125 OM4 universal cable KL-U-DQ(ZN)BH, halogen-free, ground-buriable, 2500N, black</t>
  </si>
  <si>
    <t>1x8 G50/125 OM4 universal cable KL-U-DQ(ZN)BH, halogen-free, ground-buriable, 2500N, black</t>
  </si>
  <si>
    <t>1x12 G50/125 OM4 universal cable KL-U-DQ(ZN)BH, halogen-free, ground-buriable, 2500N, black</t>
  </si>
  <si>
    <t>1x24 G50/125 OM4 universal cable KL-U-DQ(ZN)BH, halogen-free, ground-buriable, 2500N, black</t>
  </si>
  <si>
    <t>2x12 E9/125 OS2 universal cable KL-U-DQ(ZN)BH, halogen-free, ground-buriable, 4000N, black</t>
  </si>
  <si>
    <t>4x12 E9/125 OS2 universal cable KL-U-DQ(ZN)BH, halogen-free, ground-buriable, 4000N, black</t>
  </si>
  <si>
    <t>8x12 E9/125 OS2 universal cable KL-U-DQ(ZN)BH, halogen-free, ground-buriable, 4000N, black</t>
  </si>
  <si>
    <t>12x12 E9/125 OS2 universal cable KL-U-DQ(ZN)BH, halogen-free, ground-buriable, 4000N, black</t>
  </si>
  <si>
    <t>2x12 G50/125 OM2e universal cable KL-U-DQ(ZN)BH, halogen-free, ground-buriable, 4000N, black</t>
  </si>
  <si>
    <t>4x12 G50/125 OM2e universal cable KL-U-DQ(ZN)BH, halogen-free, ground-buriable, 4000N, black</t>
  </si>
  <si>
    <t>8x12 G50/125 OM2e universal cable KL-U-DQ(ZN)BH, halogen-free, ground-buriable, 4000N, black</t>
  </si>
  <si>
    <t>12x12 G50/125 OM2e universal cable KL-U-DQ(ZN)BH, halogen-free, ground-buriable, 4000N, black</t>
  </si>
  <si>
    <t>2x12 G50/125  OM3 universal cable KL-U-DQ(ZN)BH, halogen-free, ground-buriable, 4000N, black</t>
  </si>
  <si>
    <t>4x12 G50/125  OM3 universal cable KL-U-DQ(ZN)BH, halogen-free, ground-buriable, 4000N, black</t>
  </si>
  <si>
    <t>8x12 G50/125  OM3 universal cable KL-U-DQ(ZN)BH, halogen-free, ground-buriable, 4000N, black</t>
  </si>
  <si>
    <t>12x12 G50/125  OM3 universal cable KL-U-DQ(ZN)BH, halogen-free, ground-buriable, 4000N, black</t>
  </si>
  <si>
    <t>2x12 G50/125  OM4 universal cable KL-U-DQ(ZN)BH, halogen-free, ground-buriable, 4000N, black</t>
  </si>
  <si>
    <t>4x12 G50/125  OM4 universal cable KL-U-DQ(ZN)BH, halogen-free, ground-buriable, 4000N, black</t>
  </si>
  <si>
    <t>8x12 G50/125  OM4 universal cable KL-U-DQ(ZN)BH, halogen-free, ground-buriable, 4000N, black</t>
  </si>
  <si>
    <t>12x12 G50/125  OM4 universal cable KL-U-DQ(ZN)BH, halogen-free, ground-buriable, 4000N, black</t>
  </si>
  <si>
    <t>2 E9/125 OS2 breakout cable KL-I-V(ZN)HH, duplex Figure 0, halogen-free, 600N, yellow</t>
  </si>
  <si>
    <t>2 G50/125 OM2e breakout cable KL-I-V(ZN)HH, Duplex Figure 0, halogen-free, 600N, orange</t>
  </si>
  <si>
    <t>2 G50/125 OM3 breakout cable KL-I-V(ZN)HH, Duplex Figure 0, halogen-free, 600N, aqua</t>
  </si>
  <si>
    <t>2 G50/125 OM4 breakout cable KL-I-V(ZN)HH, Duplex Figure 0, halogen-free, 600N, heather violet</t>
  </si>
  <si>
    <t>4 G50/125 OM2e breakout cable KL-I-V(ZN)HH, halogen-free, 800N, orange</t>
  </si>
  <si>
    <t>12 G50/125 OM2e breakout cable KL-I-V(ZN)HH, halogen-free, 1000N, orange</t>
  </si>
  <si>
    <t>4 G50/125 OM3 breakout cable KL-I-V(ZN)HH, halogen-free, 800N, aqua</t>
  </si>
  <si>
    <t>12 G50/125 OM3 breakout cable KL-I-V(ZN)HH, halogen-free, 1000N, aqua</t>
  </si>
  <si>
    <t>4 E9/125 OS2 breakout cable KL-I-V(ZN)HH, halogen-free, 800N, yellow</t>
  </si>
  <si>
    <t>12 E9/125 OS2 breakout cable KL-I-V(ZN)HH, halogen-free, 1000N, yellow</t>
  </si>
  <si>
    <t>4 G50/125 OM4 breakout cable KL-I-V(ZN)HH, halogen-free, 800N, heather violet</t>
  </si>
  <si>
    <t>12 G50/125 OM4 breakout cable KL-I-V(ZN)HH, halogen-free, 1000N, heather violet</t>
  </si>
  <si>
    <t>4 G50/125 OM2e multicable (riser or minibreakout cable) KL-I-V(ZN)H, halogen-free, 800N, orange</t>
  </si>
  <si>
    <t>12 G50/125 OM2e multicable (riser or minibreakout cable) KL-I-V(ZN)H, halogen-free, 800N, orange</t>
  </si>
  <si>
    <t>4 G50/125 OM3 multicable (riser or minibreakout cable) KL-I-V(ZN)H, halogen-free, 800N, aqua</t>
  </si>
  <si>
    <t>12 G50/125 OM3 multicable (riser or minibreakout cable) KL-I-V(ZN)H, halogen-free, 800N, aqua</t>
  </si>
  <si>
    <t>4 G50/125 OM4 multicable (riser or minibreakout cable) KL-I-V(ZN)H, halogen-free, 800N, heather violet</t>
  </si>
  <si>
    <t>4 E9/125 OS2 multicable (riser or minibreakout cable) KL-I-V(ZN)H, halogen-free, 800N, yellow</t>
  </si>
  <si>
    <t>12 E9/125 OS2 multicable (riser or minibreakout cable) KL-I-V(ZN)H, halogen-free, 800N, yellow</t>
  </si>
  <si>
    <t>1x12 G50/125 OM2e universal loose-tube KL-U-D(ZN)BH, halogen-free, circuit integrity CI, 2500N, yellow</t>
  </si>
  <si>
    <t>1x24 G50/125 OM2e universal loose-tube KL-U-D(ZN)BH, halogen-free, circuit integrity CI, 2500N, yellow</t>
  </si>
  <si>
    <t>1x12 G50/125 OM3 universal loose-tube KL-U-D(ZN)BH, halogen-free, circuit integrity CI, 2500N, yellow</t>
  </si>
  <si>
    <t>1x24 G50/125 OM3 universal loose-tube KL-U-D(ZN)BH, halogen-free, circuit integrity CI, 2500N, yellow</t>
  </si>
  <si>
    <t xml:space="preserve">1x12 G50/125 OM4 universal loose-tube KL-U-D(ZN)BH, halogen-free, circuit integrity CI, 2500N, yellow </t>
  </si>
  <si>
    <t xml:space="preserve">1x24 G50/125 OM4 universal loose-tube KL-U-D(ZN)BH, halogen-free, circuit integrity CI, 2500N, yellow </t>
  </si>
  <si>
    <t>1x12 E9/125 OS2 universal loose-tube KL-U-D(ZN)BH, halogen-free, circuit integrity CI, 2500N, yellow</t>
  </si>
  <si>
    <t>1x24 E9/125 OS2 universal loose-tube KL-U-D(ZN)BH, halogen-free, circuit integrity CI, 2500N, yellow</t>
  </si>
  <si>
    <t>1x4 G50/125  OM2e outdoor cable with dielectric strength elements, KL-A-DQ(ZN)B2Y,PE, 1750N, black</t>
  </si>
  <si>
    <t>1x8 G50/125  OM2e outdoor cable with dielectric strength elements, KL-A-DQ(ZN)B2Y,PE, 1750N, black</t>
  </si>
  <si>
    <t>1x12 G50/125  OM2e outdoor cable with dielectric strength elements, KL-A-DQ(ZN)B2Y,PE, 1750N, black</t>
  </si>
  <si>
    <t>1x24 G50/125  OM2e outdoor cable with dielectric strength elements, KL-A-DQ(ZN)B2Y,PE, 1750N, black</t>
  </si>
  <si>
    <t>1x4 G50/125  OM3 outdoor cable with dielectric strength elements, KL-A-DQ(ZN)B2Y,PE, 1750N, black</t>
  </si>
  <si>
    <t>1x8 G50/125  OM3 outdoor cable with dielectric strength elements, KL-A-DQ(ZN)B2Y,PE, 1750N, black</t>
  </si>
  <si>
    <t>1x12 G50/125  OM3 outdoor cable with dielectric strength elements, KL-A-DQ(ZN)B2Y,PE, 1750N, black</t>
  </si>
  <si>
    <t>1x24 G50/125  OM3 outdoor cable with dielectric strength elements, KL-A-DQ(ZN)B2Y,PE, 1750N, black</t>
  </si>
  <si>
    <t>1x4 G50/125  OM4 outdoor cable with dielectric strength elements, KL-A-DQ(ZN)B2Y,PE, 1750N, black</t>
  </si>
  <si>
    <t>1x8 G50/125  OM4 outdoor cable with dielectric strength elements, KL-A-DQ(ZN)B2Y,PE, 1750N, black</t>
  </si>
  <si>
    <t>1x12 G50/125  OM4 outdoor cable with dielectric strength elements, KL-A-DQ(ZN)B2Y,PE, 1750N, black</t>
  </si>
  <si>
    <t>1x24 G50/125  OM4 outdoor cable with dielectric strength elements, KL-A-DQ(ZN)B2Y,PE, 1750N, black</t>
  </si>
  <si>
    <t>1x4 E9/125 OS2 outdoor cable with dielectric strength elements, KL-A-DQ(ZN)B2Y,PE, 1750N, black</t>
  </si>
  <si>
    <t>1x8 E9/125 OS2 outdoor cable with dielectric strength elements, KL-A-DQ(ZN)B2Y,PE, 1750N, black</t>
  </si>
  <si>
    <t>1x12 E9/125 OS2 outdoor cable with dielectric strength elements, KL-A-DQ(ZN)B2Y,PE, 1750N, black</t>
  </si>
  <si>
    <t>1x24 E9/125 OS2 outdoor cable with dielectric strength elements, KL-A-DQ(ZN)B2Y,PE, 1750N, black</t>
  </si>
  <si>
    <t>2x12 G50/125 OM2e outdoor cable with dielectric strength elements, KL-A-DQ(ZN)B2Y,PE, 4000N</t>
  </si>
  <si>
    <t>4x12 G50/125 OM2e outdoor cable with dielectric strength elements, KL-A-DQ(ZN)B2Y,PE, 4000N</t>
  </si>
  <si>
    <t>8x12 G50/125 OM2e outdoor cable with dielectric strength elements, KL-A-DQ(ZN)B2Y,PE, 4000N</t>
  </si>
  <si>
    <t>12x12 G50/125 OM2e outdoor cable with dielectric strength elements, KL-A-DQ(ZN)B2Y,PE, 4000N</t>
  </si>
  <si>
    <t>2x12 G50/125  OM3 outdoor cable with dielectric strength elements, KL-A-DQ(ZN)B2Y,PE, 4000N</t>
  </si>
  <si>
    <t>4x12 G50/125  OM3 outdoor cable with dielectric strength elements, KL-A-DQ(ZN)B2Y,PE, 4000N</t>
  </si>
  <si>
    <t>8x12 G50/125  OM3 outdoor cable with dielectric strength elements, KL-A-DQ(ZN)B2Y,PE, 4000N</t>
  </si>
  <si>
    <t>12x12 G50/125  OM3 outdoor cable with dielectric strength elements, KL-A-DQ(ZN)B2Y,PE, 4000N</t>
  </si>
  <si>
    <t>2x12 G50/125  OM4 outdoor cable with dielectric strength elements, KL-A-DQ(ZN)B2Y,PE, 4000N</t>
  </si>
  <si>
    <t>4x12 G50/125  OM4 outdoor cable with dielectric strength elements, KL-A-DQ(ZN)B2Y,PE, 4000N</t>
  </si>
  <si>
    <t xml:space="preserve">8x12 G50/125  OM4 outdoor cable with dielectric strength elements, KL-A-DQ(ZN)B2Y,PE, 4000N </t>
  </si>
  <si>
    <t xml:space="preserve">12x12 G50/125  OM4 outdoor cable with dielectric strength elements, KL-A-DQ(ZN)B2Y,PE, 4000N </t>
  </si>
  <si>
    <t>2x12 E9/125 OS2 outdoor cable with dielectric strength elements, KL-A-DQ(ZN)B2Y,PE, 4000N</t>
  </si>
  <si>
    <t>4x12 E9/125 OS2 outdoor cable with dielectric strength elements, KL-A-DQ(ZN)B2Y,PE, 4000N</t>
  </si>
  <si>
    <t>8x12 E9/125 OS2 outdoor cable with dielectric strength elements, KL-A-DQ(ZN)B2Y,PE, 4000N</t>
  </si>
  <si>
    <t>12x12 E9/125 OS2 outdoor cable with dielectric strength elements, KL-A-DQ(ZN)B2Y,PE, 4000N</t>
  </si>
  <si>
    <t>Fiber Optic Connectivity</t>
  </si>
  <si>
    <t>GigaLine trunk box, fix, 19",  1 RU 6 SC-DX (plast/cer) singlemode (blue), OS2</t>
  </si>
  <si>
    <t>GigaLine trunk box, fix, 19",  1 RU 12 SC-DX (plast/cer) singlemode (blue), OS2</t>
  </si>
  <si>
    <t>GigaLine trunk box, fix, 19",  1 RU 24 SC-DX (plast/cer) singlemode (blue), OS2</t>
  </si>
  <si>
    <t>GigaLine trunk box, fix, 19",  1 RU 6 SC-DX (plast/cer) multimode (beige), OM2</t>
  </si>
  <si>
    <t>GigaLine trunk box, fix, 19",  1 RU 12 SC-DX (plast/cer) multimode (beige), OM2</t>
  </si>
  <si>
    <t>GigaLine trunk box, fix, 19",  1 RU 24 SC-DX (plast/cer) multimode (beige), OM2</t>
  </si>
  <si>
    <t>GigaLine trunk box, fix, 19",  1 RU 6 SC-DX (plast/cer) multimode (aqua), OM3</t>
  </si>
  <si>
    <t>GigaLine trunk box, fix, 19",  1 RU 12 SC-DX (plast/cer) multimode (aqua), OM3</t>
  </si>
  <si>
    <t>GigaLine trunk box, fix, 19",  1 RU 24 SC-DX (plast/cer) multimode (aqua), OM3</t>
  </si>
  <si>
    <t>GigaLine trunk box, fix, 19",  1 RU 6 SC-DX (plast/cer) multimode (heather violet, OM4)</t>
  </si>
  <si>
    <t>GigaLine trunk box, fix, 19",  1 RU 12 SC-DX (plast/cer) multimode (heather violet, OM4)</t>
  </si>
  <si>
    <t>GigaLine trunk box, fix, 19",  1 RU 24 SC-DX (plast/cer) multimode (heather violet, OM4)</t>
  </si>
  <si>
    <t>GigaLine trunk box, fix, 19",  1 RU 6 LC-DX (plast/cer) singlemode (blue), OS2</t>
  </si>
  <si>
    <t>GigaLine trunk box, fix, 19",  1 RU 12 LC-DX (plast/cer) singlemode (blue), OS2</t>
  </si>
  <si>
    <t>GigaLine trunk box, fix, 19",  1 RU 24 LC-DX (plast/cer) singlemode (blue), OS2</t>
  </si>
  <si>
    <t>GigaLine trunk box, fix, 19",  1 RU 6 LC-DX (plast/cer) multimode (beige), OM2</t>
  </si>
  <si>
    <t>GigaLine trunk box, fix, 19",  1 RU 12 LC-DX (plast/cer) multimode (beige), OM2</t>
  </si>
  <si>
    <t>GigaLine trunk box, fix, 19",  1 RU 24 LC-DX (plast/cer) multimode (beige), OM2</t>
  </si>
  <si>
    <t>GigaLine trunk box, fix, 19",  1 RU 6 LC-DX (plast/cer) multimode (aqua), OM3</t>
  </si>
  <si>
    <t>GigaLine trunk box, fix, 19",  1 RU 12 LC-DX (plast/cer) multimode (aqua), OM3</t>
  </si>
  <si>
    <t>GigaLine trunk box, fix, 19",  1 RU 24 LC-DX (plast/cer) multimode (aqua), OM3</t>
  </si>
  <si>
    <t>GigaLine trunk box, fix, 19",  1 RU 6 LC-DX (plast/cer) multimode (heather violet, OM4)</t>
  </si>
  <si>
    <t>GigaLine trunk box, fix, 19",  1 RU 12 LC-DX (plast/cer) multimode (heather violet, OM4)</t>
  </si>
  <si>
    <t>GigaLine trunk box, fix, 19",  1 RU 24 LC-DX (plast/cer) multimode (heather violet, OM4)</t>
  </si>
  <si>
    <t>GigaLine trunk box, fix, 19", 1 RU 6 E2000 compact (plast/cer) singlemode (blue), OS2</t>
  </si>
  <si>
    <t>GigaLine trunk box, fix, 19", 1 RU 6 E2000 HRL compact (plast/cer) singlemode (green), OS2</t>
  </si>
  <si>
    <t>GigaLine trunk box, fix, 19", 1 RU 12 E2000 HRL compact (plast/cer) singlemode (green), OS2</t>
  </si>
  <si>
    <t>GigaLine trunk box, fix, 19", 1 RU 6 E2000 compact (plast/cer) multimode (beige), OM2</t>
  </si>
  <si>
    <t>GigaLine trunk box, fix, 19", 1 RU 12 E2000 compact (plast/cer) multimode (beige), OM2</t>
  </si>
  <si>
    <t>GigaLine trunk box, fix, 19", 1 RU 6 E2000 compact (plast/cer) multimode (aqua), OM3</t>
  </si>
  <si>
    <t>GigaLine trunk box, fix, 19", 1 RU 12 E2000 compact (plast/cer) multimode (aqua), OM3</t>
  </si>
  <si>
    <t>GigaLine trunk box, fix, 19", 1 RU 6 E2000 compact (plast/cer) multimode (heather violet, OM4)</t>
  </si>
  <si>
    <t>GigaLine trunk box, fix, 19", 1 RU 12 E2000 compact (plast/cer) multimode (heather violet, OM4)</t>
  </si>
  <si>
    <t>GigaLine trunk box, pull-out, 19", 1 RU 6 SC-DX (plast/cer) singlemode (blue), OS2</t>
  </si>
  <si>
    <t>GigaLine trunk box, pull-out, 19", 1 RU 12 SC-DX (plast/cer) singlemode (blue), OS2</t>
  </si>
  <si>
    <t>GigaLine trunk box, pull-out, 19", 1 RU 24 SC-DX (plast/cer) singlemode (blue), OS2</t>
  </si>
  <si>
    <t>GigaLine trunk box, pull-out, 19", 1 RU 6 SC-DX (plast/cer) multimode (beige), OM2</t>
  </si>
  <si>
    <t>GigaLine trunk box, pull-out, 19", 1 RU 12 SC-DX (plast/cer) multimode (beige), OM2</t>
  </si>
  <si>
    <t>GigaLine trunk box, pull-out, 19", 1 RU 24 SC-DX (plast/cer) multimode (beige), OM2</t>
  </si>
  <si>
    <t>GigaLine trunk box, pull-out, 19", 1 RU 6 SC-DX (plast/cer) multimode (aqua), OM3</t>
  </si>
  <si>
    <t>GigaLine trunk box, pull-out, 19", 1 RU 12 SC-DX (plast/cer) multimode (aqua), OM3</t>
  </si>
  <si>
    <t>GigaLine trunk box, pull-out, 19", 1 RU 24 SC-DX (plast/cer) multimode (aqua), OM3</t>
  </si>
  <si>
    <t>GigaLine trunk box, pull-out, 19", 1 RU 6 SC-DX (plast/cer) multimode (heather violet, OM4)</t>
  </si>
  <si>
    <t>GigaLine trunk box, pull-out, 19", 1 RU 12 SC-DX (plast/cer) multimode (heather violet, OM4)</t>
  </si>
  <si>
    <t>GigaLine trunk box, pull-out, 19", 1 RU 24 SC-DX (plast/cer) multimode (heather violet, OM4)</t>
  </si>
  <si>
    <t>GigaLine trunk box, pull-out, 19", 1 RU 6 LC-DX (plast/cer) singlemode (blue), OS2</t>
  </si>
  <si>
    <t>GigaLine trunk box, pull-out, 19", 1 RU 12 LC-DX (plast/cer) singlemode (blue), OS2</t>
  </si>
  <si>
    <t>GigaLine trunk box, pull-out, 19", 1 RU 24 LC-DX (plast/cer) singlemode (blue), OS2</t>
  </si>
  <si>
    <t>GigaLine trunk box, pull-out, 19", 1 RU 6 LC-DX (plast/cer) multimode (beige), OM2</t>
  </si>
  <si>
    <t>GigaLine trunk box, pull-out, 19", 1 RU 12 LC-DX (plast/cer) multimode (beige), OM2</t>
  </si>
  <si>
    <t>GigaLine trunk box, pull-out, 19", 1 RU 24 LC-DX (plast/cer) multimode (beige), OM2</t>
  </si>
  <si>
    <t>GigaLine trunk box, pull-out, 19", 1 RU 6 LC-DX (plast/cer) multimode (aqua), OM3</t>
  </si>
  <si>
    <t>GigaLine trunk box, pull-out, 19", 1 RU 12 LC-DX (plast/cer) multimode (aqua), OM3</t>
  </si>
  <si>
    <t>GigaLine trunk box, pull-out, 19", 1 RU 24 LC-DX (plast/cer) multimode (aqua), OM3</t>
  </si>
  <si>
    <t>GigaLine trunk box, pull-out, 19", 1 RU 6 LC-DX (plast/cer) multimode, heather violet, OM4</t>
  </si>
  <si>
    <t>GigaLine trunk box, pull-out, 19", 1 RU 12 LC-DX (plast/cer) multimode, heather violet, OM4</t>
  </si>
  <si>
    <t>GigaLine trunk box, pull-out, 19", 1 RU 24 LC-DX (plast/cer) multimode, heather violet, OM4</t>
  </si>
  <si>
    <t>GigaLine trunk box, pull-out, 19", 1 RU 6 E2000 (plast/cer) singlemode (blue), OS2</t>
  </si>
  <si>
    <t>GigaLine trunk box, pull-out, 19", 1 RU 12 E2000 (plast/cer) singlemode (blue), OS2</t>
  </si>
  <si>
    <t>GigaLine trunk box, pull-out, 19", 1 RU 6 E2000 (plast/cer) multimode (beige), OM2</t>
  </si>
  <si>
    <t>GigaLine trunk box, pull-out, 19", 1 RU 12 E2000 (plast/cer) multimode (beige), OM2</t>
  </si>
  <si>
    <t>GigaLine trunk box, pull-out, 19", 1 RU 6 E2000 (plast/cer) multimode (aqua), OM3</t>
  </si>
  <si>
    <t>GigaLine trunk box, pull-out, 19", 1 RU 12 E2000 (plast/cer) multimode (aqua), OM3</t>
  </si>
  <si>
    <t>GigaLine trunk box, pull-out, 19", 1 RU 6 E2000 (plast/cer) multimode (heather violet, OM4)</t>
  </si>
  <si>
    <t>GigaLine trunk box, pull-out, 19", 1 RU 12 E2000 (plast/cer) multimode (heather violet, OM4)</t>
  </si>
  <si>
    <t>GigaLine splice box, fix, 19", 1 RU 6 SC-DX (plast/cer) singlemode (blue), OS2</t>
  </si>
  <si>
    <t>GigaLine splice box, fix, 19", 1 RU 12 SC-DX (plast/cer) singlemode (blue), OS2</t>
  </si>
  <si>
    <t>GigaLine splice box, fix, 19", 1 RU 24 SC-DX (plast/cer) singlemode (blue), OS2</t>
  </si>
  <si>
    <t>GigaLine splice box, fix, 19", 1 RU 6 SC-DX (plast/cer) multimode (beige), OM2</t>
  </si>
  <si>
    <t>GigaLine splice box, fix, 19", 1 RU 12 SC-DX (plast/cer) multimode (beige), OM2</t>
  </si>
  <si>
    <t>GigaLine splice box, fix, 19", 1 RU 24 SC-DX (plast/cer) multimode (beige), OM2</t>
  </si>
  <si>
    <t>GigaLine splice box, fix, 19", 1 RU 6 SC-DX (plast/cer) multimode (aqua), OM3</t>
  </si>
  <si>
    <t>GigaLine splice box, fix, 19", 1 RU 12 SC-DX (plast/cer) multimode (aqua), OM3</t>
  </si>
  <si>
    <t>GigaLine splice box, fix, 19", 1 RU 24 SC-DX (plast/cer) multimode (aqua), OM3</t>
  </si>
  <si>
    <t>GigaLine splice box, fix, 19", 1 RU 6 SC-DX (plast/cer) multimode (heather violet, OM4)</t>
  </si>
  <si>
    <t>GigaLine splice box, fix, 19", 1 RU 12 SC-DX (plast/cer) multimode (heather violet, OM4)</t>
  </si>
  <si>
    <t>GigaLine splice box, fix, 19", 1 RU 24 SC-DX (plast/cer) multimode (heather violet, OM4)</t>
  </si>
  <si>
    <t>GigaLine splice box, fix, 19", 1 RU 6 LC-DX (plast/cer) singlemode (blue), OS2</t>
  </si>
  <si>
    <t>GigaLine splice box, fix, 19", 1 RU 12 LC-DX (plast/cer) singlemode (blue), OS2</t>
  </si>
  <si>
    <t>GigaLine splice box, fix, 19", 1 RU 24 LC-DX (plast/cer) singlemode (blue), OS2</t>
  </si>
  <si>
    <t>GigaLine splice box, fix, 19", 1 RU 6 LC-DX (plast/cer) multimode (beige), OM2</t>
  </si>
  <si>
    <t>GigaLine splice box, fix, 19", 1 RU 12 LC-DX (plast/cer) multimode (beige), OM2</t>
  </si>
  <si>
    <t>GigaLine splice box, fix, 19", 1 RU 24 LC-DX (plast/cer) multimode (beige), OM2</t>
  </si>
  <si>
    <t>GigaLine splice box, fix, 19", 1 RU 6 LC-DX (plast/cer) multimode (aqua), OM3</t>
  </si>
  <si>
    <t>GigaLine splice box, fix, 19", 1 RU 12 LC-DX (plast/cer) multimode (aqua), OM3</t>
  </si>
  <si>
    <t>GigaLine splice box, fix, 19", 1 RU 24 LC-DX (plast/cer) multimode (aqua), OM3</t>
  </si>
  <si>
    <t>GigaLine splice box, fix, 19", 1 RU 6 LC-DX (plast/cer) multimode (heather violet, OM4)</t>
  </si>
  <si>
    <t>GigaLine splice box, fix, 19", 1 RU 12 LC-DX (plast/cer) multimode (heather violet, OM4)</t>
  </si>
  <si>
    <t>GigaLine splice box, fix, 19", 1 RU 24 LC-DX (plast/cer) multimode (heather violet, OM4)</t>
  </si>
  <si>
    <t>GigaLine splice box, fix, 19", 1 RU 6 E2000 compact (plast/cer) singlemode (blue), OS2</t>
  </si>
  <si>
    <t>GigaLine splice box, fix, 19", 1 RU 12 E2000 compact (plast/cer) singlemode (blue), OS2</t>
  </si>
  <si>
    <t>GigaLine splice box, fix, 19", 1 RU 6 E2000 HRL compact (plast/cer) singlemode (green), OS2</t>
  </si>
  <si>
    <t>GigaLine splice box, fix, 19", 1 RU 12 E2000 HRL compact (plast/cer) singlemode (green), OS2</t>
  </si>
  <si>
    <t>GigaLine splice box, fix, 19", 1 RU 6 E2000 compact (plast/cer) multimode (beige), OM2</t>
  </si>
  <si>
    <t>GigaLine splice box, fix, 19", 1 RU 12 E2000 compact (plast/cer) multimode (beige), OM2</t>
  </si>
  <si>
    <t>GigaLine splice box, fix, 19", 1 RU 6 E2000 compact (plast/cer) multimode (aqua), OM3</t>
  </si>
  <si>
    <t>GigaLine splice box, fix, 19", 1 RU 12 E2000 compact (plast/cer) multimode (aqua), OM3</t>
  </si>
  <si>
    <t>GigaLine splice box, fix, 19", 1 RU 6 E2000 compact (plast/cer) multimode (heather violet, OM4)</t>
  </si>
  <si>
    <t>GigaLine splice box, fix, 19", 1 RU 12 E2000 compact (plast/cer) multimode (heather violet, OM4)</t>
  </si>
  <si>
    <t>GigaLine splice box, pull-out, 19", 1 RU 6 SC-DX (plast/cer) singlemode (blue), OS2</t>
  </si>
  <si>
    <t>GigaLine splice box, pull-out, 19", 1 RU 12 SC-DX (plast/cer) singlemode (blue), OS2</t>
  </si>
  <si>
    <t>GigaLine splice box, pull-out, 19", 1 RU 24 SC-DX (plast/cer) singlemode (blue), OS2</t>
  </si>
  <si>
    <t>GigaLine splice box, pull-out, 19", 1 RU 6 SC-DX (plast/cer) multimode (beige), OM2</t>
  </si>
  <si>
    <t>GigaLine splice box, pull-out, 19", 1 RU 12 SC-DX (plast/cer) multimode (beige), OM2</t>
  </si>
  <si>
    <t>GigaLine splice box, pull-out, 19", 1 RU 24 SC-DX (plast/cer) multimode (beige), OM2</t>
  </si>
  <si>
    <t>GigaLine splice box, pull-out, 19", 1 RU 6 SC-DX (plast/cer) multimode (aqua), OM3</t>
  </si>
  <si>
    <t>GigaLine splice box, pull-out, 19", 1 RU 12 SC-DX (plast/cer) multimode (aqua), OM3</t>
  </si>
  <si>
    <t>GigaLine splice box, pull-out, 19", 1 RU 24 SC-DX (plast/cer) multimode (aqua), OM3</t>
  </si>
  <si>
    <t>GigaLine splice box, pull-out, 19", 1 RU 6 SC-DX (plast/cer) multimode (heather violet, OM4)</t>
  </si>
  <si>
    <t>GigaLine splice box, pull-out, 19", 1 RU 12 SC-DX (plast/cer) multimode (heather violet, OM4)</t>
  </si>
  <si>
    <t>GigaLine splice box, pull-out, 19", 1 RU 24 SC-DX (plast/cer) multimode (heather violet, OM4)</t>
  </si>
  <si>
    <t>GigaLine splice box, pull-out, 19", 1 RU 6 LC-DX (plast/cer) singlemode (blue), OS2</t>
  </si>
  <si>
    <t>GigaLine splice box, pull-out, 19", 1 RU 12 LC-DX (plast/cer) singlemode (blue), OS2</t>
  </si>
  <si>
    <t>GigaLine splice box, pull-out, 19", 1 RU 24 LC-DX (plast/cer) singlemode (blue), OS2</t>
  </si>
  <si>
    <t>GigaLine splice box, pull-out, 19", 1 RU 6 LC-DX (plast/cer) multimode (beige), OM2</t>
  </si>
  <si>
    <t>GigaLine splice box, pull-out, 19", 1 RU 12 LC-DX (plast/cer) multimode (beige), OM2</t>
  </si>
  <si>
    <t>GigaLine splice box, pull-out, 19", 1 RU 24 LC-DX (plast/cer) multimode (beige), OM2</t>
  </si>
  <si>
    <t>GigaLine splice box, pull-out, 19", 1 RU 6 LC-DX (plast/cer) multimode (aqua), OM3</t>
  </si>
  <si>
    <t>GigaLine splice box, pull-out, 19", 1 RU 12 LC-DX (plast/cer) multimode (aqua), OM3</t>
  </si>
  <si>
    <t>GigaLine splice box, pull-out, 19", 1 RU 24 LC-DX (plast/cer) multimode (aqua), OM3</t>
  </si>
  <si>
    <t>GigaLine splice box, pull-out, 19", 1 RU 6 LC-DX (plast/cer) multimode heather violet, OM4</t>
  </si>
  <si>
    <t>GigaLine splice box, pull-out, 19", 1 RU 12 LC-DX (plast/cer) multimode heather violet, OM4</t>
  </si>
  <si>
    <t>GigaLine splice box, pull-out, 19", 1 RU 24 LC-DX (plast/cer) multimode heather violet, OM4</t>
  </si>
  <si>
    <t>GigaLine splice box, pull-out, 19", 1 RU 12 E2000 (plast/cer) singlemode (blue), OS2</t>
  </si>
  <si>
    <t>GigaLine splice box, pull-out, 19", 1 RU 24 E2000 (plast/cer) singlemode (blue), OS2</t>
  </si>
  <si>
    <t>GigaLine splice box, pull-out, 19", 1 RU 12 E2000 (plast/cer) singlemode (green), OS2</t>
  </si>
  <si>
    <t>GigaLine splice box, pull-out, 19", 1 RU 24 E2000 (plast/cer) singlemode (green), OS2</t>
  </si>
  <si>
    <t>GigaLine splice box, pull-out, 19", 1 RU 12 E2000 (plast/cer) multimode (beige), OM2</t>
  </si>
  <si>
    <t>GigaLine splice box, pull-out, 19", 1 RU 24 E2000 (plast/cer) multimode (beige), OM2</t>
  </si>
  <si>
    <t>GigaLine splice box, pull-out, 19", 1 RU 12 E2000 (plast/cer) multimode (aqua), OM3</t>
  </si>
  <si>
    <t>GigaLine splice box, pull-out, 19", 1 RU 24 E2000 (plast/cer) multimode (aqua), OM3</t>
  </si>
  <si>
    <t>GigaLine splice box, pull-out, 19", 1 RU 12 E2000 (plast/cer) multimode (heather violet, OM4)</t>
  </si>
  <si>
    <t>GigaLine splice box, pull-out, 19", 1 RU 24 E2000 (plast/cer) multimode (heather violet, OM4)</t>
  </si>
  <si>
    <t>VarioLine DC CMP1 with metal rings 82 mm, black RAL 9005</t>
  </si>
  <si>
    <t>VarioLine DC CMP1 with metal rings 82 mm, grey RAL 7035</t>
  </si>
  <si>
    <t>VarioLine DC CMP3 with plastic rings 78 mm, grey RAL 7035</t>
  </si>
  <si>
    <t>VarioLine DC CMP3 with plastic rings 78 mm, black RAL 9005</t>
  </si>
  <si>
    <t>GigaLine patch cord SC-duplex E9 OS2 1.0m</t>
  </si>
  <si>
    <t>GigaLine patch cord SC-duplex E9 OS2 2.0m</t>
  </si>
  <si>
    <t>GigaLine patch cord SC-duplex E9 OS2 3.0m</t>
  </si>
  <si>
    <t>GigaLine patch cord SC-duplex E9 OS2 5.0m</t>
  </si>
  <si>
    <t>GigaLine patch cord SC-duplex E9 OS2 10.0m</t>
  </si>
  <si>
    <t>GigaLine patch cord SC-duplex G50 OM2 1.0m</t>
  </si>
  <si>
    <t>GigaLine patch cord SC-duplex G50 OM2 2.0m</t>
  </si>
  <si>
    <t>GigaLine patch cord SC-duplex G50 OM2 3.0m</t>
  </si>
  <si>
    <t>GigaLine patch cord SC-duplex G50 OM2 5.0m</t>
  </si>
  <si>
    <t>GigaLine patch cord SC-duplex G50 OM2 10.0m</t>
  </si>
  <si>
    <t>GigaLine patch cord SC-duplex G50 OM3 1.0m</t>
  </si>
  <si>
    <t>GigaLine patch cord SC-duplex G50 OM3 2.0m</t>
  </si>
  <si>
    <t>GigaLine patch cord SC-duplex G50 OM3 3.0m</t>
  </si>
  <si>
    <t>GigaLine patch cord SC-duplex G50 OM3 5.0m</t>
  </si>
  <si>
    <t>GigaLine patch cord SC-duplex G50 OM3 10.0m</t>
  </si>
  <si>
    <t>GigaLine patch cord SC-duplex G50 OM4 1.0m</t>
  </si>
  <si>
    <t>GigaLine patch cord SC-duplex G50 OM4 2.0m</t>
  </si>
  <si>
    <t>GigaLine patch cord SC-duplex G50 OM4 3.0m</t>
  </si>
  <si>
    <t>GigaLine patch cord SC-duplex G50 OM4 5.0m</t>
  </si>
  <si>
    <t>GigaLine patch cord SC-duplex G50 OM4 10.0m</t>
  </si>
  <si>
    <t>GigaLine patch cord LC-duplex E9 OS2 1.0m</t>
  </si>
  <si>
    <t>GigaLine patch cord LC-duplex E9 OS2 2.0m</t>
  </si>
  <si>
    <t>GigaLine patch cord LC-duplex E9 OS2 3.0m</t>
  </si>
  <si>
    <t>GigaLine patch cord LC-duplex E9 OS2 5.0m</t>
  </si>
  <si>
    <t>GigaLine patch cord LC-duplex E9 OS2 10.0m</t>
  </si>
  <si>
    <t>GigaLine patch cord LC-duplex G50 OM2 1.0m</t>
  </si>
  <si>
    <t>GigaLine patch cord LC-duplex G50 OM2 2.0m</t>
  </si>
  <si>
    <t>GigaLine patch cord LC-duplex G50 OM2 3.0m</t>
  </si>
  <si>
    <t>GigaLine patch cord LC-duplex G50 OM2 5.0m</t>
  </si>
  <si>
    <t>GigaLine patch cord LC-duplex G50 OM2 10.0m</t>
  </si>
  <si>
    <t>GigaLine patch cord LC-duplex G50 OM3 1.0m</t>
  </si>
  <si>
    <t>GigaLine patch cord LC-duplex G50 OM3 2.0m</t>
  </si>
  <si>
    <t>GigaLine patch cord LC-duplex G50 OM3 3.0m</t>
  </si>
  <si>
    <t>GigaLine patch cord LC-duplex G50 OM3 5.0m</t>
  </si>
  <si>
    <t>GigaLine patch cord LC-duplex G50 OM3 10.0m</t>
  </si>
  <si>
    <t>GigaLine patch cord LC-duplex G50 OM4 1.0m</t>
  </si>
  <si>
    <t>GigaLine patch cord LC-duplex G50 OM4 2.0m</t>
  </si>
  <si>
    <t>GigaLine patch cord LC-duplex G50 OM4 3.0m</t>
  </si>
  <si>
    <t>GigaLine patch cord LC-duplex G50 OM4 5.0m</t>
  </si>
  <si>
    <t>GigaLine patch cord LC-duplex G50 OM4 10.0m</t>
  </si>
  <si>
    <t>GigaLine patch cord breakout LCDX/SCDX E9 OS2 1.0m</t>
  </si>
  <si>
    <t>GigaLine patch cord breakout LCDX/SCDX E9 OS2 2.0m</t>
  </si>
  <si>
    <t>GigaLine patch cord breakout LCDX/SCDX E9 OS2 3.0m</t>
  </si>
  <si>
    <t>GigaLine patch cord breakout LCDX/SCDX E9 OS2 5.0m</t>
  </si>
  <si>
    <t>GigaLine patch cord breakout LCDX/SCDX E9 OS2 10.0m</t>
  </si>
  <si>
    <t>GigaLine patch cord breakout LCDX/SCDX G50 OM2e  1.0m</t>
  </si>
  <si>
    <t>GigaLine patch cord breakout LCDX/SCDX G50 OM2e  2.0m</t>
  </si>
  <si>
    <t>GigaLine patch cord breakout LCDX/SCDX G50 OM2e  3.0m</t>
  </si>
  <si>
    <t>GigaLine patch cord breakout LCDX/SCDX G50 OM2e  5.0m</t>
  </si>
  <si>
    <t>GigaLine patch cord breakout LCDX/SCDX G50 OM2e  10.0m</t>
  </si>
  <si>
    <t>GigaLine patch cord breakout LCDX/SCDX G50 OM3 1.0m</t>
  </si>
  <si>
    <t>GigaLine patch cord breakout LCDX/SCDX G50 OM3 2.0m</t>
  </si>
  <si>
    <t>GigaLine patch cord breakout LCDX/SCDX G50 OM3 3.0m</t>
  </si>
  <si>
    <t>GigaLine patch cord breakout LCDX/SCDX G50 OM3 5.0m</t>
  </si>
  <si>
    <t>GigaLine patch cord breakout LCDX/SCDX G50 OM3 10.0m</t>
  </si>
  <si>
    <t>GigaLine patch cord breakout LCDX/SCDX G50 OM4 1.0m</t>
  </si>
  <si>
    <t>GigaLine patch cord breakout LCDX/SCDX G50 OM4 2.0m</t>
  </si>
  <si>
    <t>GigaLine patch cord breakout LCDX/SCDX G50 OM4 3.0m</t>
  </si>
  <si>
    <t>GigaLine patch cord breakout LCDX/SCDX G50 OM4 5.0m</t>
  </si>
  <si>
    <t>GigaLine patch cord breakout LCDX/SCDX G50 OM4 10.0m</t>
  </si>
  <si>
    <t>GigaLine patch cord breakout E2000/E2000 E9 OS2 1.0m</t>
  </si>
  <si>
    <t>GigaLine patch cord breakout E2000/E2000 E9 OS2 2.0m</t>
  </si>
  <si>
    <t>GigaLine patch cord breakout E2000/E2000 E9 OS2 3.0m</t>
  </si>
  <si>
    <t>GigaLine patch cord breakout E2000/E2000 E9 OS2 5.0m</t>
  </si>
  <si>
    <t>GigaLine patch cord breakout E2000/E2000 E9 OS2 10.0 m</t>
  </si>
  <si>
    <t>GigaLine patch cord breakout E2000 HRL/E2000 HRL E9 OS2 1.0m</t>
  </si>
  <si>
    <t>GigaLine patch cord breakout E2000 HRL/E2000 HRL E9 OS2 2.0m</t>
  </si>
  <si>
    <t>GigaLine patch cord breakout E2000 HRL/E2000 HRL E9 OS2 3.0m</t>
  </si>
  <si>
    <t>GigaLine patch cord breakout E2000 HRL/E2000 HRL E9 OS2 5.0m</t>
  </si>
  <si>
    <t>GigaLine patch cord breakout E2000 HRL/E2000 HRL E9 OS2 10.0 m</t>
  </si>
  <si>
    <t>GigaLine patch cord breakout E2000/E2000 G50 OM2e 1.0m</t>
  </si>
  <si>
    <t>GigaLine patch cord breakout E2000/E2000 G50 OM2e 2.0m</t>
  </si>
  <si>
    <t>GigaLine patch cord breakout E2000/E2000 G50 OM2e 3.0m</t>
  </si>
  <si>
    <t>GigaLine patch cord breakout E2000/E2000 G50 OM2e 5.0m</t>
  </si>
  <si>
    <t>GigaLine patch cord breakout E2000/E2000 G50 OM2e 10.0m</t>
  </si>
  <si>
    <t>GigaLine patch cord breakout E2000/E2000 G50 OM3 1.0m</t>
  </si>
  <si>
    <t>GigaLine patch cord breakout E2000/E2000 G50 OM3 2.0m</t>
  </si>
  <si>
    <t>GigaLine patch cord breakout E2000/E2000 G50 OM3 3.0m</t>
  </si>
  <si>
    <t>GigaLine patch cord breakout E2000/E2000 G50 OM3 5.0m</t>
  </si>
  <si>
    <t>GigaLine patch cord breakout E2000/E2000 G50 OM3 10.0m</t>
  </si>
  <si>
    <t>GigaLine patch cord breakout E2000/E2000 G50 OM4 1.0m</t>
  </si>
  <si>
    <t>GigaLine patch cord breakout E2000/E2000 G50 OM4 2.0m</t>
  </si>
  <si>
    <t>GigaLine patch cord breakout E2000/E2000 G50 OM4 3.0m</t>
  </si>
  <si>
    <t>GigaLine patch cord breakout E2000/E2000 G50 OM4 5.0m</t>
  </si>
  <si>
    <t>GigaLine patch cord breakout E2000/E2000 G50 OM4 10.0 m</t>
  </si>
  <si>
    <t>GigaLine patch cord LC-uniboot/LC-uniboot E9 OS2 1.0m</t>
  </si>
  <si>
    <t>GigaLine patch cord LC-uniboot/LC-uniboot E9 OS2 2.0m</t>
  </si>
  <si>
    <t>GigaLine patch cord LC-uniboot/LC-uniboot E9 OS2 3.0m</t>
  </si>
  <si>
    <t>GigaLine patch cord LC-uniboot/LC-uniboot E9 OS2 5.0m</t>
  </si>
  <si>
    <t>GigaLine patch cord LC-uniboot/LC-uniboot E9 OS2 10.0m</t>
  </si>
  <si>
    <t>GigaLine patch cord LC-uniboot/LC-uniboot G50 OM3 1.0m</t>
  </si>
  <si>
    <t>GigaLine patch cord LC-uniboot/LC-uniboot G50 OM3 2.0m</t>
  </si>
  <si>
    <t>GigaLine patch cord LC-uniboot/LC-uniboot G50 OM3 3.0m</t>
  </si>
  <si>
    <t>GigaLine patch cord LC-uniboot/LC-uniboot G50 OM3 5.0m</t>
  </si>
  <si>
    <t>GigaLine patch cord LC-uniboot/LC-uniboot G50 OM3 10.0m</t>
  </si>
  <si>
    <t>GigaLine patch cord LC-uniboot/LC-uniboot G50 OM4 1.0m</t>
  </si>
  <si>
    <t>GigaLine patch cord LC-uniboot/LC-uniboot G50 OM4 2.0m</t>
  </si>
  <si>
    <t>GigaLine patch cord LC-uniboot/LC-uniboot G50 OM4 3.0m</t>
  </si>
  <si>
    <t>GigaLine patch cord LC-uniboot/LC-uniboot G50 OM4 5.0m</t>
  </si>
  <si>
    <t>GigaLine patch cord LC-uniboot/LC-uniboot G50 OM4 10.0m</t>
  </si>
  <si>
    <t>DClink module rack 19", 1RU, black, for installation of up to 8x DClink modules 3,5WU or 4x DClink modules 7WU</t>
  </si>
  <si>
    <t>DClink module rack 19", 3RU, black, for installation of up to 24x DClink modules 3,5WU or 12x DClink modules 7WU</t>
  </si>
  <si>
    <t>DClink labeling field 19" for cable tray, incl. paper and cover,
width: 30mm, length: 440 mm, 5 pcs.</t>
  </si>
  <si>
    <t>DClink labeling plate 19" for module rack 3RU, incl. paper and cover,
width: 8mm, length: 440 mm, 5 pcs.</t>
  </si>
  <si>
    <t>DClink blind cover 3.5 WU, black</t>
  </si>
  <si>
    <t>DClink labeling field 19" for blind cover 3.5 WU, incl. paper and cover
width: 8mm, length: 95 mm, 5 pcs.</t>
  </si>
  <si>
    <t>MegaLine DClink module for 6 MC45 Eline format, 3.5 WU, incl.strain relief for 6 single cables</t>
  </si>
  <si>
    <t>MegaLine DClink module for 6 MC100, MC45 (VarioKeystone format) or
VarioKeystone, 7HP, incl.strain relief for 6 single cables</t>
  </si>
  <si>
    <t>MegaLine DClink module for 6 MC45 (Keystone), 7WU
incl.strain relief for 6 single cables</t>
  </si>
  <si>
    <t>GigaLine DClink module OS2 3xLC quad-1xMTP 3.5 WU;
assignment: X - X (KBG00006), crossed and twisted pairwise</t>
  </si>
  <si>
    <t>GigaLine DClink module O2 3xLCquad-1xMTP 3.5 WU;
assignment: 1:1 (KBG00009)</t>
  </si>
  <si>
    <t>GigaLine DClink module OM4 6xLC quad-2xMTP 7 WU;
assignment: X - X (KBG00006), crossed and twisted pairwise</t>
  </si>
  <si>
    <t>GigaLine DClink module OM4 6xLCquad-2xMTP 7 WU;
assignment: 1:1 (KBG00009)</t>
  </si>
  <si>
    <t>GigaLine DClink module OS2 6xLC quad-2xMTP 7 WU;
assignment: X - X (KBG00006), crossed and twisted pairwise</t>
  </si>
  <si>
    <t>GigaLine DClink module OS2 6xLCquad-2xMTP 7 WU;
assignment: 1:1 (KBG00009)</t>
  </si>
  <si>
    <t>GigaLine DClink module OM4 3xLC quad-1xMTP 3.5 WU;
assignment: X-X (KBG00006); crossed and twisted pairwise</t>
  </si>
  <si>
    <t>GigaLine DClink module OM4 3xLCquad-1xMTP 3.5 WU;
assignment: 1:1 (KBG00009)</t>
  </si>
  <si>
    <t xml:space="preserve">GigaLine DClink OS2 3xLCQuad/PC 3.5WU, ready-made link, 10 m </t>
  </si>
  <si>
    <t xml:space="preserve">GigaLine DClink OM4 3xLCQuad/PC 3.5WU, ready-made link, 10 m </t>
  </si>
  <si>
    <t>GigaLine DClink module OS2 8x MTP 3.5 WU</t>
  </si>
  <si>
    <t>GigaLine Patch OS2 bendable LCD UNIBOOT HD-LCD UNIBOOT-HD 2E9/125 OS2 2,0 yellow</t>
  </si>
  <si>
    <t>GigaLine Patch OS2 bendable LCD UNIBOOT HD-LCD UNIBOOT-HD 2G50/125 OM4 2,0 heather violet</t>
  </si>
  <si>
    <t>GigaLine Patch 12 OS2 6 LCDU - 1 MTP/f 1:1, 2.0m</t>
  </si>
  <si>
    <t>GigaLine Patch 12 OM4 6 LCDU - 1 MTP/f 1:1, 2.0m</t>
  </si>
  <si>
    <t>GigaLine Patch 12 OS2 6 LCDU - 1 MTP/f x-x 2.0m</t>
  </si>
  <si>
    <t>GigaLine Patch 12 OM4 6 LCDU - 1 MTP/f x-x 2.0m</t>
  </si>
  <si>
    <t>GigaLine Patch OS2 1MTP-1MTP I-F(ZN)H 1x12, 2.0m</t>
  </si>
  <si>
    <t>GigaLine Patch OM4 1MTP-1MTP I-F(ZN)H 1x12, 2.0m</t>
  </si>
  <si>
    <t>GigaLine TrunkHQ OS2 1MTP/m-1MTP/m I-F(ZN)H(ZN)H 1x12, 10.0m, TIA-568-B.1-7 type B</t>
  </si>
  <si>
    <t>GigaLine TrunkHQ OM4 1MTP/m-1MTP/m I-F(ZN)H(ZN)H 1x12, 10.0m, TIA-568-B.1-7 type B</t>
  </si>
  <si>
    <t>GigaLine TrunkHQ OS2 2MTP/m-2MTP/m I-F(ZN)HH 2x12, 10.0m, TIA-568-B.1-7 type B</t>
  </si>
  <si>
    <t>GigaLine TrunkHQ OM4 2MTP/m-2MTP/m I-F(ZN)HH 2x12, 10.0m, TIA-568-B.1-7 type B</t>
  </si>
  <si>
    <t>GigaLine TrunkHQ OS2 8MTP/m-8MTP/m I-F(ZN)H(ZN)H 8x12, 10.0m, TIA-568-B.1-7 type B</t>
  </si>
  <si>
    <t>GigaLine TrunkHQ OM4 8MTP/m-8MTP/m I-F(ZN)H(ZN)H 8x12, 10.0m, TIA-568-B.1-7 type B</t>
  </si>
  <si>
    <t>VarioLine (Consolidationpoints / Floor-Systems)</t>
  </si>
  <si>
    <t>VarioLine CP6-B consolidation-point housing type B for 6 modules</t>
  </si>
  <si>
    <t>VarioLine CP6-B protective cover with brush for 6-port consolidation point housing type B</t>
  </si>
  <si>
    <t>VarioLine CPL6-B modular front panel for CP6 housing type B, for up to 6 Variokeystone modules</t>
  </si>
  <si>
    <t>VarioLine CPL6-B modular front panel for CP6 housing type B, for up to 6 MC45 Keystone modules</t>
  </si>
  <si>
    <t>VarioLine CPL6-B modular front panel for CP6 housing type B, for up to 6 ELine modules</t>
  </si>
  <si>
    <t>VarioLine CP6-B consolidation-point housing type B for 12 modules</t>
  </si>
  <si>
    <t>VarioLine CP12-B protective cover with  brush for 12-port consolidation point housing type B</t>
  </si>
  <si>
    <t>VarioLine CPL12-B VarioKeystone panel for CP-housing type B for up to 12 VarioKeystone modules</t>
  </si>
  <si>
    <t>VarioLine CPL12-B modular front panel for CP12 housing type B, for up to 12 MC45 Keystone modules</t>
  </si>
  <si>
    <t>VarioLine CPL12-B modular front panel for CP6 housing type B, for up to 12 ELine modules</t>
  </si>
  <si>
    <t>VarioLine UF underfloor carrier for adapter plate TA2 for Ackermann floor system GES2,4,6,R4,R6</t>
  </si>
  <si>
    <t>VarioLine UF underfloor carrier for adapter plate TA3 for Ackermann floor system GES9,R7,R9</t>
  </si>
  <si>
    <t>VarioLine UF underfloor carrier for adapter plate TEK3 Electraplan</t>
  </si>
  <si>
    <t>VarioLine UF underfloor carrier for adapter plate TEV3 Electraplan</t>
  </si>
  <si>
    <t>VarioLine UF underfloor adapter plate AP3 VarioKeystone</t>
  </si>
  <si>
    <t>VarioLine UF underfloor adapter plate AP3 Keystone / GG45</t>
  </si>
  <si>
    <t>VarioLine UF underfloor adapter plate AP3 MC45 ELine</t>
  </si>
  <si>
    <t>VarioLine UF underfloor adapter plate AP4-SCD</t>
  </si>
  <si>
    <t>VarioLine UF underfloor adapter plate AP4-LCD</t>
  </si>
  <si>
    <t>VarioLine UF underfloor blind cover BP-T</t>
  </si>
  <si>
    <t>VarioLine UF underfloor cable support K1</t>
  </si>
  <si>
    <t>VarioLine UF underfloor cable support K2</t>
  </si>
  <si>
    <t>VarioLine UF-TA2 3VK floor-box insert for Ackermann floor box GES2,4,6,R4,R6 suitable for mounting 6 modules with VarioKeystone dimension; steel sheet powder-coated Colour: black, RAL 9005</t>
  </si>
  <si>
    <t>VarioLine UF-TA3 3VK underfloor carrier for Ackermann floor system GES9,R7,R9 suitable for 9 modules with VarioKeystone dimension powder-coated steel sheet colour: black, RAL 9005</t>
  </si>
  <si>
    <t>VarioLine UF-TEV3 3VK underfloor carrier for Electraplan system VQ12, VR12,VR10 suitable for 9 modules with VarioKeystone dimension powder-coated steel sheet colour: black, RAL 9005</t>
  </si>
  <si>
    <t>VarioLine UF-TEV2 3VK underfloor carrier for Electraplan system VQ12, VR12,VR10 suitable for 9 modules with VarioKeystone dimension powder-coated steel sheet colour: black, RAL 9005</t>
  </si>
  <si>
    <t xml:space="preserve">4K6 1P/RJ11 telephone patch cord  black,  boots black/black 1.0m </t>
  </si>
  <si>
    <t xml:space="preserve">4K6 1P/RJ11 telephone patch cord  black,  boots black/black 2.0m </t>
  </si>
  <si>
    <t xml:space="preserve">4K6 1P/RJ11 telephone patch cord  black,  boots black/black 3.0m </t>
  </si>
  <si>
    <t xml:space="preserve">4K6 1P/RJ11 telephone patch cord  black,  boots black/black 5.0m </t>
  </si>
  <si>
    <t xml:space="preserve">4K6 1P/RJ45 telephone patch cord in black,  boots black/black 1.0m </t>
  </si>
  <si>
    <t xml:space="preserve">4K6 1P/RJ45 telephone patch cord in black,  boots black/black 2.0m </t>
  </si>
  <si>
    <t xml:space="preserve">4K6 1P/RJ45 telephone patch cord in black,  boots black/black 3.0m </t>
  </si>
  <si>
    <t xml:space="preserve">4K6 1P/RJ45 telephone patch cord in black,  boots black/black 5.0m </t>
  </si>
  <si>
    <t xml:space="preserve">MegaLine Patch 6AEA-RJ45 patch cord, ARJ45-RJ45, Cat.6A, shielded, 4P  1.0m grey/grey </t>
  </si>
  <si>
    <t xml:space="preserve">MegaLine Patch 6AEA-RJ45 patch cord, ARJ45-RJ45, Cat.6A, shielded, 4P  2.0m grey/grey </t>
  </si>
  <si>
    <t xml:space="preserve">MegaLine Patch 6AEA-RJ45 patch cord, ARJ45-RJ45, Cat.6A, shielded, 4P  3.0m grey/grey </t>
  </si>
  <si>
    <t xml:space="preserve">MegaLine Patch 6AEA-RJ45 patch cord, ARJ45-RJ45, Cat.6A, shielded, 4P  5.0m grey/grey </t>
  </si>
  <si>
    <t>MegaLine-Patch Cat.7A / Class FA, ARJ45 - ARJ45, LSOH grey, 1.0m</t>
  </si>
  <si>
    <t>MegaLine-Patch Cat.7A / Class FA, ARJ45 - ARJ45, LSOH grey, 2.0m</t>
  </si>
  <si>
    <t>MegaLine-Patch Cat.7A / Class FA, ARJ45 - ARJ45, LSOH grey, 3.0m</t>
  </si>
  <si>
    <t>MegaLine-Patch Cat.7A / Class FA, ARJ45 - ARJ45, LSOH grey, 5.0m</t>
  </si>
  <si>
    <t>MegaLine-Patch Cat.7A / Class FA, ARJ45 - ARJ45, LSOH grey, 10.0m</t>
  </si>
  <si>
    <t>Discount in %</t>
  </si>
  <si>
    <t>MegaLine Copper Data Cable</t>
  </si>
  <si>
    <t>MegaLine Copper Connectivity</t>
  </si>
  <si>
    <t>GigaLine Fiber Optic Data Cable</t>
  </si>
  <si>
    <t>GigaLine Fiber Optic Connectivity</t>
  </si>
  <si>
    <t>Copper-Quote (€/100kg)</t>
  </si>
  <si>
    <t>This price list is valid from 1st January 2017 and remains valid until withdrawal or replacement by a new price list.</t>
  </si>
  <si>
    <t>All prices are are net, not including any VAT or other taxes.</t>
  </si>
  <si>
    <t>LEONI Kerpen standard terms and conditions as per November 2014 apply.</t>
  </si>
  <si>
    <t>Unless otherwise agreed only the gross prices are legally binding.</t>
  </si>
  <si>
    <t xml:space="preserve">Price base: </t>
  </si>
  <si>
    <t>Unless otherwise agreed the copper price to be applied is the monthly average</t>
  </si>
  <si>
    <t>high DEL copper price including 1% purchase fee of the month before the communication of the</t>
  </si>
  <si>
    <t xml:space="preserve"> price list / copper rate to be applied.</t>
  </si>
  <si>
    <t>Minimum values:</t>
  </si>
  <si>
    <t>Minimum order value : 500 € (FCA factory Stolberg)</t>
  </si>
  <si>
    <t>Minimum order value for DAP delivery in the EU : 4000 €.</t>
  </si>
  <si>
    <t>Minimum order value for delivery outside the EU or overseas : to be agreed.</t>
  </si>
  <si>
    <t>All information subject to misprints or errors.</t>
  </si>
  <si>
    <t>DataCenter Connectivity / VarioLine Underfloor and Consolidation Point</t>
  </si>
  <si>
    <t>Fire class EU Construction Products Regulation</t>
  </si>
  <si>
    <t>Product number</t>
  </si>
  <si>
    <t>Reel put-up in m</t>
  </si>
  <si>
    <t>Gross price
€/1000m
CU base
150 €/100kg</t>
  </si>
  <si>
    <t>Net price
€/1000m
incl. copper</t>
  </si>
  <si>
    <t>Minimum order quantity</t>
  </si>
  <si>
    <t>Category 8.2</t>
  </si>
  <si>
    <t>Category 8</t>
  </si>
  <si>
    <t>Category 7A</t>
  </si>
  <si>
    <t>Category 7</t>
  </si>
  <si>
    <t>Category 6A</t>
  </si>
  <si>
    <t>Category 6</t>
  </si>
  <si>
    <t>Category 5</t>
  </si>
  <si>
    <t>Category "8.2"</t>
  </si>
  <si>
    <t>MegaLine® F10-120 S/FTP flex 11Y, 1200 MHz, 4x2xAWG 26/7 PiMF light grey</t>
  </si>
  <si>
    <t>MegaLine® F6-90 S/FTP flex, 900 MHz, H 4x2xAWG 27/7 PiMF light grey</t>
  </si>
  <si>
    <t>MegaLine® F6-90 S/FTP flex, 900 MHz, H 4x2xAWG 27/7 PiMF yellow</t>
  </si>
  <si>
    <t>MegaLine® F6-90 S/FTP flex, 900 MHz, H 4x2xAWG 27/7 PiMF green</t>
  </si>
  <si>
    <t>MegaLine® F6-90 S/FTP flex, 900 MHz, H 4x2xAWG 27/7 PiMF blue</t>
  </si>
  <si>
    <t>MegaLine® F6-90 S/FTP flex, 900 MHz, H 4x2xAWG 27/7 PiMF red</t>
  </si>
  <si>
    <t>MegaLine® F6-90 S/FTP 11Y flex, 900 MHz, PUR 4x2xAWG 27/7 PiMF yellow</t>
  </si>
  <si>
    <t>MegaLine® D1-20 SF/UTP flex, 200 MHz, Y 4x2xAWG 26/7 grey</t>
  </si>
  <si>
    <t>MegaLine® D1-20 SF/UTP flex, 200 MHz, H 4x2xAWG 26/7 grey</t>
  </si>
  <si>
    <t>MegaLine® D1-20 SF/UTP flex, 200 MHz, Y 4x2xAWG 26/7 green</t>
  </si>
  <si>
    <t>MegaLine® D1-20 SF/UTP flex, 200 MHz, Y 4x2xAWG 26/7 blue</t>
  </si>
  <si>
    <t>MegaLine® D1-20 SF/UTP flex, 200 MHz, Y 4x2xAWG 26/7 red</t>
  </si>
  <si>
    <t>MegaLine® F6-70 S/FTP HV flex, 700 MHz, 4x2xAWG 24/7 PIMF, GL-certified</t>
  </si>
  <si>
    <t>MegaLine® F6-70 S/FTP HV flex, 700 MHz, 2x(4x2xAWG 24/7 PIMF), GL-certified</t>
  </si>
  <si>
    <t>MegaLine® F6-90 S/FTP H Marine, 1000 MHz, 4x2xAWG 23/1 PIMF, GL-certified</t>
  </si>
  <si>
    <t>MegaLine® Home 600 S/FTP, 600 MHz, H 4x2xAWG 23/1 PiMF Kat. 7 up to 65m</t>
  </si>
  <si>
    <t>Gross price €/PU</t>
  </si>
  <si>
    <t>Net price €/PU</t>
  </si>
  <si>
    <t>Stock item</t>
  </si>
  <si>
    <t>on request</t>
  </si>
  <si>
    <t>Surface-mounted housing 80x80x40 mm inkl. cover frame, white RAL 9010</t>
  </si>
  <si>
    <t>Jack module RJ45 Cat.6A ISO/IEC, PVP</t>
  </si>
  <si>
    <t>Jack module (Tera) 4K7A Cat.7A ISO/IEC, PVP</t>
  </si>
  <si>
    <t>Jack module (ARJ45) 8C7A Cat.7A ISO/IEC, PVP</t>
  </si>
  <si>
    <t>Dust protection cover 4K7A-module white</t>
  </si>
  <si>
    <t>Dust protection cover RJ45/8C7A-module white</t>
  </si>
  <si>
    <t>Jack module RJ45 Cat.6A EIA/TIA, PVP</t>
  </si>
  <si>
    <t>Jack module RJ45 Cat.6A ISO/IEC LEO, PVP</t>
  </si>
  <si>
    <t>Jack module RJ45 Cat.6A ISO/IEC, Keystone</t>
  </si>
  <si>
    <t>90° adapter, for Jack module Cat.6A ISO/IEC, Keystone</t>
  </si>
  <si>
    <t>Jack module RJ45 Cat.6 unshielded, Ch. &amp; Pl. Class E ISO/IEC</t>
  </si>
  <si>
    <t>Jack module RJ45 Cat.6A ISO/IEC, angled, PVP</t>
  </si>
  <si>
    <t>Socket / wall outlet UP/50, 30° outlet, 1-port without jack, white RAL 9010</t>
  </si>
  <si>
    <t>Socket / wall outlet UP/50, 45° outlet, 2-port without jack, white RAL 9010</t>
  </si>
  <si>
    <t>Socket / wall outlet UP/50, 45° outlet, 1-port without jack, including cover frame, white RAL 9010</t>
  </si>
  <si>
    <t>Socket / wall outlet UP/50, 45° outlet, 2-port without jack, including cover frame, white RAL 9010</t>
  </si>
  <si>
    <t>Socket / wall outlet UP/50, 45° outlet, 3-port without jack, including cover frame, white RAL 9010</t>
  </si>
  <si>
    <t>Distance frame for surface-mounted housing , 10 mm, white RAL 9010</t>
  </si>
  <si>
    <t>Socket / wall outlet design-capable UP/50, 45° outlet, 2-port without jack, white RAL 9010</t>
  </si>
  <si>
    <t>LinkExtender Class EA ISO/IEC shielded, without cable plug</t>
  </si>
  <si>
    <t>Spare blades for assembly pliers</t>
  </si>
  <si>
    <t>Cutter without bevel</t>
  </si>
  <si>
    <t>Telephone Patch panel 25 ports RJ45 Cat.3; punch-down, 1RU, grey RAL 7035</t>
  </si>
  <si>
    <t>Jack mounting tool</t>
  </si>
  <si>
    <t>Parallel pliers</t>
  </si>
  <si>
    <t>Assembly aid</t>
  </si>
  <si>
    <t>KEYSTONE adapter (UK) 1fach white RAL9010 (50 pcs)</t>
  </si>
  <si>
    <t>Cover frame UK 86x86 mm for wall outlet inserts 50x50 mm (50 pcs)</t>
  </si>
  <si>
    <t>Patch panel 19" 1RU, 24 port without jack, light grey RAL 7035</t>
  </si>
  <si>
    <t>Patch panel 19" Panel 1RU, 24 port without jack, black RAL 9005</t>
  </si>
  <si>
    <t>Patch panel 19" Panel 1RU, 24 port without jack, angled, black RAL 9005</t>
  </si>
  <si>
    <t>Patch panel 19" Panel 1RU, 24 port without jack, light grey RAL 7035</t>
  </si>
  <si>
    <t>Patch panel 19" Panel 1RU, 48 port without jack, light grey RAL 7035</t>
  </si>
  <si>
    <t>Patch panel 19" Panel 1RU, 48 port without jack, black RAL 9005</t>
  </si>
  <si>
    <t>Patch panel 19" Panel 1RU, 24xRJ45 Cat.6 shielded, punch-down-plus, light grey RAL 7035</t>
  </si>
  <si>
    <t>VarioLine Cable Management</t>
  </si>
  <si>
    <t>Copper trunks + Consolidation-Point Cables</t>
  </si>
  <si>
    <t xml:space="preserve">MegaLine® Connect 45 CP-Kabel Class EA, Keystone Cat.6A (ISO/IEC) - RJ 45 SL plug Cat. 6A, length: 10m </t>
  </si>
  <si>
    <t xml:space="preserve">MegaLine® Connect 45 CP-Kabel Class EA, Keystone Cat.6A (ISO/IEC) - RJ 45 SL plug Cat. 6A, length: 15m </t>
  </si>
  <si>
    <t xml:space="preserve">MegaLine® Connect 45 CP-Kabel Class EA, Keystone Cat.6A (ISO/IEC) - RJ 45 SL plug Cat. 6A, length: 20m </t>
  </si>
  <si>
    <t xml:space="preserve">MegaLine® Connect 45 CP-Kabel Class EA, Keystone Cat.6A (ISO/IEC) - RJ 45 SL plug Cat. 6A, length: 25m </t>
  </si>
  <si>
    <t>MegaLine-Trunk Class EA, F6-90 / VarioKeystone Cat.6A  (ISO/IEC ), length: 5.0m</t>
  </si>
  <si>
    <t>MegaLine-Trunk Class EA, F6-90 / VarioKeystone Cat.6A  (ISO/IEC ), length: 10.0m</t>
  </si>
  <si>
    <t>MegaLine-Trunk Class EA, F6-90 / VarioKeystone Cat.6A  (ISO/IEC ), length: 15.0m</t>
  </si>
  <si>
    <t>MegaLine-Trunk Class EA, F6-90 / VarioKeystone Cat.6A  (ISO/IEC ), length: 30.0m</t>
  </si>
  <si>
    <t>MegaLine-Trunk Class EA, F6-90 / Keystone Cat.6A  (ISO/IEC ), length: 5.0m</t>
  </si>
  <si>
    <t>MegaLine-Trunk Class EA, F6-90 / Keystone Cat.6A  (ISO/IEC ), length: 10.0m</t>
  </si>
  <si>
    <t>MegaLine-Trunk Class EA, F6-90 / Keystone Cat.6A  (ISO/IEC ), length: 15.0m</t>
  </si>
  <si>
    <t>MegaLine-Trunk Class EA, F6-90 / Keystone Cat.6A  (ISO/IEC ), length: 30.0m</t>
  </si>
  <si>
    <t>MegaLine® Patch Industry 6EA-RJ45 1.0m</t>
  </si>
  <si>
    <t>MegaLine® Patch Industry 6EA-RJ45 2.0m</t>
  </si>
  <si>
    <t>MegaLine® Patch Industry 6EA-RJ45 3.0m</t>
  </si>
  <si>
    <t>MegaLine® Patch Industry 6EA-RJ45 5.0m</t>
  </si>
  <si>
    <t>MegaLine® Patch Industry 6EA-RJ45 10.0m</t>
  </si>
  <si>
    <t>MegaLine® Patch Industry 5D-RJ45 1.0m</t>
  </si>
  <si>
    <t>MegaLine® Patch Industry 5D-RJ45 2.0m</t>
  </si>
  <si>
    <t>MegaLine® Patch Industry 5D-RJ45 3.0m</t>
  </si>
  <si>
    <t>MegaLine® Patch Industry 5D-RJ45 5.0m</t>
  </si>
  <si>
    <t>MegaLine® Patch Industry 5D-RJ45 10.0m</t>
  </si>
  <si>
    <t>MegaLine-Trunk Class II, G20 - Connect100 (without module),  length: 5.0m</t>
  </si>
  <si>
    <t>MegaLine-Trunk Class II, G20 - Connect100 (without module),  length: 10.0m</t>
  </si>
  <si>
    <t>MegaLine-Trunk Class II, G20 - Connect100 (without module),  length: 15.0m</t>
  </si>
  <si>
    <t>Patch cord Cat. 6A / Class EA shielded</t>
  </si>
  <si>
    <t>Patch cord Cat. 6 / Class EA shielded</t>
  </si>
  <si>
    <t>Patch cord Cat. 5 / Class D shielded</t>
  </si>
  <si>
    <t>Patch cord Cat. 6 / Class E unshielded</t>
  </si>
  <si>
    <t>Patch cord Cat. 6A / Class EA shielded - LED</t>
  </si>
  <si>
    <t>Patch cord Cat. 6 / Class EA shielded  - LED</t>
  </si>
  <si>
    <t>Patch cord Tera 2P / RJ45 shielded</t>
  </si>
  <si>
    <t>Patch cord Tera 2P / TERA 2P shielded</t>
  </si>
  <si>
    <t>Patch cord Tera 4P / TERA 4P shielded</t>
  </si>
  <si>
    <t>Patch cord Tera 1P / RJ11 unshielded</t>
  </si>
  <si>
    <t>Patch cord Tera 1P / RJ45 unshielded</t>
  </si>
  <si>
    <t>Patch cord Cat.6A - ARJ45 / RJ45 shielded</t>
  </si>
  <si>
    <t>Patch cord Cat.7A - ARJ45 shielded</t>
  </si>
  <si>
    <t>MegaLine® Patch cord RJ45, Cat.6A, 1.0m grey</t>
  </si>
  <si>
    <t>MegaLine® Patch cord RJ45, Cat.6A, 2.0m grey</t>
  </si>
  <si>
    <t>MegaLine® Patch cord RJ45, Cat.6A, 3.0m grey</t>
  </si>
  <si>
    <t>MegaLine® Patch cord RJ45, Cat.6A, 4.0m grey</t>
  </si>
  <si>
    <t>MegaLine® Patch cord RJ45, Cat.6A, 5.0m grey</t>
  </si>
  <si>
    <t>MegaLine® Patch cord RJ45, Cat.6A, 10.0m grey</t>
  </si>
  <si>
    <t>MegaLine® Patch cord RJ45, Cat.6A, 1.0m yellow</t>
  </si>
  <si>
    <t>MegaLine® Patch cord RJ45, Cat.6A, 2.0m yellow</t>
  </si>
  <si>
    <t>MegaLine® Patch cord RJ45, Cat.6A, 3.0m yellow</t>
  </si>
  <si>
    <t>MegaLine® Patch cord RJ45, Cat.6A, 4.0m yellow</t>
  </si>
  <si>
    <t>MegaLine® Patch cord RJ45, Cat.6A, 5.0m yellow</t>
  </si>
  <si>
    <t>MegaLine® Patch cord RJ45, Cat.6A, 10.0m yellow</t>
  </si>
  <si>
    <t>MegaLine® Patch cord RJ45, Cat.6A, 1.0m blue</t>
  </si>
  <si>
    <t>MegaLine® Patch cord RJ45, Cat.6A, 2.0m blue</t>
  </si>
  <si>
    <t>MegaLine® Patch cord RJ45, Cat.6A, 3.0m blue</t>
  </si>
  <si>
    <t>MegaLine® Patch cord RJ45, Cat.6A, 4.0m blue</t>
  </si>
  <si>
    <t>MegaLine® Patch cord RJ45, Cat.6A, 5.0m blue</t>
  </si>
  <si>
    <t>MegaLine® Patch cord RJ45, Cat.6A, 10.0m blue</t>
  </si>
  <si>
    <t>MegaLine® Patch cord RJ45, Cat.6A, 1.0m green</t>
  </si>
  <si>
    <t>MegaLine® Patch cord RJ45, Cat.6A, 2.0m green</t>
  </si>
  <si>
    <t>MegaLine® Patch cord RJ45, Cat.6A, 3.0m green</t>
  </si>
  <si>
    <t>MegaLine® Patch cord RJ45, Cat.6A, 4.0m green</t>
  </si>
  <si>
    <t>MegaLine® Patch cord RJ45, Cat.6A, 5.0m green</t>
  </si>
  <si>
    <t>MegaLine® Patch cord RJ45, Cat.6A, 10.0m green</t>
  </si>
  <si>
    <t>MegaLine® Patch cord RJ45, Cat.6A, 1.0m red</t>
  </si>
  <si>
    <t>MegaLine® Patch cord RJ45, Cat.6A, 2.0m red</t>
  </si>
  <si>
    <t>MegaLine® Patch cord RJ45, Cat.6A, 3.0m red</t>
  </si>
  <si>
    <t>MegaLine® Patch cord RJ45, Cat.6A, 4.0m red</t>
  </si>
  <si>
    <t>MegaLine® Patch cord RJ45, Cat.6A, 5.0m red</t>
  </si>
  <si>
    <t>MegaLine® Patch cord RJ45, Cat.6A, 10.0m red</t>
  </si>
  <si>
    <t>MegaLine® Patch cord RJ45, Cat.6, 1.0m grey</t>
  </si>
  <si>
    <t>MegaLine® Patch cord RJ45, Cat.6, 2.0m grey</t>
  </si>
  <si>
    <t>MegaLine® Patch cord RJ45, Cat.6, 3.0m grey</t>
  </si>
  <si>
    <t>MegaLine® Patch cord RJ45, Cat.6, 4.0m grey</t>
  </si>
  <si>
    <t>MegaLine® Patch cord RJ45, Cat.6, 5.0m grey</t>
  </si>
  <si>
    <t>MegaLine® Patch cord RJ45, Cat.6, 10.0m grey</t>
  </si>
  <si>
    <t>MegaLine® Patch cord RJ45, Cat.6, 1.0m yellow</t>
  </si>
  <si>
    <t>MegaLine® Patch cord RJ45, Cat.6, 2.0m yellow</t>
  </si>
  <si>
    <t>MegaLine® Patch cord RJ45, Cat.6, 3.0m yellow</t>
  </si>
  <si>
    <t>MegaLine® Patch cord RJ45, Cat.6, 4.0m yellow</t>
  </si>
  <si>
    <t>MegaLine® Patch cord RJ45, Cat.6, 5.0m yellow</t>
  </si>
  <si>
    <t>MegaLine® Patch cord RJ45, Cat.6, 10.0m yellow</t>
  </si>
  <si>
    <t>MegaLine® Patch cord RJ45, Cat.6, 1.0m blue</t>
  </si>
  <si>
    <t>MegaLine® Patch cord RJ45, Cat.6, 2.0m blue</t>
  </si>
  <si>
    <t>MegaLine® Patch cord RJ45, Cat.6, 3.0m blue</t>
  </si>
  <si>
    <t>MegaLine® Patch cord RJ45, Cat.6, 4.0m blue</t>
  </si>
  <si>
    <t>MegaLine® Patch cord RJ45, Cat.6, 5.0m blue</t>
  </si>
  <si>
    <t>MegaLine® Patch cord RJ45, Cat.6, 10.0m blue</t>
  </si>
  <si>
    <t>MegaLine® Patch cord RJ45, Cat.6, 1.0m green</t>
  </si>
  <si>
    <t>MegaLine® Patch cord RJ45, Cat.6, 2.0m green</t>
  </si>
  <si>
    <t>MegaLine® Patch cord RJ45, Cat.6, 3.0m green</t>
  </si>
  <si>
    <t>MegaLine® Patch cord RJ45, Cat.6, 4.0m green</t>
  </si>
  <si>
    <t>MegaLine® Patch cord RJ45, Cat.6, 5.0m green</t>
  </si>
  <si>
    <t>MegaLine® Patch cord RJ45, Cat.6, 10.0m green</t>
  </si>
  <si>
    <t>MegaLine® Patch cord RJ45, Cat.6, 1.0m red</t>
  </si>
  <si>
    <t>MegaLine® Patch cord RJ45, Cat.6, 2.0m red</t>
  </si>
  <si>
    <t>MegaLine® Patch cord RJ45, Cat.6, 3.0m red</t>
  </si>
  <si>
    <t>MegaLine® Patch cord RJ45, Cat.6, 4.0m red</t>
  </si>
  <si>
    <t>MegaLine® Patch cord RJ45, Cat.6, 5.0m red</t>
  </si>
  <si>
    <t>MegaLine® Patch cord RJ45, Cat.6, 10.0m red</t>
  </si>
  <si>
    <t>MegaLine® Patch cord RJ45, Cat.5, 1.0m grey</t>
  </si>
  <si>
    <t>MegaLine® Patch cord RJ45, Cat.5, 2.0m grey</t>
  </si>
  <si>
    <t>MegaLine® Patch cord RJ45, Cat.5, 3.0m grey</t>
  </si>
  <si>
    <t>MegaLine® Patch cord RJ45, Cat.5, 4.0m grey</t>
  </si>
  <si>
    <t>MegaLine® Patch cord RJ45, Cat.5, 5.0m grey</t>
  </si>
  <si>
    <t>MegaLine® Patch cord RJ45, Cat.5, 10.0m grey</t>
  </si>
  <si>
    <t>MegaLine® Patch cord RJ45, Cat.5, 1.0m yellow</t>
  </si>
  <si>
    <t>MegaLine® Patch cord RJ45, Cat.5, 2.0m yellow</t>
  </si>
  <si>
    <t>MegaLine® Patch cord RJ45, Cat.5, 3.0m yellow</t>
  </si>
  <si>
    <t>MegaLine® Patch cord RJ45, Cat.5, 4.0m yellow</t>
  </si>
  <si>
    <t>MegaLine® Patch cord RJ45, Cat.5, 5.0m yellow</t>
  </si>
  <si>
    <t>MegaLine® Patch cord RJ45, Cat.5, 10.0m yellow</t>
  </si>
  <si>
    <t>MegaLine® Patch cord RJ45, Cat.5, 1.0m blue</t>
  </si>
  <si>
    <t>MegaLine® Patch cord RJ45, Cat.5, 2.0m blue</t>
  </si>
  <si>
    <t>MegaLine® Patch cord RJ45, Cat.5, 3.0m blue</t>
  </si>
  <si>
    <t>MegaLine® Patch cord RJ45, Cat.5, 4.0m blue</t>
  </si>
  <si>
    <t>MegaLine® Patch cord RJ45, Cat.5, 5.0m blue</t>
  </si>
  <si>
    <t>MegaLine® Patch cord RJ45, Cat.5, 10.0m blue</t>
  </si>
  <si>
    <t>MegaLine® Patch cord RJ45, Cat.5, 1.0m green</t>
  </si>
  <si>
    <t>MegaLine® Patch cord RJ45, Cat.5, 2.0m green</t>
  </si>
  <si>
    <t>MegaLine® Patch cord RJ45, Cat.5, 3.0m green</t>
  </si>
  <si>
    <t>MegaLine® Patch cord RJ45, Cat.5, 4.0m green</t>
  </si>
  <si>
    <t>MegaLine® Patch cord RJ45, Cat.5, 5.0m green</t>
  </si>
  <si>
    <t>MegaLine® Patch cord RJ45, Cat.5, 10.0m green</t>
  </si>
  <si>
    <t>MegaLine® Patch cord RJ45, Cat.5, 1.0m red</t>
  </si>
  <si>
    <t>MegaLine® Patch cord RJ45, Cat.5, 2.0m red</t>
  </si>
  <si>
    <t>MegaLine® Patch cord RJ45, Cat.5, 3.0m red</t>
  </si>
  <si>
    <t>MegaLine® Patch cord RJ45, Cat.5, 4.0m red</t>
  </si>
  <si>
    <t>MegaLine® Patch cord RJ45, Cat.5, 5.0m red</t>
  </si>
  <si>
    <t>MegaLine® Patch cord RJ45, Cat.5, 10.0m red</t>
  </si>
  <si>
    <t>MegaLine® LED Patch cord RJ45, Cat. 6A, 1.0m grey</t>
  </si>
  <si>
    <t>MegaLine® LED Patch cord RJ45, Cat. 6A, 2.0m grey</t>
  </si>
  <si>
    <t>MegaLine® LED Patch cord RJ45, Cat. 6A, 3.0m grey</t>
  </si>
  <si>
    <t>MegaLine® LED Patch cord RJ45, Cat. 6A, 4.0m grey</t>
  </si>
  <si>
    <t>MegaLine® LED Patch cord RJ45, Cat. 6A, 5.0m grey</t>
  </si>
  <si>
    <t>MegaLine® LED Patch cord RJ45, Cat. 6A, 10.0m grey</t>
  </si>
  <si>
    <t>MegaLine® LED Patch cord RJ45, Cat. 6, 1.0m grey</t>
  </si>
  <si>
    <t>MegaLine® LED Patch cord RJ45, Cat. 6, 2.0m grey</t>
  </si>
  <si>
    <t>MegaLine® LED Patch cord RJ45, Cat. 6, 3.0m grey</t>
  </si>
  <si>
    <t>MegaLine® LED Patch cord RJ45, Cat. 6, 4.0m grey</t>
  </si>
  <si>
    <t>MegaLine® LED Patch cord RJ45, Cat. 6, 5.0m grey</t>
  </si>
  <si>
    <t>MegaLine® LED Patch cord RJ45, Cat. 6, 10.0m grey</t>
  </si>
  <si>
    <t>MegaLine® Patch cord RJ45, Cat.6A, 0.5m grey</t>
  </si>
  <si>
    <t>MegaLine® Patch cord RJ45, Cat.6A, 1.5m grey</t>
  </si>
  <si>
    <t>MegaLine® Patch cord RJ45, Cat.6A, 2.5m grey</t>
  </si>
  <si>
    <t>MegaLine® Patch cord RJ45, Cat.6A, 7.5m grey</t>
  </si>
  <si>
    <t>MegaLine® Patch cord RJ45, Cat.6A, 0.5m yellow</t>
  </si>
  <si>
    <t>MegaLine® Patch cord RJ45, Cat.6A, 1.5m yellow</t>
  </si>
  <si>
    <t>MegaLine® Patch cord RJ45, Cat.6A, 2.5m yellow</t>
  </si>
  <si>
    <t>MegaLine® Patch cord RJ45, Cat.6A, 7.5m yellow</t>
  </si>
  <si>
    <t>MegaLine® Patch cord RJ45, Cat.6A, 0.5m blue</t>
  </si>
  <si>
    <t>MegaLine® Patch cord RJ45, Cat.6A, 1.5m blue</t>
  </si>
  <si>
    <t>MegaLine® Patch cord RJ45, Cat.6A, 2.5m blue</t>
  </si>
  <si>
    <t>MegaLine® Patch cord RJ45, Cat.6A, 7.5m blue</t>
  </si>
  <si>
    <t>MegaLine® Patch cord RJ45, Cat.6A, 0.5m green</t>
  </si>
  <si>
    <t>MegaLine® Patch cord RJ45, Cat.6A, 1.5m green</t>
  </si>
  <si>
    <t>MegaLine® Patch cord RJ45, Cat.6A, 2.5m green</t>
  </si>
  <si>
    <t>MegaLine® Patch cord RJ45, Cat.6A, 7.5m green</t>
  </si>
  <si>
    <t>MegaLine® Patch cord RJ45, Cat.6A, 0.5m red</t>
  </si>
  <si>
    <t>MegaLine® Patch cord RJ45, Cat.6A, 1.5m red</t>
  </si>
  <si>
    <t>MegaLine® Patch cord RJ45, Cat.6A, 2.5m red</t>
  </si>
  <si>
    <t>MegaLine® Patch cord RJ45, Cat.6A, 7.5m red</t>
  </si>
  <si>
    <t>MegaLine® Patch cord RJ45, Cat.6, 0.5m grey</t>
  </si>
  <si>
    <t>MegaLine® Patch cord RJ45, Cat.6, 1.5m grey</t>
  </si>
  <si>
    <t>MegaLine® Patch cord RJ45, Cat.6, 2.5m grey</t>
  </si>
  <si>
    <t>MegaLine® Patch cord RJ45, Cat.6, 7.5m grey</t>
  </si>
  <si>
    <t>MegaLine® Patch cord RJ45, Cat.6, 0.5m yellow</t>
  </si>
  <si>
    <t>MegaLine® Patch cord RJ45, Cat.6, 1.5m yellow</t>
  </si>
  <si>
    <t>MegaLine® Patch cord RJ45, Cat.6, 2.5m yellow</t>
  </si>
  <si>
    <t>MegaLine® Patch cord RJ45, Cat.6, 7.5m yellow</t>
  </si>
  <si>
    <t>MegaLine® Patch cord RJ45, Cat.6, 0.5m blue</t>
  </si>
  <si>
    <t>MegaLine® Patch cord RJ45, Cat.6, 1.5m blue</t>
  </si>
  <si>
    <t>MegaLine® Patch cord RJ45, Cat.6, 2.5m blue</t>
  </si>
  <si>
    <t>MegaLine® Patch cord RJ45, Cat.6, 7.5m blue</t>
  </si>
  <si>
    <t>MegaLine® Patch cord RJ45, Cat.6, 0.5m green</t>
  </si>
  <si>
    <t>MegaLine® Patch cord RJ45, Cat.6, 1.5m green</t>
  </si>
  <si>
    <t>MegaLine® Patch cord RJ45, Cat.6, 2.5m green</t>
  </si>
  <si>
    <t>MegaLine® Patch cord RJ45, Cat.6, 7.5m green</t>
  </si>
  <si>
    <t>MegaLine® Patch cord RJ45, Cat.6, 0.5m red</t>
  </si>
  <si>
    <t>MegaLine® Patch cord RJ45, Cat.6, 1.5m red</t>
  </si>
  <si>
    <t>MegaLine® Patch cord RJ45, Cat.6, 2.5m red</t>
  </si>
  <si>
    <t>MegaLine® Patch cord RJ45, Cat.6, 7.5m red</t>
  </si>
  <si>
    <t>MegaLine® Patch cord RJ45, Cat.5, 0.5m grey</t>
  </si>
  <si>
    <t>MegaLine® Patch cord RJ45, Cat.5, 1.5m grey</t>
  </si>
  <si>
    <t>MegaLine® Patch cord RJ45, Cat.5, 2.5m grey</t>
  </si>
  <si>
    <t>MegaLine® Patch cord RJ45, Cat.5, 7.5m grey</t>
  </si>
  <si>
    <t>MegaLine® Patch cord RJ45, Cat.5, 0.5m yellow</t>
  </si>
  <si>
    <t>MegaLine® Patch cord RJ45, Cat.5, 1.5m yellow</t>
  </si>
  <si>
    <t>MegaLine® Patch cord RJ45, Cat.5, 2.5m yellow</t>
  </si>
  <si>
    <t>MegaLine® Patch cord RJ45, Cat.5, 7.5m yellow</t>
  </si>
  <si>
    <t>MegaLine® Patch cord RJ45, Cat.5, 0.5m blue</t>
  </si>
  <si>
    <t>MegaLine® Patch cord RJ45, Cat.5, 1.5m blue</t>
  </si>
  <si>
    <t>MegaLine® Patch cord RJ45, Cat.5, 2.5m blue</t>
  </si>
  <si>
    <t>MegaLine® Patch cord RJ45, Cat.5, 7.5m blue</t>
  </si>
  <si>
    <t>MegaLine® Patch cord RJ45, Cat.5, 0.5m green</t>
  </si>
  <si>
    <t>MegaLine® Patch cord RJ45, Cat.5, 1.5m green</t>
  </si>
  <si>
    <t>MegaLine® Patch cord RJ45, Cat.5, 2.5m green</t>
  </si>
  <si>
    <t>MegaLine® Patch cord RJ45, Cat.5, 7.5m green</t>
  </si>
  <si>
    <t>MegaLine® Patch cord RJ45, Cat.5, 0.5m red</t>
  </si>
  <si>
    <t>MegaLine® Patch cord RJ45, Cat.5, 1.5m red</t>
  </si>
  <si>
    <t>MegaLine® Patch cord RJ45, Cat.5, 2.5m red</t>
  </si>
  <si>
    <t>MegaLine® Patch cord RJ45, Cat.5, 7.5m red</t>
  </si>
  <si>
    <t>MegaLine® LED Patch cord RJ45, Cat. 6A, 0.5m grey</t>
  </si>
  <si>
    <t>MegaLine® LED Patch cord RJ45, Cat. 6A, 1.5m grey</t>
  </si>
  <si>
    <t>MegaLine® LED Patch cord RJ45, Cat. 6A, 2.5m grey</t>
  </si>
  <si>
    <t>MegaLine® LED Patch cord RJ45, Cat. 6A, 7.5m grey</t>
  </si>
  <si>
    <t>MegaLine® LED Patch cord RJ45, Cat. 6, 0.5m grey</t>
  </si>
  <si>
    <t>MegaLine® LED Patch cord RJ45, Cat. 6, 1.5m grey</t>
  </si>
  <si>
    <t>MegaLine® LED Patch cord RJ45, Cat. 6, 2.5m grey</t>
  </si>
  <si>
    <t>MegaLine® LED Patch cord RJ45, Cat. 6, 7.5m grey</t>
  </si>
  <si>
    <t xml:space="preserve">Patch cord  Cat. 6 / Class EA shielded - Industry </t>
  </si>
  <si>
    <t xml:space="preserve">Patch cord Cat. 5 / Class D shielded - Industry </t>
  </si>
  <si>
    <t>Tera 2P/RJ 45 patch cord, based on MegaLine F10-120 flex in grey FRNC,  1.0m assignment Ethernet black/yellow</t>
  </si>
  <si>
    <t>Tera 2P/RJ 45 patch cord, based on MegaLine F10-120 flex in grey FRNC,  2.0m assignment Ethernet black/yellow</t>
  </si>
  <si>
    <t>Tera 2P/RJ 45 patch cord, based on MegaLine F10-120 flex in grey FRNC,  3.0m assignment Ethernet black/yellow</t>
  </si>
  <si>
    <t>Tera 2P/RJ 45 patch cord, based on MegaLine F10-120 flex in grey FRNC,  5.0m assignment Ethernet black/yellow</t>
  </si>
  <si>
    <t>Tera 2P/RJ 45 patch cord, based on MegaLine F10-120 flex in grey FRNC,  1.0m assignment Token-Ring black/blue</t>
  </si>
  <si>
    <t>Tera 2P/RJ 45 patch cord, based on MegaLine F10-120 flex in grey FRNC,  2.0m assignment Token-Ring black/blue</t>
  </si>
  <si>
    <t>Tera 2P/RJ 45 patch cord, based on MegaLine F10-120 flex in grey FRNC,  3.0m assignment Token-Ring black/blue</t>
  </si>
  <si>
    <t>Tera 2P/RJ 45 patch cord, based on MegaLine F10-120 flex in grey FRNC,  5.0m assignment Token-Ring black/blue</t>
  </si>
  <si>
    <t>Tera 2P/RJ 45 patch cord, based on MegaLine F10-120 flex in grey FRNC,  1.0m assignment ISDN black/green</t>
  </si>
  <si>
    <t>Tera 2P/RJ 45 patch cord, based on MegaLine F10-120 flex in grey FRNC,  2.0m assignment ISDN black/green</t>
  </si>
  <si>
    <t>Tera 2P/RJ 45 patch cord, based on MegaLine F10-120 flex in grey FRNC,  3.0m assignment ISDN black/green</t>
  </si>
  <si>
    <t>Tera 2P/RJ 45 patch cord, based on MegaLine F10-120 flex in grey FRNC,  5.0m assignment ISDN black/green</t>
  </si>
  <si>
    <t>Tera 4P/RJ 45 patch cord, based on MegaLine F10-120 flex in grey FRNC, boots black/grey 1.0m</t>
  </si>
  <si>
    <t xml:space="preserve">Tera 4P/RJ 45 patch cord, based on MegaLine F10-120 flex in grey FRNC, boots black/grey 2.0m </t>
  </si>
  <si>
    <t xml:space="preserve">Tera 4P/RJ 45 patch cord, based on MegaLine F10-120 flex in grey FRNC, boots black/grey 3.0m </t>
  </si>
  <si>
    <t xml:space="preserve">Tera 4P/RJ 45 patch cord, based on MegaLine F10-120 flex in grey FRNC, boots black/grey 5.0m </t>
  </si>
  <si>
    <t xml:space="preserve">Tera 2P/Tera 2P patch cord, based on MegaLine F10-120 flex in grey FRNC, boots black/black 1.0m </t>
  </si>
  <si>
    <t xml:space="preserve">Tera 2P/Tera 2P patch cord, based on MegaLine F10-120 flex in grey FRNC, boots black/black 2.0m </t>
  </si>
  <si>
    <t xml:space="preserve">Tera 2P/Tera 2P patch cord, based on MegaLine F10-120 flex in grey FRNC, boots black/black 3.0m </t>
  </si>
  <si>
    <t xml:space="preserve">Tera 2P/Tera 2P patch cord, based on MegaLine F10-120 flex in grey FRNC, boots black/black 5.0m </t>
  </si>
  <si>
    <t xml:space="preserve">Tera 4P/Tera 4P patch cord, based on MegaLine F10-120 flex in grey FRNC, boots black/black 1.0m </t>
  </si>
  <si>
    <t xml:space="preserve">Tera 4P/Tera 4P patch cord, based on MegaLine F10-120 flex in grey FRNC, boots black/black 2.0m </t>
  </si>
  <si>
    <t xml:space="preserve">Tera 4P/Tera 4P patch cord, based on MegaLine F10-120 flex in grey FRNC, boots black/black 3.0m </t>
  </si>
  <si>
    <t xml:space="preserve">Tera 4P/Tera 4P patch cord, based on MegaLine F10-120 flex in grey FRNC, boots black/black 5.0m </t>
  </si>
  <si>
    <t>PU</t>
  </si>
  <si>
    <t>Fire Class EU Construction Products Regulation       EN 50575</t>
  </si>
  <si>
    <t>Gross price €/1000m</t>
  </si>
  <si>
    <t>Net price €/1000m</t>
  </si>
  <si>
    <t>Fiber quantity / quality</t>
  </si>
  <si>
    <t>2 E9/125 OS2 indoor cable KL-I-V(ZN)H, duplex Figure 8, halogen-free, 600N, yellow</t>
  </si>
  <si>
    <t>2 G50/125 OM2e indoor cable KL-I-V(ZN)H, Duplex Figure 8, halogen-free, 600N, orange</t>
  </si>
  <si>
    <t>2 G50/125 OM3 indoor cable KL-I-V(ZN)H, Duplex Figure 8, halogen-free, 600N, aqua</t>
  </si>
  <si>
    <t>2 G50/125 OM4 indoor cable KL-I-V(ZN)H, Duplex Figure 8, halogen-free, 600N, heather violet</t>
  </si>
  <si>
    <t>Fiber Optic Duplex Cable</t>
  </si>
  <si>
    <t>Fiber Optic Breakout Cable</t>
  </si>
  <si>
    <t>Fiber Optic Minibreakout Cable</t>
  </si>
  <si>
    <t>Fiber Optic Cables Universal Loose-Tube Central</t>
  </si>
  <si>
    <t>Fiber Optic Cables Universal Loose-Tube Stranded</t>
  </si>
  <si>
    <t>Fiber Optic Cable Universal with CI (circuit integrity FE90/FE120)</t>
  </si>
  <si>
    <t>Fiber Optic Cables Outdoor Loose-Tube Central</t>
  </si>
  <si>
    <t>Fiber Optic Cables Outdoor Loose-Tube Stranded</t>
  </si>
  <si>
    <t>Fiber Optic Trunk Boxes Fix</t>
  </si>
  <si>
    <t>Fiber Optic Trunk Boxes Pull-out</t>
  </si>
  <si>
    <t>Fiber Optic Splice Boxes Fix</t>
  </si>
  <si>
    <t>Fiber Optic Splice Boxes Pull-out</t>
  </si>
  <si>
    <t xml:space="preserve">Cable Management </t>
  </si>
  <si>
    <t>Fiber Optic Patch Cords SC-Duplex</t>
  </si>
  <si>
    <t>Fiber Optic Patch Cords LC-Duplex</t>
  </si>
  <si>
    <t>Fiber Optic Patch Cords LC-Duplex / SC-Duplex</t>
  </si>
  <si>
    <t>Fiber Optic Patch Cords E2000</t>
  </si>
  <si>
    <t>Fiber Optic Patch Cords LC/PC-Uniboot - LC/PC-Uniboot</t>
  </si>
  <si>
    <t>Other lengths on request.</t>
  </si>
  <si>
    <t>Other lengths on request</t>
  </si>
  <si>
    <t>DataCenter Connectivity</t>
  </si>
  <si>
    <t>DClink Racks and Accessories</t>
  </si>
  <si>
    <t>DClink Modules</t>
  </si>
  <si>
    <t>DClink Patch Cords LC-Duplex UNIBOOT HD / LC-Duplex UNIBOOT HD</t>
  </si>
  <si>
    <t>DClink Patch Cords 6 x LC-Duplex UNIBOOT HD / 1 x MTP/f</t>
  </si>
  <si>
    <t>DClink Patch Cords 1 x MTP/f / 1 x MTP/f</t>
  </si>
  <si>
    <t>DClink excess-length housing 19", 1RU, black</t>
  </si>
  <si>
    <t>DClink excess-length drawer for excess-length housing, 1RU, Aluminium</t>
  </si>
  <si>
    <t>DClink cable tray 19" 1RU, black, incl. removable front panel plus hook-and-looop tape 10 mm x 1000 mm</t>
  </si>
  <si>
    <t>DClink rear cable support for straight DClink module racks 1RU + 3 RU, black;
incl. hook-and-loop tape 10 mm x 1000 mm</t>
  </si>
  <si>
    <t>Consolidation Points</t>
  </si>
  <si>
    <t>Floor Systems Modular</t>
  </si>
  <si>
    <t xml:space="preserve">Floor Systems </t>
  </si>
  <si>
    <t>Product Family</t>
  </si>
  <si>
    <t>Sales copper weight kg/km</t>
  </si>
  <si>
    <t>Kabel kat. "8" S/FTP, 1500MHz, H 4x2xAWG 22/1 PiMF G12-150, 1000m MegaLine</t>
  </si>
  <si>
    <t>Kabel kat. "8" S/FTP, 1500MHz, H 4x2xAWG 22/1 PiMF G12-150, 500m MegaLine</t>
  </si>
  <si>
    <t>Kabel kat. "8" S/FTP DX, 1500MHz, H 4x2xAWG 22/1 PiMF G12-150, 1000m MegaLine</t>
  </si>
  <si>
    <t>Kabel kat. "8" S/FTP DX, 1500MHz, H 4x2xAWG 22/1 PiMF G12-150, 500m MegaLine</t>
  </si>
  <si>
    <t>Kabel kat. 7A S/FTP, 1300MHz, H 4x2xAWG 22/1 PiMF F10-130, 1000m MegaLine</t>
  </si>
  <si>
    <t>Kabel kat. 7A S/FTP, 1300MHz, H 4x2xAWG 22/1 PiMF F10-130, 500m MegaLine</t>
  </si>
  <si>
    <t>Kabel kat. 7A S/FTP DX, 1300MHz, H 2x(4x2xAWG 22/1 PiMF) F10-130, 1000m, MegaLine</t>
  </si>
  <si>
    <t>Kabel kat. 7A S/FTP DX, 1300MHz, H 2x(4x2xAWG 22/1 PiMF) F10-130, 500m, MegaLine</t>
  </si>
  <si>
    <t>Kabel kat. 7A S/FTP, 1300MHz, H 4x2xAWG 22/1 PiMF F10-125, 1000m, MegaLine</t>
  </si>
  <si>
    <t>Kabel kat. 7A S/FTP, 1300MHz, H 4x2xAWG 22/1 PiMF F10-125, 500m MegaLine</t>
  </si>
  <si>
    <t>Kabel kat. 7A S/FTP DX, 1300MHz, H 2x(4x2xAWG 22/1 PiMF) F10-125, 1000m, MegaLine</t>
  </si>
  <si>
    <t>Kabel kat. 7A S/FTP DX, 1300MHz, H 2x(4x2xAWG 22/1 PiMF) F10-125, 500m, MegaLine</t>
  </si>
  <si>
    <t>Kabel kat. 7 S/FTP, 1000MHz, H 4x2xAWG 23/1 PiMF F6-90, 1000m, MegaLine</t>
  </si>
  <si>
    <t>Kabel kat. 7 S/FTP, 1000MHz, H 4x2xAWG 23/1 PiMF F6-90, 500m, MegaLine</t>
  </si>
  <si>
    <t>Kabel kat. 7 S/FTP, 1000MHz, H 4x2xAWG 23/1 PiMF F6-90, 100m, MegaLine</t>
  </si>
  <si>
    <t>Kabel kat. 7 S/FTP DX, 1000MHz, H 2x(4x2xAWG 23/1 PiMF) F6-90, 1000m, MegaLine</t>
  </si>
  <si>
    <t>Kabel kat. 7 S/FTP DX, 1000MHz, H 2x(4x2xAWG 23/1 PiMF) F6-90, 500m, MegaLine</t>
  </si>
  <si>
    <t>Kabel kat. 6A U/FTP, 600MHz, H 4x2xAWG23/1 PiMF, E5-60, 1000m, MegaLine</t>
  </si>
  <si>
    <t>Kabel kat. 6A U/FTP, 600MHz, H 4x2xAWG23/1 PiMF, E5-60, 500m, MegaLine</t>
  </si>
  <si>
    <t>Kabel kat. 6A U/FTP DX, 600MHz, H 2x(4x2xAWG23/1 PiMF), E5-60, 1000m, MegaLine</t>
  </si>
  <si>
    <t>Kabel kat. 6A U/FTP DX, 600MHz, H 2x(4x2xAWG23/1 PiMF), E5-60, 500m, MegaLine</t>
  </si>
  <si>
    <t>Kabel kat. 6 U/FTP, 450MHz, LSOH, 4x2xAWG23/1 PiMF, E2-45, 1000m, MegaLine</t>
  </si>
  <si>
    <t>Kabel kat. 6 U/FTP, 450MHz, LSOH, 4x2xAWG23/1 PiMF, E2-45, 500m, MegaLine</t>
  </si>
  <si>
    <t>Kabel kat. 6 U/FTP DX, 450MHz, LSOH, 2x(4x2xAWG23/1 PiMF), E2-45, 1000m, MegaLine</t>
  </si>
  <si>
    <t>Kabel kat. 6 U/FTP DX, 450MHz, LSOH, 2x(4x2xAWG23/1 PiMF), E2-45, 500m, MegaLine</t>
  </si>
  <si>
    <t>Kabel kat. 6 U/UTP, 300MHz, LSOH, 4x2xAWG23/1 , E2-30, 1000m, MegaLine</t>
  </si>
  <si>
    <t>Kabel kat. 6 U/UTP, 300MHz, LSOH, 4x2xAWG23/1 , E2-30, 500m, MegaLine</t>
  </si>
  <si>
    <t>Kabel kat. 6 U/UTP, 300MHz, LSOH, 4x2xAWG23/1 , E2-30, 305m, MegaLine</t>
  </si>
  <si>
    <t>Kabel kat. 5 SF/UTP, 200MHz, H 4x2xAWG24/1 , D1-20, 1000m, MegaLine</t>
  </si>
  <si>
    <t>Kabel kat. 5 SF/UTP DX, 200MHz, H 2x(4x2xAWG24/1) , D1-20, 1000m, MegaLine</t>
  </si>
  <si>
    <t>Łącznik typu Connect100, 40Gbs</t>
  </si>
  <si>
    <t>Wtyk do łącznika Connect100 na kabel typu drut</t>
  </si>
  <si>
    <t>Wtyk do łącznika Connect100 na kabel typu linka</t>
  </si>
  <si>
    <t>Uniwersalne złącze kablowe 2GHz, kat. 7A AWG 24-22 Connect100</t>
  </si>
  <si>
    <t>Uniwersalne złącze kablowe 2GHz, flex kat. 7A AWG 27-26 Connect100</t>
  </si>
  <si>
    <t>Wkładka modułowa kat.6A RJ45 Connect 100</t>
  </si>
  <si>
    <t>Wkładka modułowa kat.7A 4K7A (TERA) Connect100</t>
  </si>
  <si>
    <t>Wkładka modułowa kat.7A 8C7A (ARJ45) Connect100</t>
  </si>
  <si>
    <t>Plastikowa płyta czołowa z suportem, 1-portowa, RAL9010, niewyposażona, format Variokeystone</t>
  </si>
  <si>
    <t>Plastikowa płyta czołowa z suportem, 2-portowa, RAL9010, niewyposażona, format Variokeystone</t>
  </si>
  <si>
    <t>Plastikowa płyta czołowa z suportem, 3-portowa, RAL9010, niewyposażona, format Variokeystone</t>
  </si>
  <si>
    <t>Adapter 45x45mm, 2-portowy, RAL 9010, format Variokeystone</t>
  </si>
  <si>
    <t>Adapter 45x45mm, 1-portowy, RAL 9010, format Variokeystone</t>
  </si>
  <si>
    <t>Panel krosowy 24 porty 19" 1U RAL 7035 , Connect100, szary</t>
  </si>
  <si>
    <t>Panel krosowy 24 porty 19" 1U RAL 9005, Connect100, czarny</t>
  </si>
  <si>
    <t>Ramka i puszka pojedyncza typu DIN RAL 9010 80x80/40mm, biała, Variokeystone</t>
  </si>
  <si>
    <t>Ramka dystansująca do puszek natynkowych RAL 9010 80x80/10mm, biała, Variokeystone</t>
  </si>
  <si>
    <t>Ramka pojedyncza 1-portowa RAL 9010 80x80mm, biała, MegaLineNet</t>
  </si>
  <si>
    <t>Ramka pojedyncza 2-portowa RAL 9010 151x80mm, biała, MegaLineNet</t>
  </si>
  <si>
    <t>Zaślepka pyłoodporna dla modułu RJ45/8C7A, biała, Connect100</t>
  </si>
  <si>
    <t>Narzędzie montażowe, Connect100</t>
  </si>
  <si>
    <t>Prowadnica parowa ułatwiająca terminację, Connect100</t>
  </si>
  <si>
    <t>Adapter testowy umożlowiający pomiar od złącza do złącza, Connect100</t>
  </si>
  <si>
    <t>Adapter pomiarowy, Connect100</t>
  </si>
  <si>
    <t>Zestaw kabli pomiarowych ARJ45-TERA/ 1xTERA-TERA, 2m, Connect100</t>
  </si>
  <si>
    <t>Zestaw kabli pomiarowych TERA-TERA (2 kable)</t>
  </si>
  <si>
    <t>Moduł kat. 6A (ISO/IEC) STP, ze złączem do kabli typu drut AWG24-22, Connect45, 1 sztuka, format Variokeystone</t>
  </si>
  <si>
    <t>Moduł kat. 6A (ISO/IEC) STP, ze złączem do kabli typu drut AWG24-22, Connect45, opakowanie 24 sztuki, format Variokeystone</t>
  </si>
  <si>
    <t>Moduł kat. 6A (EIA/TIA) STP, ze złączem do kabli typu drut AWG24-22, Connect45, 1 sztuka, format Variokeystone</t>
  </si>
  <si>
    <t>Moduł kat. 6A (EIA/TIA) STP, ze złączem do kabli typu drut AWG24-22, Connect45, opakowanie 24 sztuki, format Variokeystone</t>
  </si>
  <si>
    <t>Moduł kat. 6A (ISO/IEC) LEO STP, ze złączem do kabli typu drut AWG24-22, Connect45, 1 sztuka, format Variokeystone</t>
  </si>
  <si>
    <t>Moduł kat. 6A (ISO/IEC) STP, ze złączem do kabli typu drut AWG24-22, Connect45, 1 sztuka, format Eline</t>
  </si>
  <si>
    <t>Moduł kat. 6A (ISO/IEC) STP, ze złączem do kabli typu drut AWG24-22, Connect45, opakowanie 24 sztuki, format Eline</t>
  </si>
  <si>
    <t>Moduł kat. 6A (EIA/TIA) STP, ze złączem do kabli typu drut AWG24-22, Connect45, 1 sztuka, format Eline</t>
  </si>
  <si>
    <t>Moduł kat. 6A (EIA/TIA) STP, ze złączem do kabli typu drut AWG24-22, Connect45, opakowanie 24 sztuki, format Eline</t>
  </si>
  <si>
    <t>Plastikowa płyta czołowa z suportem, 2-portowa, RAL9010, niewyposażona, format Eline</t>
  </si>
  <si>
    <t>Adapter 45x45mm, 1-portowy, RAL 9010, format Eline</t>
  </si>
  <si>
    <t>Panel krosowy 24-porty, 1U, RAL 7035, format Eline</t>
  </si>
  <si>
    <t>Panel krosowy 24-porty, 1U, RAL 9005, format Eline</t>
  </si>
  <si>
    <t>Panel krosowy 48-porty, 1U, RAL 7035, format Eline</t>
  </si>
  <si>
    <t>Panel krosowy 48-porty, 1U, RAL 9005, format Eline</t>
  </si>
  <si>
    <t>Moduł kat. 6A (ISO/IEC) STP, ze złączem do kabli typu drut AWG24-22, Connect45, 1 sztuka, format keystone</t>
  </si>
  <si>
    <t>Moduł kat. 6A (ISO/IEC) STP, ze złączem do kabli typu drut AWG24-22, Connect45, opakowanie 24 sztuki, format keystone</t>
  </si>
  <si>
    <t>Moduł kat. 6A (EIA/TIA) STP, ze złączem do kabli typu drut AWG24-22, Connect45, 1 sztuka, format keystone</t>
  </si>
  <si>
    <t>Moduł kat. 6A (EIA/TIA) STP, ze złączem do kabli typu drut AWG24-22, Connect45, opakowanie 24 sztuki, format keystone</t>
  </si>
  <si>
    <t>Moduł kat. 6A (ISO/IEC) LEO STP, ze złączem do kabli typu drut AWG24-22, Connect45, 1 sztuka, format keystone</t>
  </si>
  <si>
    <t>Moduł kat. 6 (ISO/IEC) UTP, ze złączem do kabli typu drut AWG24-22, Connect45, opakowanie 24 sztuki, format keystone</t>
  </si>
  <si>
    <t>Moduł kat. 6A (ISO/IEC) STP, kątowy, ze złączem do kabli typu drut AWG24-22, Connect45, 1 sztuka, format keystone</t>
  </si>
  <si>
    <t>Plastikowa płyta czołowa 50x50mm z suportem i ramką, 1-portowa, RAL9010, niewyposażona, format keystone</t>
  </si>
  <si>
    <t>Plastikowa płyta czołowa 50x50mm z suportem i ramką, 2-portowa, RAL9010, niewyposażona, format keystone</t>
  </si>
  <si>
    <t>Plastikowa płyta czołowa 50x50mm z suportem i ramką, 3-portowa, RAL9010, niewyposażona, format keystone</t>
  </si>
  <si>
    <t>Adapter 45x45mm, 1-portowy, RAL 9010, format keystone, Connect45</t>
  </si>
  <si>
    <t>Adapter 45x45mm, 2-portowy, RAL 9010, format keystone, Connect45</t>
  </si>
  <si>
    <t>Adapter UK 50x25mm, 1-portowy, RAL9010, format keystone, Connect45</t>
  </si>
  <si>
    <t>Ramka 86x86mm do gniazd z płytką typu UK 50x50mm, VarioLine</t>
  </si>
  <si>
    <t>Panel krosowy 24-porty, prosty, 1U, RAL 7035, format keystone</t>
  </si>
  <si>
    <t>Panel krosowy 24-porty, prosty, 1U, RAL 9005, format keystone</t>
  </si>
  <si>
    <t>Panel krosowy 24-porty, kątowy, 1U, RAL 9005, format keystone</t>
  </si>
  <si>
    <t>Adapter na szynę TH35, RAL7035, 1-portowy, Keystone</t>
  </si>
  <si>
    <t>Zaślepka boczna do adaptera na szynę TH35, RAL7035</t>
  </si>
  <si>
    <t>Zaślepka pyłoodporna dla modułu RJ45, przezroczysta, Connect45, format keystone</t>
  </si>
  <si>
    <t>Wtyk systemu Connect45, kat.6A (ISO/IEC) STP, bez złącza</t>
  </si>
  <si>
    <t>Zestaw łączeniowy klasy EA, STP, bez złącz, Connect45</t>
  </si>
  <si>
    <t>Narzędzie do otwierania modułów Connect45</t>
  </si>
  <si>
    <t>Narzędzie montażowe, zaciskowo-tnące do złącz Connect45</t>
  </si>
  <si>
    <t>Zapasowe ostrza do narzędzia montażowego Connect45</t>
  </si>
  <si>
    <t>Detektor do modułów LEO typu Connect45</t>
  </si>
  <si>
    <t>Pokrywa ochronna do złącz Connect45, umożliwająca przeciąganie</t>
  </si>
  <si>
    <t>Złącze Connect45 do kabli typu drut AWG24-22, żółte</t>
  </si>
  <si>
    <t>Złącze Connect45 do kabli typu linka AWG26-27, białe</t>
  </si>
  <si>
    <t>Obcinaczka bez skosu, MegaLine</t>
  </si>
  <si>
    <t>MegaLineNet gniazdo naścienne kompletne 2xRJ45 LSA plus, RAL 9010, kat. 6, STP, de-embedded</t>
  </si>
  <si>
    <t>MegaLineNet panel krosowy 24xRJ45 Kat. 6, de-emdedded, RAL7035, 19'', 1U, LSA-plus</t>
  </si>
  <si>
    <t>Gniazdo natynkowe 50x50(80x80), 1-portowe, puste, RAL9010, Keystone, dla 9ZQ01000</t>
  </si>
  <si>
    <t>Gniazdo natynkowe 50x50(80x80), 2-portowe, puste, RAL9010, Keystone, dla 9ZQ01000</t>
  </si>
  <si>
    <t>Gniazdo natynkowe 50x50(80x80), 3-portowe, puste, RAL9010, Keystone, dla 9ZQ01000</t>
  </si>
  <si>
    <t>Organizer VarioLine DC CMP1 z uchwytami metalowymi 82 mm, czarny RAL9005</t>
  </si>
  <si>
    <t>Organizer VarioLine DC CMP1 z uchwytami metalowymi 82 mm, szary RAL7035</t>
  </si>
  <si>
    <t>VarioLine CP6-B punkt konsolidacyjny obudowa typ B dla 6 modułów</t>
  </si>
  <si>
    <t>VarioLine CP6-B punkt konsolidacyjny obudowa typ B dla 12 modułów</t>
  </si>
  <si>
    <t>VarioLine CP6-B pokrywa ochronna ze szczotką na 6-portowy punkt konsolidacyjny typu B</t>
  </si>
  <si>
    <t>VarioLine CP12-B pokrywa ochronna ze szczotką na 12-portowy punkt konsolidacyjny typu B</t>
  </si>
  <si>
    <t>VarioLine CPL6-B modularny przedni panel do obudowy CP6 typ B dla 6 modułów VarioKeystone</t>
  </si>
  <si>
    <t>VarioLine CPL12-B modularny panel do obudowy CP typ B dla 12 modułów VarioKeystone</t>
  </si>
  <si>
    <t>VarioLine CPL6-B modularny przedni panel do obudowy CP6 typ B dla 6 modułów MC45 Keystone</t>
  </si>
  <si>
    <t>VarioLine CPL12-B modularny przedni panel do obudowy CP12 typ B dla 12 modułów MC45 Keystone</t>
  </si>
  <si>
    <t>VarioLine CPL6-B modularny przedni panel do obudowy CP6 typ B dla 6 modułów Eline</t>
  </si>
  <si>
    <t>VarioLine CPL6-B modularny przedni panel do obudowy CP6 typ B dla 12 modułów Eline</t>
  </si>
  <si>
    <t>VarioLine UF nośnik podłogowy pod płytkę na adaptery TA2 Ackermann GES2,4,R4,R6</t>
  </si>
  <si>
    <t>VarioLine UF nośnik podłogowy pod płytkę na adaptery TA3 Ackermann GES9,R7,R9</t>
  </si>
  <si>
    <t>VarioLine UF nośnik podłogowy pod płytkę na adaptery TEK3 Electraplan</t>
  </si>
  <si>
    <t>VarioLine UF nośnik podłogowy pod płytkę na adaptery TEV3 Electraplan</t>
  </si>
  <si>
    <t>VarioLine UF płytka podłogowa na adaptery AP3 VarioKeystone</t>
  </si>
  <si>
    <t>VarioLine UF płytka podłogowa na adaptery AP3 Keystone/GG45</t>
  </si>
  <si>
    <t>VarioLine UF płytka podłogowa na adaptery AP3 Eline</t>
  </si>
  <si>
    <t>VarioLine UF zaślepki podłogowe BP-T</t>
  </si>
  <si>
    <t>VarioLine UF płytka podłogowa na adaptery AP4-SCD dla 4 SC-DX adapterów</t>
  </si>
  <si>
    <t>VarioLine UF płytka podłogowa na adaptery AP4-LCD dla 4 LC-DX adapterów</t>
  </si>
  <si>
    <t>VarioLine UF wspornik podłogowy do kabla K1</t>
  </si>
  <si>
    <t>VarioLine UF wspornik podłogowy do kabla K2</t>
  </si>
  <si>
    <t>VarioLine UF-TA2 3VK puszka podłogowa wewnętrzna dla Ackermann GES2,4,6,R4,R6 pasujący do montażu 6 modułów VarioKeystone; blacha stalowa malowana proszkowo, czarna, RAL 9005</t>
  </si>
  <si>
    <t>VarioLine UF-TA2 3VK nośnik podłogowy dla Ackermann GES9,R7,R9 pasujący do montażu 9 modułów VarioKeystone; blacha stalowa malowana proszkowo, czarna, RAL 9005</t>
  </si>
  <si>
    <t>VarioLine UF-TEV3 3VK nośnik podłogowy dla Electraplan VQ12, VR12, VR10 pasujący do montażu 9 modułów VarioKeystone; blacha stalowa malowana proszkowo, czarna, RAL 9005</t>
  </si>
  <si>
    <t>VarioLine UF-TEV2 3VK nośnik podłogowy dla Electraplan VQ12, VR12, VR10 pasujący do montażu 9 modułów VarioKeystone; blacha stalowa malowana proszkowo, czarna, RAL 9005</t>
  </si>
  <si>
    <t>VarioLine UF-TA2 3VK puszka podłogowa dla Ackermann GES2, 4,6,R4,R6 pasujący do montażu 6 modułów VarioKeystone; blacha stalowa malowana proszkowo, czarna, RAL 9005</t>
  </si>
  <si>
    <t>VarioLine UF-TA3 3VK puszka podłogowa dla Ackermann GES9,R7,R9 pasujący do montażu 9 modułów VarioKeystone; blacha stalowa malowana proszkowo, czarna, RAL 9005</t>
  </si>
  <si>
    <t>MegaLine, kabel trunk, klasa EA, F6-90, 1x4P/ powłoka LSOH, żółta 1/2: ML Connect45 VarioKeystone kat. 6A (ISO/IEC) obudowa wtyku: czarna/czarna; z pomiarem; Długość: 5m</t>
  </si>
  <si>
    <t>MegaLine, kabel trunk, klasa EA, F6-90, 1x4P/ powłoka LSOH, żółta 1/2: ML Connect45 VarioKeystone kat. 6A (ISO/IEC) obudowa wtyku: czarna/czarna; z pomiarem; Długość: 10m</t>
  </si>
  <si>
    <t>MegaLine, kabel trunk, klasa EA, F6-90, 1x4P/ powłoka LSOH, żółta 1/2: ML Connect45 VarioKeystone kat. 6A (ISO/IEC) obudowa wtyku: czarna/czarna; z pomiarem; Długość: 15 m</t>
  </si>
  <si>
    <t>MegaLine, kabel trunk, klasa EA, F6-90, 1x4P/ powłoka LSOH, żółta 1/2: ML Connect45 VarioKeystone kat. 6A (ISO/IEC) obudowa wtyku: czarna/czarna; 0z pomiarem; Długość: 30 m</t>
  </si>
  <si>
    <t>MegaLine, kabel trunk, klasa EA, F6-90, 1x4P/ powłoka LSOH, żółta; 1/2: ML Connect45 Keystone kat. 6A (ISO/IEC) obudowa wtyku: czarna/czarna; z pomiarem; Długość: 5m</t>
  </si>
  <si>
    <t>MegaLine, kabel trunk, klasa EA, F6-90, 1x4P/ powłoka LSOH, żółta;1/2: ML Connect45 Keystone kat. 6A (ISO/IEC) obudowa wtyku: czarna/czarna; z pomiarem; Długość: 10m</t>
  </si>
  <si>
    <t>MegaLine, kabel trunk, klasa EA, F6-90, 1x4P/ powłoka LSOH, żółta; 1/2: ML Connect45 Keystone kat. 6A (ISO/IEC) obudowa wtyku: czarna/czarna; z pomiarem; Długość: 15 m</t>
  </si>
  <si>
    <t>MegaLine, kabel trunk, klasa EA, F6-90, 1x4P/ powłoka LSOH, żółta;1/2: ML Connect45 Keystone kat. 6A (ISO/IEC) obudowa wtyku: czarna/czarna; 0z pomiarem; Długość: 30 m</t>
  </si>
  <si>
    <t>MegaLine, kabel trunk, klasa II, G20, 1x4P/ powłoka LSOH, żółta; 1/2: MegaLine Connect100 kat. 7A (bez modułu); Długość:5 m</t>
  </si>
  <si>
    <t>MegaLine, kabel trunk, klasa II, G20, 1x4P/ powłoka LSOH, żółta; 1/2: MegaLine Connect100 kat. 7A (bez modułu); Długość: 10 m</t>
  </si>
  <si>
    <t>MegaLine, kabel trunk, klasa II, G20, 1x4P/ powłoka LSOH, żółta; 1/2: MegaLine Connect100 kat. 7A (bez modułu); Długość: 15 m</t>
  </si>
  <si>
    <t>MegaLine detektor do kabli krosowych typu LED</t>
  </si>
  <si>
    <t>MegaLine kabel krosowy TERA, 2 - parowy/RJ45, FRNC, F10-120, flex, 1.0m, przeznaczenie Ethernet (czarny/żółty)</t>
  </si>
  <si>
    <t>MegaLine kabel krosowy TERA, 2 - parowy/RJ45, FRNC, F10-120, flex, 2.0m, przeznaczenie Ethernet (czarny/żółty)</t>
  </si>
  <si>
    <t>MegaLine kabel krosowy TERA, 2 - parowy/RJ45, FRNC, F10-120, flex, 3.0m, przeznaczenie Ethernet (czarny/żółty)</t>
  </si>
  <si>
    <t>MegaLine kabel krosowy TERA, 2 - parowy/RJ45, FRNC, F10-120, flex, 5.0m, przeznaczenie Ethernet (czarny/żółty)</t>
  </si>
  <si>
    <t>MegaLine kabel krosowy TERA, 2 - parowy/RJ45, FRNC, F10-120, flex, 1.0m, przeznaczenie Token ring (czarny/niebieski)</t>
  </si>
  <si>
    <t>MegaLine kabel krosowy TERA, 2 - parowy/RJ45, FRNC, F10-120, flex, 2.0m, przeznaczenie Token ring (czarny/niebieski)</t>
  </si>
  <si>
    <t>MegaLine kabel krosowy TERA, 2 - parowy/RJ45, FRNC, F10-120, flex, 3.0m, przeznaczenie Token ring (czarny/niebieski)</t>
  </si>
  <si>
    <t>MegaLine kabel krosowy TERA, 2 - parowy/RJ45, FRNC, F10-120, flex, 5.0m, przeznaczenie Token ring (czarny/niebieski)</t>
  </si>
  <si>
    <t>MegaLine kabel krosowy TERA, 2 - parowy/RJ45, FRNC, F10-120, flex, 1.0m, przeznaczenie ISDN (czarny/zielony)</t>
  </si>
  <si>
    <t>MegaLine kabel krosowy TERA, 2 - parowy/RJ45, FRNC, F10-120, flex, 2.0m, przeznaczenie ISDN (czarny/zielony)</t>
  </si>
  <si>
    <t>MegaLine kabel krosowy TERA, 2 - parowy/RJ45, FRNC, F10-120, flex, 3.0m, przeznaczenie ISDN (czarny/zielony)</t>
  </si>
  <si>
    <t>MegaLine kabel krosowy TERA, 2 - parowy/RJ45, FRNC, F10-120, flex, 5.0m, przeznaczenie ISDN (czarny/zielony)</t>
  </si>
  <si>
    <t>MegaLine kabel krosowy TERA, 4 - parowy/RJ45, FRNC, F10-120, flex, wtyki czarny/szary, 1.0m</t>
  </si>
  <si>
    <t>MegaLine kabel krosowy TERA, 4 - parowy/RJ45, FRNC, F10-120, flex, wtyki czarny/szary, 2.0m</t>
  </si>
  <si>
    <t>MegaLine kabel krosowy TERA, 4 - parowy/RJ45, FRNC, F10-120, flex, wtyki czarny/szary, 3.0m</t>
  </si>
  <si>
    <t>MegaLine kabel krosowy TERA, 4 - parowy/RJ45, FRNC, F10-120, flex, wtyki czarny/szary, 4.0m</t>
  </si>
  <si>
    <t>MegaLine kabel krosowy TERA, 2- pary/2 - pary, FRNC, F10-120, flex, wtyki czarny/czarny, 1.0m</t>
  </si>
  <si>
    <t>MegaLine kabel krosowy TERA, 2- pary/2 - pary, FRNC, F10-120, flex, wtyki czarny/czarny, 2.0m</t>
  </si>
  <si>
    <t>MegaLine kabel krosowy TERA, 2- pary/2 - pary, FRNC, F10-120, flex, wtyki czarny/czarny, 3.0m</t>
  </si>
  <si>
    <t>MegaLine kabel krosowy TERA, 2- pary/2 - pary, FRNC, F10-120, flex, wtyki czarny/czarny, 5.0m</t>
  </si>
  <si>
    <t>MegaLine kabel krosowy TERA, 4- pary/4 - pary, FRNC, F10-120, flex, wtyki czarny/czarny, 1.0m</t>
  </si>
  <si>
    <t>MegaLine kabel krosowy TERA, 4- pary/4 - pary, FRNC, F10-120, flex, wtyki czarny/czarny, 2.0m</t>
  </si>
  <si>
    <t>MegaLine kabel krosowy TERA, 4- pary/4 - pary, FRNC, F10-120, flex, wtyki czarny/czarny, 3.0m</t>
  </si>
  <si>
    <t>MegaLine kabel krosowy TERA, 4- pary/4 - pary, FRNC, F10-120, flex, wtyki czarny/czarny, 5.0m</t>
  </si>
  <si>
    <t>Kabel krosowy telefoniczny, 1 - para/RJ11, 4K6 (TERA), wtyki czarny/czarny 1.0m</t>
  </si>
  <si>
    <t>Kabel krosowy telefoniczny, 1 - para/RJ11, 4K6 (TERA), wtyki czarny/czarny 2.0m</t>
  </si>
  <si>
    <t>Kabel krosowy telefoniczny, 1 - para/RJ11, 4K6 (TERA), wtyki czarny/czarny 3.0m</t>
  </si>
  <si>
    <t>Kabel krosowy telefoniczny, 1 - para/RJ11, 4K6 (TERA), wtyki czarny/czarny 5.0m</t>
  </si>
  <si>
    <t>Kabel krosowy telefoniczny, 1 - para/RJ45, 4K6 (TERA), wtyki czarny/czarny 1.0m</t>
  </si>
  <si>
    <t>Kabel krosowy telefoniczny, 1 - para/RJ45, 4K6 (TERA), wtyki czarny/czarny 2.0m</t>
  </si>
  <si>
    <t>Kabel krosowy telefoniczny, 1 - para/RJ45, 4K6 (TERA), wtyki czarny/czarny 3.0m</t>
  </si>
  <si>
    <t>Kabel krosowy telefoniczny, 1 - para/RJ45, 4K6 (TERA), wtyki czarny/czarny 5.0m</t>
  </si>
  <si>
    <t>MegaLine kabel krosowy 6AEA - RJ45, ARJ45-RJ45, kat.6A, ekranowany, 4P, 1.0m , szary/szary</t>
  </si>
  <si>
    <t>MegaLine kabel krosowy 6AEA - RJ45, ARJ45-RJ45, kat.6A, ekranowany, 4P, 2.0m , szary/szary</t>
  </si>
  <si>
    <t>MegaLine kabel krosowy 6AEA - RJ45, ARJ45-RJ45, kat.6A, ekranowany, 4P, 3.0m , szary/szary</t>
  </si>
  <si>
    <t>MegaLine kabel krosowy 6AEA - RJ45, ARJ45-RJ45, kat.6A, ekranowany, 4P, 5.0m , szary/szary</t>
  </si>
  <si>
    <t>MegaLine kabel krosowy, klasa FA, ARJ45-ARJ45, kat.7A, LSOH, szary, 1.0m</t>
  </si>
  <si>
    <t>MegaLine kabel krosowy, klasa FA, ARJ45-ARJ45, kat.7A, LSOH, szary, 2.0m</t>
  </si>
  <si>
    <t>MegaLine kabel krosowy, klasa FA, ARJ45-ARJ45, kat.7A, LSOH, szary, 3.0m</t>
  </si>
  <si>
    <t>MegaLine kabel krosowy, klasa FA, ARJ45-ARJ45, kat.7A, LSOH, szary, 5.0m</t>
  </si>
  <si>
    <t>MegaLine kabel krosowy, klasa FA, ARJ45-ARJ45, kat.7A, LSOH, szary, 10.0m</t>
  </si>
  <si>
    <t>2 J9/125 OS2 kabel wewnętrzny KL-I-V(ZN)H, duplex przekrój 8, bezhalogenowy, 600N, żółty</t>
  </si>
  <si>
    <t>2 J9/125 OS2 kabel typu breakout KL-I-V(ZN)HH, duplex przekrój 0, bezhalogenowy, 600N, żółty</t>
  </si>
  <si>
    <t xml:space="preserve">2 G50/125 OM2e kabel wewnętrzny KL-I-V(ZN)H, duplex przekrój 8, bezhalogenowy, 600N, pomarańczowy </t>
  </si>
  <si>
    <t>2 G50/125 OM2e kabel typu breakout KL-I-V(ZN)HH, duplex przekrój 8, bezhalogenowy, 600N, pomarańczowy</t>
  </si>
  <si>
    <t>2 G50/125 OM3 kabel wewnętrzny, KL-I-V(ZN)H, duplex przekrój 8, bezhalogenowy, 600N, turkusowy</t>
  </si>
  <si>
    <t>2 G50/125 OM3 kabel typu breakout KL-I-V(ZN)HH, duplex przekrój 0, bezhalogenowy, 600N, turkusowy</t>
  </si>
  <si>
    <t>2 G50/125 OM4 kabel wewnętrzny, KL-I-V(ZN)H, duplex przekrój 8, bezhalogenowy, 600N, fioletowy</t>
  </si>
  <si>
    <t>2 G50/125 OM4 kabel typu breakout, KL-I-V(ZN)HH, duplex przekrój 8, bezhalogenowy, 600N, fioletowy</t>
  </si>
  <si>
    <t>4 J9/125 OS2 kabel typu breakout KL-I-V(ZN)HH, bezhalogenowy, 800N, żółty</t>
  </si>
  <si>
    <t>12 J9/125 OS2 kabel typu breakout KL-I-V(ZN)HH, bezhalogenowy, 1000N, żółty</t>
  </si>
  <si>
    <t>4 G50/125 OM2e kabel typu breakout KL-I-V(ZN)HH, bezhalogenowy, 800N, pomarańczowy</t>
  </si>
  <si>
    <t>12 G50/125 OM2e kabel typu breakout KL-I-V(ZN)HH, bezhalogenowy, 1000N, pomarańczowy</t>
  </si>
  <si>
    <t>4 G50/125 OM3 kabel typu breakout KL-I-V(ZN)HH, bezhalogenowy, 800N, turkusowy</t>
  </si>
  <si>
    <t>12 G50/125 OM3 kabel typu breakout KL-I-V(ZN)HH, bezhalogenowy, 1000N, turkusowy</t>
  </si>
  <si>
    <t>4 G50/125 OM4 kabel typu breakout KL-I-V(ZN)HH, bezhalogenowy, 800N, fioletowy</t>
  </si>
  <si>
    <t>12 G50/125 OM4 kabel typu breakout KL-I-V(ZN)HH, bezhalogenowy, 1000N, fioletowy</t>
  </si>
  <si>
    <t>4 J9/125 OS2 kabel wewnętrzny, typ minibreakout, KL-I-V(ZN)H, bezhalogenowy, 800N, żółty</t>
  </si>
  <si>
    <t>12 J9/125 OS2 kabel wewnętrzny, typ minibreakout, KL-I-V(ZN)H, bezhalogenowy, 800N, żółty</t>
  </si>
  <si>
    <t xml:space="preserve">4 G50/125 OM2, kabel wewnętrzny, typ minibreakout, KL-I-V(ZN)H, bezhalogenowy, 800N, pomarańczowy </t>
  </si>
  <si>
    <t xml:space="preserve">12 G50/125 OM2, kabel wewnętrzny, typ minibreakout, KL-I-V(ZN)H, bezhalogenowy, 800N, pomarańczowy </t>
  </si>
  <si>
    <t>4 G50/125 OM3, kabel wewnętrzny, typ minibreakout, KL-I-V(ZN)H, bezhalogenowy, 800N, turkusowy</t>
  </si>
  <si>
    <t>12 G50/125 OM3, kabel wewnętrzny, typ minibreakout, KL-I-V(ZN)H, bezhalogenowy, 800N, turkusowy</t>
  </si>
  <si>
    <t xml:space="preserve">4 G50/125 OM4, kabel wewnętrzny, typ minibreakout, KL-I-V(ZN)H, bezhalogenowy, 800N, fioletowy </t>
  </si>
  <si>
    <t xml:space="preserve">12 G50/125 OM4, kabel wewnętrzny, typ minibreakout, KL-I-V(ZN)H, bezhalogenowy, 800N, fioletowy </t>
  </si>
  <si>
    <t>1x4 J9/125 OS2 kabel uniwersalny, luźna tuba KL-U-DQ(ZN)BH, bezhalogenowy, 2500N, czarny</t>
  </si>
  <si>
    <t>1x8 J9/125 OS2 kabel uniwersalny, luźna tuba KL-U-DQ(ZN)BH, bezhalogenowy, 2500N, czarny</t>
  </si>
  <si>
    <t>1x12 J9/125 OS2 kabel uniwersalny, luźna tuba KL-U-DQ(ZN)BH, bezhalogenowy, 2500N, czarny</t>
  </si>
  <si>
    <t>1x24 J9/125 OS2 kabel uniwersalny, luźna tuba KL-U-DQ(ZN)BH, bezhalogenowy, 2500N, czarny</t>
  </si>
  <si>
    <t>1x4 G50/125 OM2e kabel uniwersalny, luźna tuba KL-U-DQ(ZN)BH, bezhalogenowy, 2500N, czarny</t>
  </si>
  <si>
    <t>1x8 G50/125 OM2e kabel uniwersalny, luźna tuba KL-U-DQ(ZN)BH, bezhalogenowy, 2500N, czarny</t>
  </si>
  <si>
    <t>1x12 G50/125 OM2e kabel uniwersalny, luźna tuba KL-U-DQ(ZN)BH, bezhalogenowy, 2500N, czarny</t>
  </si>
  <si>
    <t>1x24 G50/125 OM2e kabel uniwersalny, luźna tuba KL-U-DQ(ZN)BH, bezhalogenowy, 2500N, czarny</t>
  </si>
  <si>
    <t>1x4 G50/125 OM3 kabel uniwersalny, luźna tuba KL-U-DQ(ZN)BH, bezhalogenowy, 2500N, czarny</t>
  </si>
  <si>
    <t>1x8 G50/125 OM3 kabel uniwersalny, luźna tuba KL-U-DQ(ZN)BH, bezhalogenowy, 2500N, czarny</t>
  </si>
  <si>
    <t>1x12 G50/125 OM3 kabel uniwersalny,luźna tuba KL-U-DQ(ZN)BH, bezhalogenowy, 2500N, czarny</t>
  </si>
  <si>
    <t>1x24 G50/125 OM3 kabel uniwersalny,luźna tuba KL-U-DQ(ZN)BH, bezhalogenowy, 2500N, czarny</t>
  </si>
  <si>
    <t>1x4 G50/125 OM4 kabel uniwersalny, luźna tuba KL-U-DQ(ZN)BH, bezhalogenowy, 2500N, czarny</t>
  </si>
  <si>
    <t>1x8 G50/125 OM4 kabel uniwersalny, luźna tuba KL-U-DQ(ZN)BH, bezhalogenowy, 2500N, czarny</t>
  </si>
  <si>
    <t>1x12 G50/125 OM4 kabel uniwersalny, luźna tuba KL-U-DQ(ZN)BH, bezhalogenowy, 2500N, czarny</t>
  </si>
  <si>
    <t>1x24 G50/125 OM4 kabel uniwersalny, luźna tuba KL-U-DQ(ZN)BH, bezhalogenowy, 2500N, czarny</t>
  </si>
  <si>
    <t>2x12 J9/125 OS2 kabel uniwersalny, luźna tuba, KL-U-DQ(ZN)BH, bezhalogenowy 4000N, czarny</t>
  </si>
  <si>
    <t>4x12 J9/125 OS2 kabel uniwersalny, luźna tuba, KL-U-DQ(ZN)BH, bezhalogenowy 4000N, czarny</t>
  </si>
  <si>
    <t>8x12 J9/125 OS2 kabel uniwersalny, luźna tuba, KL-U-DQ(ZN)BH, bezhalogenowy 4000N, czarny</t>
  </si>
  <si>
    <t>12x12 J9/125 OS2 kabel uniwersalny, luźna tuba, KL-U-DQ(ZN)BH, bezhalogenowy 4000N, czarny</t>
  </si>
  <si>
    <t>2x12 G50/125 OM2e kabel uniwersalny, luźna tuba, KL-U-DQ(ZN)BH, bezhalogenowy, 4000N, czarny</t>
  </si>
  <si>
    <t>4x12 G50/125 OM2e kabel uniwersalny, luźna tuba, KL-U-DQ(ZN)BH, bezhalogenowy, 4000N, czarny</t>
  </si>
  <si>
    <t>8x12 G50/125 OM2e kabel uniwersalny, luźna tuba, KL-U-DQ(ZN)BH, bezhalogenowy, 4000N, czarny</t>
  </si>
  <si>
    <t>12x12 G50/125 OM2e kabel uniwersalny, luźna tuba, KL-U-DQ(ZN)BH, bezhalogenowy, 4000N, czarny</t>
  </si>
  <si>
    <t>2x12 G50/125 OM3 kabel uniwersalny, luźna tuba, KL-U-DQ(ZN)BH, bezhalogenowy, 4000N, czarny</t>
  </si>
  <si>
    <t>4x12 G50/125 OM3 kabel uniwersalny, luźna tuba, KL-U-DQ(ZN)BH, bezhalogenowy, 4000N, czarny</t>
  </si>
  <si>
    <t>8x12 G50/125 OM3 kabel uniwersalny, luźna tuba, KL-U-DQ(ZN)BH, bezhalogenowy, 4000N, czarny</t>
  </si>
  <si>
    <t>12x12 G50/125 OM3 kabel uniwersalny, luźna tuba, KL-U-DQ(ZN)BH, bezhalogenowy, 4000N, czarny</t>
  </si>
  <si>
    <t>2x12 G50/125 OM4 kabel uniwersalny, luźna tuba, KL-U-DQ(ZN)BH, bezhalogenowy, 4000N, czarny</t>
  </si>
  <si>
    <t>4x12 G50/125 OM4 kabel uniwersalny, luźna tuba, KL-U-DQ(ZN)BH, bezhalogenowy, 4000N, czarny</t>
  </si>
  <si>
    <t>8x12 G50/125 OM4 kabel uniwersalny, luźna tuba, KL-U-DQ(ZN)BH, bezhalogenowy, 4000N, czarny</t>
  </si>
  <si>
    <t>12x12 G50/125 OM4 kabel uniwersalny luźna tuba, KL-U-DQ(ZN)BH, bezhalogenowy, 4000N, czarny</t>
  </si>
  <si>
    <t xml:space="preserve">1x12 J9/125 OS2 kabel uniwersalny, luźna tuba KL-U-DQ(ZN)BH, bezhalogenowy, niepalny 90 minut, 2500N, żółty </t>
  </si>
  <si>
    <t xml:space="preserve">1x24 J9/125 OS2 kabel uniwersalny, luźna tuba KL-U-DQ(ZN)BH, bezhalogenowy, niepalny 90 minut, 2500N, żółty </t>
  </si>
  <si>
    <t>1x12 G50/125 OM2e kabel uniwersalny, luźna tuba KL-U-D(ZN)BH, bezhalogenowy, niepalny 90 minut, 2500N, żółty</t>
  </si>
  <si>
    <t>1x24 G50/125 OM2e kabel uniwersalny, luźna tuba KL-U-D(ZN)BH, bezhalogenowy, niepalny 90 minut, 2500N, żółty</t>
  </si>
  <si>
    <t>1x12 G50/125 OM3 kabel uniwersalny, luźna tuba KL-U-D(ZN)BH, bezhalogenowy, niepalny 90 minut, 2500N, żółty</t>
  </si>
  <si>
    <t>1x24 G50/125 OM3 kabel uniwersalny, luźna tuba KL-U-D(ZN)BH, bezhalogenowy, niepalny 90 minut, 2500N, żółty</t>
  </si>
  <si>
    <t>1x12 G50/125 OM4kabel uniwersalny, luźna tuba KL-U-D(ZN)BH, bezhalogenowy, niepalny 90 minut, 2500N, żółty</t>
  </si>
  <si>
    <t>1x24 G50/125 OM4 kabel uniwersalny, luźna tuba KL-U-D(ZN)BH, bezhalogenowy, niepalny 90 minut, 2500N, żółty</t>
  </si>
  <si>
    <t>1x4 J9/125 OS2 kabel zewnętrzny z dielektrycznym elementem wytrzymałościowym KL-A-DQ(ZN)B2Y, PE, 1750N, czarny</t>
  </si>
  <si>
    <t>1x8 J9/125 OS2 kabel zewnętrzny z dielektrycznym elementem wytrzymałościowym KL-A-DQ(ZN)B2Y, PE, 1750N, czarny</t>
  </si>
  <si>
    <t>1x12 J9/125 OS2 kabel zewnętrzny z dielektrycznym elementem wytrzymałościowym KL-A-DQ(ZN)B2Y, PE, 1750N, czarny</t>
  </si>
  <si>
    <t>1x24 J9/125 OS2 kabel zewnętrzny z dielektrycznym elementem wytrzymałościowym KL-A-DQ(ZN)B2Y, PE, 1750N, czarny</t>
  </si>
  <si>
    <t>1x4 G50/125 OM2e, kabel zewnętrzny z dielektrycznym elementem wytrzymałościowym KL-A-DQ(ZN)B2Y, PE, 1750N, black</t>
  </si>
  <si>
    <t>1x8 G50/125 OM2e, kabel zewnętrzny z dielektrycznym elementem wytrzymałościowym KL-A-DQ(ZN)B2Y, PE, 1750N, black</t>
  </si>
  <si>
    <t>1x12 G50/125 OM2e, kabel zewnętrzny z dielektrycznym elementem wytrzymałościowym KL-A-DQ(ZN)B2Y, PE, 1750N, black</t>
  </si>
  <si>
    <t>1x24 G50/125 OM2e, kabel zewnętrzny z dielektrycznym elementem wytrzymałościowym KL-A-DQ(ZN)B2Y, PE, 1750N, black</t>
  </si>
  <si>
    <t>1x4 G50/125 OM3, kabel zewnętrzny z dielektrycznym elementem wytrzymałościowym KL-A-DQ(ZN)B2Y, PE, 1750N, black</t>
  </si>
  <si>
    <t>1x8 G50/125 OM3, kabel zewnętrzny z dielektrycznym elementem wytrzymałościowym KL-A-DQ(ZN)B2Y, PE, 1750N, black</t>
  </si>
  <si>
    <t>1x12 G50/125 OM3, kabel zewnętrzny z dielektrycznym elementem wytrzymałościowym KL-A-DQ(ZN)B2Y, PE, 1750N, black</t>
  </si>
  <si>
    <t>1x24 G50/125 OM3, kabel zewnętrzny z dielektrycznym elementem wytrzymałościowym KL-A-DQ(ZN)B2Y, PE, 1750N, black</t>
  </si>
  <si>
    <t>1x4 G50/125 OM4, kabel zewnętrzny z dielektrycznym elementem wytrzymałościowym KL-A-DQ(ZN)B2Y, PE, 1750N, black</t>
  </si>
  <si>
    <t>1x8 G50/125 OM4, kabel zewnętrzny z dielektrycznym elementem wytrzymałościowym KL-A-DQ(ZN)B2Y, PE, 1750N, black</t>
  </si>
  <si>
    <t>1x12 G50/125 OM4, kabel zewnętrzny z dielektrycznym elementem wytrzymałościowym KL-A-DQ(ZN)B2Y, PE, 1750N, black</t>
  </si>
  <si>
    <t>1x24 G50/125 OM4, kabel zewnętrzny z dielektrycznym elementem wytrzymałościowym KL-A-DQ(ZN)B2Y, PE, 1750N, black</t>
  </si>
  <si>
    <t>2x12 J9/125 OS2 kabel zewnętrzny z dielektrycznym elementem wytrzymałościowym KL-A-DQ(ZN)B2Y, PE, 4000N, czarny</t>
  </si>
  <si>
    <t>4x12 J9/125 OS2 kabel zewnętrzny z dielektrycznym elementem wytrzymałościowym KL-A-DQ(ZN)B2Y, PE, 4000N, czarny</t>
  </si>
  <si>
    <t>8x12 J9/125 OS2 kabel zewnętrzny z dielektrycznym elementem wytrzymałościowym KL-A-DQ(ZN)B2Y, PE, 4000N, czarny</t>
  </si>
  <si>
    <t>12x12 J9/125 OS2 kabel zewnętrzny z dielektrycznym elementem wytrzymałościowym KL-A-DQ(ZN)B2Y, PE, 4000N, czarny</t>
  </si>
  <si>
    <t>2x12 G50/125 OM2e kabel zewnętrzny z dielektrycznym elementem wytrzymałościowym, KL-A-DQ(ZN)B2Y, PE, 4000N, czarny</t>
  </si>
  <si>
    <t>4x12 G50/125 OM2e kabel zewnętrzny z dielektrycznym elementem wytrzymałościowym, KL-A-DQ(ZN)B2Y, PE, 4000N, czarny</t>
  </si>
  <si>
    <t>8x12 G50/125 OM2e kabel zewnętrzny z dielektrycznym elementem wytrzymałościowym, KL-A-DQ(ZN)B2Y, PE, 4000N, czarny</t>
  </si>
  <si>
    <t>12x12 G50/125 OM2e kabel zewnętrzny z dielektrycznym elementem wytrzymałościowym, KL-A-DQ(ZN)B2Y, PE, 4000N, czarny</t>
  </si>
  <si>
    <t>2x12 G50/125 OM3 kabel zewnętrzny z dielektrycznym elementem wytrzymałościowym, KL-A-DQ(ZN)B2Y, PE, 4000N, czarny</t>
  </si>
  <si>
    <t>4x12 G50/125 OM3 kabel zewnętrzny z dielektrycznym elementem wytrzymałościowym, KL-A-DQ(ZN)B2Y, PE, 4000N, czarny</t>
  </si>
  <si>
    <t>8x12 G50/125 OM3 kabel zewnętrzny z dielektrycznym elementem wytrzymałościowym, KL-A-DQ(ZN)B2Y, PE, 4000N, czarny</t>
  </si>
  <si>
    <t>12x12 G50/125 OM3 kabel zewnętrzny z dielektrycznym elementem wytrzymałościowym, KL-A-DQ(ZN)B2Y, PE, 4000N, czarny</t>
  </si>
  <si>
    <t>2x12 G50/125 OM4 kabel zewnętrzny z dielektrycznym elementem wytrzymałościowym, KL-A-DQ(ZN)B2Y, PE, 4000N, czarny</t>
  </si>
  <si>
    <t>4x12 G50/125 OM4 kabel zewnętrzny z dielektrycznym elementem wytrzymałościowym, KL-A-DQ(ZN)B2Y, PE, 4000N, czarny</t>
  </si>
  <si>
    <t>8x12 G50/125 OM41 kabel zewnętrzny z dielektrycznym elementem wytrzymałościowym, KL-A-DQ(ZN)B2Y, PE, 4000N, czarny</t>
  </si>
  <si>
    <t>12x12 G50/125 OM4 kabel zewnętrzny z dielektrycznym elementem wytrzymałościowym, KL-A-DQ(ZN)B2Y, PE, 4000N, czarny</t>
  </si>
  <si>
    <t>GigaLine, przełącznica światłowodowa do multipatchordów, wysuwna, 19", 1U 6 SC-DX (plast/cer) SM (niebieski)</t>
  </si>
  <si>
    <t>GigaLine, przełącznica światłowodowa do multipatchordów, wysuwna, 19", 1U 12 SC-DX (plast/cer) SM (niebieski)</t>
  </si>
  <si>
    <t>GigaLine, przełącznica światłowodowa do multipatchordów, wysuwna, 19", 1U 24 SC-DX (plast/cer) SM (niebieski)</t>
  </si>
  <si>
    <t>GigaLine, przełącznica światłowodowa do multipatchordów, wysuwna, 19", 1U 6 SC-DX (plast/cer) MM OM3 (turkusowy)</t>
  </si>
  <si>
    <t>GigaLine, przełącznica światłowodowa do multipatchordów, wysuwna, 19", 1U 12 SC-DX (plast/cer) MM OM3 (turkusowy)</t>
  </si>
  <si>
    <t>GigaLine, przełącznica światłowodowa do multipatchordów, wysuwna, 19", 1U 24 SC-DX (plast/cer) MM OM3 (turkusowy)</t>
  </si>
  <si>
    <t>GigaLine, przełącznica światłowodowa do multipatchordów, wysuwna, 19", 1U 6 SC-DX (plast/cer) MM OM4 (fioletowy)</t>
  </si>
  <si>
    <t>GigaLine, przełącznica światłowodowa do multipatchordów, wysuwna, 19", 1U 12 SC-DX (plast/cer) MM OM4 (fioletowy)</t>
  </si>
  <si>
    <t>GigaLine, przełącznica światłowodowa do multipatchordów, wysuwna, 19", 1U 24 SC-DX (plast/cer) MM OM4 (fioletowy)</t>
  </si>
  <si>
    <t>GigaLine, przełącznica światłowodowa do multipatchordów, wysuwna, 19", 1U 6 LC-DX (plast/cer) SM (niebieski)</t>
  </si>
  <si>
    <t>GigaLine, przełącznica światłowodowa do multipatchordów, wysuwna, 19", 12U 6 LC-DX (plast/cer) SM (niebieski)</t>
  </si>
  <si>
    <t>GigaLine, przełącznica światłowodowa do multipatchordów, wysuwna, 19", 1U 24 LC-DX (plast/cer) SM (niebieski)</t>
  </si>
  <si>
    <t>GigaLine, przełącznica światłowodowa do multipatchordów, wysuwna, 19", 1U 6 E2000 compact (plast/cer) MM OM3 (turkusowy)</t>
  </si>
  <si>
    <t>GigaLine, przełącznica światłowodowa do multipatchordów, wysuwna, 19", 1U 12 E2000 compact (plast/cer) MM OM3 (turkusowy)</t>
  </si>
  <si>
    <t>GigaLine, przełącznica światłowodowa do multipatchordów, wysuwna, 19", 1U 6 E2000 compact (plast/cer) MM OM4 (fioletowy)</t>
  </si>
  <si>
    <t>GigaLine, przełącznica światłowodowa do multipatchordów, wysuwna, 19", 1U 12 E2000 compact (plast/cer) MM OM4 (fioletowy)</t>
  </si>
  <si>
    <t>GigaLine, przełącznica światłowodowa do spawania, kompletna, ze zdejmowaną pokrywa górną, 19", 1 U 6 SC-DX (plast/cer) SM (niebieski)</t>
  </si>
  <si>
    <t>GigaLine, przełącznica światłowodowa do spawania, kompletna, ze zdejmowaną pokrywa górną, 19", 1 U 12 SC-DX (plast/cer) SM (niebieski)</t>
  </si>
  <si>
    <t>GigaLine, przełącznica światłowodowa do spawania, kompletna, ze zdejmowaną pokrywa górną, 19", 1 U 24 SC-DX (plast/cer) SM (niebieski)</t>
  </si>
  <si>
    <t>GigaLine, przełącznica światłowodowa do spawania, kompletna, ze zdejmowaną pokrywa górną, 19", 1 U 6 SC-DX (plast/cer) MM OM2 (beżowy)</t>
  </si>
  <si>
    <t>GigaLine, przełącznica światłowodowa do spawania, kompletna, ze zdejmowaną pokrywa górną, 19", 1 U 12 SC-DX (plast/cer) MM OM2 (beżowy)</t>
  </si>
  <si>
    <t>GigaLine, przełącznica światłowodowa do spawania, kompletna, ze zdejmowaną pokrywa górną, 19", 1 U 24 SC-DX (plast/cer) MM OM2 (beżowy)</t>
  </si>
  <si>
    <t>GigaLine, przełącznica światłowodowa do spawania, kompletna, ze zdejmowaną pokrywa górną, 19", 1 U 6 SC-DX (plast/cer) MM OM3 (turkusowy)</t>
  </si>
  <si>
    <t>GigaLine, przełącznica światłowodowa do spawania, kompletna, ze zdejmowaną pokrywa górną, 19", 1 U 12 SC-DX (plast/cer) MM OM3 (turkusowy)</t>
  </si>
  <si>
    <t>GigaLine, przełącznica światłowodowa do spawania, kompletna, ze zdejmowaną pokrywa górną, 19", 1 U 24 SC-DX (plast/cer) MM OM3 (turkusowy)</t>
  </si>
  <si>
    <t>GigaLine, przełącznica światłowodowa do spawania, kompletna, ze zdejmowaną pokrywa górną, 19", 1 U 6 SC-DX (plast/cer) MM OM4 (fioletowy)</t>
  </si>
  <si>
    <t>GigaLine, przełącznica światłowodowa do spawania, kompletna, ze zdejmowaną pokrywa górną, 19", 1 U 12 SC-DX (plast/cer) MM OM4 (fioletowy)</t>
  </si>
  <si>
    <t>GigaLine, przełącznica światłowodowa do spawania, kompletna, ze zdejmowaną pokrywa górną, 19", 1 U 24 SC-DX (plast/cer) MM OM4 (fioletowy)</t>
  </si>
  <si>
    <t>GigaLine, przełącznica światłowodowa do spawania, kompletna, ze zdejmowaną pokrywa górną, 19", 1 U 6 LC-DX (plast/cer) SM (niebieski)</t>
  </si>
  <si>
    <t>GigaLine, przełącznica światłowodowa do spawania, kompletna, ze zdejmowaną pokrywa górną, 19", 1 U 12 LC-DX (plast/cer) SM (niebieski)</t>
  </si>
  <si>
    <t>GigaLine, przełącznica światłowodowa do spawania, kompletna, ze zdejmowaną pokrywa górną, 19", 1 U 24 LC-DX (plast/cer) SM (niebieski)</t>
  </si>
  <si>
    <t>GigaLine, przełącznica światłowodowa do spawania, kompletna, ze zdejmowaną pokrywa górną, 19", 1 U 6 LC-DX (plast/cer) MM OM2 (beżowy)</t>
  </si>
  <si>
    <t>GigaLine, przełącznica światłowodowa do spawania, kompletna, ze zdejmowaną pokrywa górną, 19", 1 U 12 LC-DX (plast/cer) MM OM2 (beżowy)</t>
  </si>
  <si>
    <t>GigaLine, przełącznica światłowodowa do spawania, kompletna, ze zdejmowaną pokrywa górną, 19", 1 U 24 LC-DX (plast/cer) MM OM2 (beżowy)</t>
  </si>
  <si>
    <t>GigaLine, przełącznica światłowodowa do spawania, kompletna, ze zdejmowaną pokrywa górną, 19", 1 U 6 LC-DX (plast/cer) MM OM3 (turkusowy)</t>
  </si>
  <si>
    <t>GigaLine, przełącznica światłowodowa do spawania, kompletna, ze zdejmowaną pokrywa górną, 19", 1 U 12 LC-DX (plast/cer) MM OM3 (turkusowy)</t>
  </si>
  <si>
    <t>GigaLine, przełącznica światłowodowa do spawania, kompletna, ze zdejmowaną pokrywa górną, 19", 1 U 24 LC-DX (plast/cer) MM OM3 (turkusowy)</t>
  </si>
  <si>
    <t>GigaLine, przełącznica światłowodowa do spawania, kompletna, ze zdejmowaną pokrywa górną, 19", 1 U 6 LC-DX (plast/cer) MM OM4 (fioletowy)</t>
  </si>
  <si>
    <t>GigaLine, przełącznica światłowodowa do spawania, kompletna, ze zdejmowaną pokrywa górną, 19", 1 U 12 LC-DX (plast/cer) MM OM4 (fioletowy)</t>
  </si>
  <si>
    <t>GigaLine, przełącznica światłowodowa do spawania, kompletna, ze zdejmowaną pokrywa górną, 19", 1 U 24 LC-DX (plast/cer) MM OM4 (fioletowy)</t>
  </si>
  <si>
    <t>GigaLine, przełącznica światłowodowa do spawania, kompletna, ze zdejmowaną pokrywa górną, 19'', 1 U 6 E2000 compact (plast/cer) SM (niebieski)</t>
  </si>
  <si>
    <t>GigaLine, przełącznica światłowodowa do spawania, kompletna, ze zdejmowaną pokrywa górną, 19'', 1 U 6 E2000 compact APC (plast/cer) SM (zielony)</t>
  </si>
  <si>
    <t>GigaLine, przełącznica światłowodowa do spawania, kompletna, ze zdejmowaną pokrywa górną, 19'', 1 U 12 E2000 compact APC (plast/cer) SM (zielony)</t>
  </si>
  <si>
    <t>GigaLine, przełącznica światłowodowa do spawania, kompletna, wysuwna, 19", 1 U 6 SC-DX (plast/cer) SM (niebieski)</t>
  </si>
  <si>
    <t>GigaLine, przełącznica światłowodowa do spawania, kompletna, wysuwna, 19", 1 U 12 SC-DX (plast/cer) SM (niebieski)</t>
  </si>
  <si>
    <t>GigaLine, przełącznica światłowodowa do spawania, kompletna, wysuwna, 19", 1 U 24 SC-DX (plast/cer) SM (niebieski)</t>
  </si>
  <si>
    <t>GigaLine, przełącznica światłowodowa do spawania, kompletna, wysuwna, 19", 1 U 6 SC-DX (plast/cer) MM OM2 (beżowy)</t>
  </si>
  <si>
    <t>GigaLine, przełącznica światłowodowa do spawania, kompletna, wysuwna, 19", 1 U 12 SC-DX (plast/cer) MM OM2 (beżowy)</t>
  </si>
  <si>
    <t>GigaLine, przełącznica światłowodowa do spawania, kompletna, wysuwna, 19", 1 U 24 SC-DX (plast/cer) MM OM2 (beżowy)</t>
  </si>
  <si>
    <t>GigaLine, przełącznica światłowodowa do spawania, kompletna, wysuwna, 19", 1 U 6 SC-DX (plast/cer) MM OM3 (turkusowy)</t>
  </si>
  <si>
    <t>GigaLine, przełącznica światłowodowa do spawania, kompletna, wysuwna, 19", 1 U 12 SC-DX (plast/cer) MM OM3 (turkusowy)</t>
  </si>
  <si>
    <t>GigaLine, przełącznica światłowodowa do spawania, kompletna, wysuwna, 19", 1 U 24 SC-DX (plast/cer) MM OM3 (turkusowy)</t>
  </si>
  <si>
    <t>GigaLine, przełącznica światłowodowa do spawania, kompletna, wysuwna, 19", 1 U 6 SC-DX (plast/cer) MM OM4 (fioletowy)</t>
  </si>
  <si>
    <t>GigaLine, przełącznica światłowodowa do spawania, kompletna, wysuwna, 19", 1 U 12 SC-DX (plast/cer) MM OM4 (fioletowy)</t>
  </si>
  <si>
    <t>GigaLine, przełącznica światłowodowa do spawania, kompletna, wysuwna, 19", 1 U 24 SC-DX (plast/cer) MM OM4 (fioletowy)</t>
  </si>
  <si>
    <t>GigaLine, przełącznica światłowodowa do spawania, kompletna, wysuwna, 19", 1 U 6 LC-DX (plast/cer) SM (niebieski)</t>
  </si>
  <si>
    <t>GigaLine, przełącznica światłowodowa do spawania, kompletna, wysuwna, 19", 1 U 12 LC-DX (plast/cer) SM (niebieski)</t>
  </si>
  <si>
    <t>GigaLine, przełącznica światłowodowa do spawania, kompletna, wysuwna, 19", 1 U 24 LC-DX (plast/cer) SM (niebieski)</t>
  </si>
  <si>
    <t>GigaLine, przełącznica światłowodowa do spawania, kompletna, wysuwna, 19", 1 U 6 LC-DX (plast/cer) MM OM2 (beżowy)</t>
  </si>
  <si>
    <t>GigaLine, przełącznica światłowodowa do spawania, kompletna, wysuwna, 19", 1 U 12 LC-DX (plast/cer) MM OM2 (beżowy)</t>
  </si>
  <si>
    <t>GigaLine, przełącznica światłowodowa do spawania, kompletna, wysuwna, 19", 1 U 24 LC-DX (plast/cer) MM OM2 (beżowy)</t>
  </si>
  <si>
    <t>GigaLine, przełącznica światłowodowa do spawania, kompletna, wysuwna, 19", 1 U 6 LC-DX (plast/cer) MM OM3 (turkusowy)</t>
  </si>
  <si>
    <t>GigaLine, przełącznica światłowodowa do spawania, kompletna, wysuwna, 19", 1 U 12 LC-DX (plast/cer) MM OM3 (turkusowy)</t>
  </si>
  <si>
    <t>GigaLine, przełącznica światłowodowa do spawania, kompletna, wysuwna, 19", 1 U 24 LC-DX (plast/cer) MM OM3 (turkusowy)</t>
  </si>
  <si>
    <t>GigaLine, przełącznica światłowodowa do spawania, kompletna, wysuwna, 19", 1 U 6 LC-DX (plast/cer) MM OM4 (fioletowy)</t>
  </si>
  <si>
    <t>GigaLine, przełącznica światłowodowa do spawania, kompletna, wysuwna, 19", 1 U 12 LC-DX (plast/cer) MM OM4 (fioletowy)</t>
  </si>
  <si>
    <t>GigaLine, przełącznica światłowodowa do spawania, kompletna, wysuwna, 19", 1 U 24 LC-DX (plast/cer) MM OM4 (fioletowy)</t>
  </si>
  <si>
    <t>GigaLine, przełącznica światłowodowa do spawania, kompletna, wysuwna, 19'', 1 U 12 E2000 compact (plast/cer) SM (niebieski)</t>
  </si>
  <si>
    <t>GigaLine, przełącznica światłowodowa do spawania, kompletna, wysuwna, 19'', 1 U 12 E2000 compact APC (plast/cer) SM (zielony)</t>
  </si>
  <si>
    <t>Organizer VarioLine DC CMP1 z uchwytami plastikowymi 78 mm, szary RAL7035</t>
  </si>
  <si>
    <t>GigaLine kabel krosowy światłowodowy typu breakout SCDX/SCDX SM J9 OS2 1.0m</t>
  </si>
  <si>
    <t>GigaLine kabel krosowy światłowodowy typu breakout SCDX/SCDX SM J9 OS2 2.0m</t>
  </si>
  <si>
    <t>GigaLine kabel krosowy światłowodowy typu breakout SCDX/SCDX SM J9 OS2 3.0m</t>
  </si>
  <si>
    <t>GigaLine kabel krosowy światłowodowy typu breakout SCDX/SCDX SM J9 OS2 5.0m</t>
  </si>
  <si>
    <t>GigaLine kabel krosowy światłowodowy typu breakout SCDX/SCDX SM J9 OS2 10.0 m</t>
  </si>
  <si>
    <t>GigaLine kabel krosowy światłowodowy typu breakout SCDX/SCDX MM G50 OM2e 1.0m</t>
  </si>
  <si>
    <t>GigaLine kabel krosowy światłowodowy typu breakout SCDX/SCDX MM G50 OM2e 2.0m</t>
  </si>
  <si>
    <t>GigaLine kabel krosowy światłowodowy typu breakout SCDX/SCDX MM G50 OM2e 3.0m</t>
  </si>
  <si>
    <t>GigaLine kabel krosowy światłowodowy typu breakout SCDX/SCDX MM G50 OM2e 5.0m</t>
  </si>
  <si>
    <t>GigaLine kabel krosowy światłowodowy typu breakout SCDX/SCDX MM G50 OM2e 10.0m</t>
  </si>
  <si>
    <t>GigaLine kabel krosowy światłowodowy typu breakout SCDX/SCDX MM G50 OM3 1.0m</t>
  </si>
  <si>
    <t>GigaLine kabel krosowy światłowodowy typu breakout SCDX/SCDX MM G50 OM3 2.0m</t>
  </si>
  <si>
    <t>GigaLine kabel krosowy światłowodowy typu breakout SCDX/SCDX MM G50 OM3 3.0m</t>
  </si>
  <si>
    <t>GigaLine kabel krosowy światłowodowy typu breakout SCDX/SCDX MM G50 OM3 5.0m</t>
  </si>
  <si>
    <t>GigaLine kabel krosowy światłowodowy typu breakout SCDX/SCDX MM G50 OM3 10.0m</t>
  </si>
  <si>
    <t>GigaLine kabel krosowy światłowodowy typu breakout SCDX/SCDX MM G50 OM4 1.0m</t>
  </si>
  <si>
    <t>GigaLine kabel krosowy światłowodowy typu breakout SCDX/SCDX G50 OM4 2.0m</t>
  </si>
  <si>
    <t>GigaLine kabel krosowy światłowodowy typu breakout SCDX/SCDX G50 OM4 3.0m</t>
  </si>
  <si>
    <t>GigaLine kabel krosowy światłowodowy typu breakout SCDX/SCDX G50 OM4 5.0m</t>
  </si>
  <si>
    <t>GigaLine kabel krosowy światłowodowy typu breakout SCDX/SCDX G50 OM4 10.0 m</t>
  </si>
  <si>
    <t>GigaLine kabel krosowy światłowodowy typu breakout LCDX/LCDX SM J9 OS2 1.0m</t>
  </si>
  <si>
    <t>GigaLine kabel krosowy światłowodowy typu breakout LCDX/LCDX SM J9 OS2 2.0m</t>
  </si>
  <si>
    <t>GigaLine kabel krosowy światłowodowy typu breakout LCDX/LCDX SM J9 OS2 3.0m</t>
  </si>
  <si>
    <t>GigaLine kabel krosowy światłowodowy typu breakout LCDX/LCDX SM J9 OS2 5.0m</t>
  </si>
  <si>
    <t>GigaLine kabel krosowy światłowodowy typu breakout LCDX/LCDX SM J9 OS2 10.0m</t>
  </si>
  <si>
    <t>GigaLine kabel krosowy światłowodowy typu breakout LCDX/LCDX MM G50 OM2e 1.0m</t>
  </si>
  <si>
    <t>GigaLine kabel krosowy światłowodowy typu breakout LCDX/LCDX MM G50 OM2e 2.0m</t>
  </si>
  <si>
    <t>GigaLine kabel krosowy światłowodowy typu breakout LCDX/LCDX MM G50 OM2e 3.0m</t>
  </si>
  <si>
    <t>GigaLine kabel krosowy światłowodowy typu breakout LCDX/LCDX MM G50 OM2e 5.0m</t>
  </si>
  <si>
    <t>GigaLine kabel krosowy światłowodowy typu breakout LCDX/LCDX MM G50 OM2e 10.0m</t>
  </si>
  <si>
    <t>GigaLine kabel krosowy światłowodowy typu breakout LCDX/LCDX MM G50 OM3 1.0m</t>
  </si>
  <si>
    <t>GigaLine kabel krosowy światłowodowy typu breakout LCDX/LCDX MM G50 OM3 2.0m</t>
  </si>
  <si>
    <t>GigaLine kabel krosowy światłowodowy typu breakout LCDX/LCDX MM G50 OM3 3.0m</t>
  </si>
  <si>
    <t>GigaLine kabel krosowy światłowodowy typu breakout LCDX/LCDX MM G50 OM3 5.0m</t>
  </si>
  <si>
    <t>GigaLine kabel krosowy światłowodowy typu breakout LCDX/LCDX MM G50 OM3 10.0m</t>
  </si>
  <si>
    <t>GigaLine kabel krosowy światłowodwy typu breakout LCDX/LCDX MM G50 OM4 1.0m</t>
  </si>
  <si>
    <t>GigaLine kabel krosowy światłowodwy typu breakout LCDX/LCDX MM G50 OM4 2.0m</t>
  </si>
  <si>
    <t>GigaLine kabel krosowy światłowodwy typu breakout LCDX/LCDX MM G50 OM4 3.0m</t>
  </si>
  <si>
    <t>GigaLine kabel krosowy światłowodwy typu breakout LCDX/LCDX MM G50 OM4 5.0m</t>
  </si>
  <si>
    <t>GigaLine kabel krosowy światłowodwy typu breakout LCDX/LCDX MM G50 OM4 10.0m</t>
  </si>
  <si>
    <t>GigaLine kabel krosowy światłowodowy typu breakout E2000/E2000 SM J9 OS2 1.0m</t>
  </si>
  <si>
    <t>GigaLine kabel krosowy światłowodowy typu breakout E2000/E2000 MM G50 OM4 2.0m</t>
  </si>
  <si>
    <t>GigaLine kabel krosowy światłowodowy typu breakout E2000/E2000 MM G50 OM4 3.0m</t>
  </si>
  <si>
    <t>GigaLine kabel krosowy światłowodowy typu LC-uniboot/LC-uniboot SM J9 OS2 1.0m</t>
  </si>
  <si>
    <t>GigaLine kabel krosowy światłowodowy typu LC-uniboot/LC-uniboot SM J9 OS2 2.0m</t>
  </si>
  <si>
    <t>GigaLine kabel krosowy światłowodowy typu LC-uniboot/LC-uniboot SM J9 OS2 3.0m</t>
  </si>
  <si>
    <t>GigaLine kabel krosowy światłowodowy typu LC-uniboot/LC-uniboot SM J9 OS2 5.0m</t>
  </si>
  <si>
    <t>GigaLine kabel krosowy światłowodowy typu LC-uniboot/LC-uniboot SM J9 OS2 10.0m</t>
  </si>
  <si>
    <t>GigaLine kabel krosowy światłowodowy LC-uniboot/LC-uniboot MM G50 OM3 1.0m</t>
  </si>
  <si>
    <t>GigaLine kabel krosowy światłowodowy LC-uniboot/LC-uniboot MM G50 OM3 2.0m</t>
  </si>
  <si>
    <t>GigaLine kabel krosowy światłowodowy LC-uniboot/LC-uniboot MM G50 OM3 3.0m</t>
  </si>
  <si>
    <t>GigaLine kabel krosowy światłowodowy LC-uniboot/LC-uniboot MM G50 OM3 5.0m</t>
  </si>
  <si>
    <t>GigaLine kabel krosowy światłowodowy LC-uniboot/LC-uniboot MM G50 OM3 10.0m</t>
  </si>
  <si>
    <t>GigaLine kabel krosowy LCD UNIBOOT HD-LCD UNIBOOT-HD 2J9/125 OS2 2,0 żółty</t>
  </si>
  <si>
    <t>GigaLine kabel krosowy LCD UNIBOOT HD-LCD UNIBOOT-HD 2G50/125 OM4 2,0 fiolet</t>
  </si>
  <si>
    <t>GigaLine kabel TrunkHQ OS2 1MTP/m-1MTP/m I-F(ZN)H(ZN)H 1x12, 10.0m, TIA-568-B.1-7 typ B</t>
  </si>
  <si>
    <t>GigaLine kabel TrunkHQ OM4 1MTP/m-1MTP/m I-F(ZN)H(ZN)H 1x12, 10.0m, TIA-568-B.1-7 typ B</t>
  </si>
  <si>
    <t>GigaLine kabel TrunkHQ OS2 2MTP/m-2MTP/m I-F(ZN)HH 2x12, 10.0m, TIA-568-B.1-7 typ B</t>
  </si>
  <si>
    <t>GigaLine kabel TrunkHQ OM4 2MTP/m-2MTP/m I-F(ZN)HH 2x12, 10.0m, TIA-568-B.1-7 typ B</t>
  </si>
  <si>
    <t>GigaLine kabel TrunkHQ OS2 8MTP/m-8MTP/m I-F(ZN)H(ZN)H 8x12, 10.0m, TIA-568-B.1-7 typ B</t>
  </si>
  <si>
    <t>GigaLine kabel TrunkHQ OM4 8MTP/m-8MTP/m I-F(ZN)H(ZN)H 8x12, 10.0m, TIA-568-B.1-7 typ B</t>
  </si>
  <si>
    <t>Net price
PLN/1000m
incl. copper</t>
  </si>
  <si>
    <t>Net price PLN/PU</t>
  </si>
  <si>
    <t>Net price
PLN/1000m</t>
  </si>
  <si>
    <t>Kabel kat. "8.2" S/FTP, 2000MHz, H 4x2xAWG 22/1 PiMF G20, 1000m, MegaLine</t>
  </si>
  <si>
    <t>Kabel kat. "8.2" S/FTP, 2000MHz, H 4x2xAWG 22/1 PiMF G20, 500m, MegaLine</t>
  </si>
  <si>
    <t>Kabel kat. "8.2" S/FTP DX, 2000MHz, H 2x(4x2xAWG 22/1 PiMF) G20, 1000m, MegaLine</t>
  </si>
  <si>
    <t>Kabel kat. "8.2" Mini S/FTP, 2000MHz, H 4x2xAWG 26/1 PiMF G20, 1000m, MegaLine</t>
  </si>
  <si>
    <t>Kabel kat. 7A S/FTP, 1200MHz, H 4x2xAWG 23/1 PiMF F10-115, 1000m, MegaLine</t>
  </si>
  <si>
    <t>Kabel kat. 7A S/FTP, 1200MHz, H 4x2xAWG 23/1 PiMF F10-115, 500m, MegaLine</t>
  </si>
  <si>
    <t>Kabel kat. 7A S/FTP DX, 1200MHz, H 2x(4x2xAWG 23/1 PiMF) F10-115, 1000m, MegaLine</t>
  </si>
  <si>
    <t>Kabel kat. 7A S/FTP DX, 1200MHz, H 2x(4x2xAWG 23/1 PiMF) F10-115, 500m, MegaLine</t>
  </si>
  <si>
    <t>Kabel PRO 1200 kat. 7A S/FTP, 1200MHz, H 4x2xAWG 23/1 PiMF, 1000m, MegaLine</t>
  </si>
  <si>
    <t>Kabel PRO 1200 kat. 7A S/FTP, 1200MHz, H 4x2xAWG 23/1 PiMF, 500m, MegaLine</t>
  </si>
  <si>
    <t>Kabel PRO 1200 kat. 7A S/FTP DX, 1200MHz, H 2x(4x2xAWG 23/1 PiMF), 1000m, MegaLine</t>
  </si>
  <si>
    <t>Kabel PRO 1200 kat. 7A S/FTP DX, 1200MHz, H 2x(4x2xAWG 23/1 PiMF), 500m, MegaLine</t>
  </si>
  <si>
    <t>Kabel kat. 7 S/FTP, 1000MHz, H 4x2xAWG 23/1 PiMF F6-90, 250m, MegaLine</t>
  </si>
  <si>
    <t>Kabel PRO 1000 kat. 7 S/FTP, 1000MHz, H 4x2xAWG 23/1 PiMF, 1000m, MegaLine</t>
  </si>
  <si>
    <t>Kabel PRO 1000 kat. 7 S/FTP, 1000MHz, H 4x2xAWG 23/1 PiMF, 500m, MegaLine</t>
  </si>
  <si>
    <t>Kabel PRO 1000 kat. 7A S/FTP DX, 1000MHz, H 2x(4x2xAWG 23/1 PiMF), 1000m, MegaLine</t>
  </si>
  <si>
    <t>Kabel PRO 1000 kat. 7A S/FTP DX, 1000MHz, H 2x(4x2xAWG 23/1 PiMF), 500m, MegaLine</t>
  </si>
  <si>
    <t>Kabel Home kat. 7 S/FTP, 600MHz, H 4x2xAWG 23/1 PiMF, 1000m, do 65m, MegaLine</t>
  </si>
  <si>
    <t>Kabel Home kat. 7 S/FTP, 600MHz, H 4x2xAWG 23/1 PiMF, 350m, do 65m, MegaLine</t>
  </si>
  <si>
    <t>Kabel Home kat. 7 S/FTP, 600MHz, H 4x2xAWG 23/1 PiMF, 100m, do 65m, MegaLine</t>
  </si>
  <si>
    <t>Kabel kat. 6A F/FTP, 700MHz, H 4x2xAWG23/1 PiMF, E5-70, 1000m, MegaLine</t>
  </si>
  <si>
    <t>Kabel kat. 6A F/FTP, 700MHz, H 4x2xAWG23/1 PiMF, E5-70, 500m, MegaLine</t>
  </si>
  <si>
    <t>Kabel kat. 6A F/FTP, 700MHz, H 4x2xAWG23/1 PiMF, E5-70, 100m, MegaLine</t>
  </si>
  <si>
    <t>Kabel kat. 6A F/FTP DX, 700MHz, H 2x(4x2xAWG23/1 PiMF), E5-70, 1000m, MegaLine</t>
  </si>
  <si>
    <t>Kabel kat. 6A F/FTP DX, 700MHz, H 2x(4x2xAWG23/1 PiMF), E5-70, 500m, MegaLine</t>
  </si>
  <si>
    <t>Kabel kat. 5 SF/UTP 2Y, 200MHz, PE 4x2xAWG 24/1, D1-20, 1000m, MegaLine</t>
  </si>
  <si>
    <t>Kabel kat. 5 SF/UTP HQH, 200MHz, H 4x2xAWG 24/1, D1-20, 1000m, MegaLine</t>
  </si>
  <si>
    <t>Kabel kat. 7 S/FTP HV flex, 700MHz, H 4x2xAWG 24/7 PiMF, aprobata GL, F6-70, 1000m, MegaLine</t>
  </si>
  <si>
    <t>Kabel kat. 7 S/FTP HV flex, 700MHz, H 2x(4x2xAWG 24/7 PiMF), aprobata GL, F6-70, 1000m, MegaLine</t>
  </si>
  <si>
    <t>Kabel kat. 7 S/FTP morski, 1000MHz, H 4x2xAWG 23/1 PiMF, aprobata GL, F6-70, 1000m, MegaLine</t>
  </si>
  <si>
    <t>Kabel kat. "8.2" flex S/FTP, 2000MHz, H 4x2xAWG 26/7 PiMF G20, 1000m, MegaLine</t>
  </si>
  <si>
    <t>Kabel kat. 7A S/FTP flex, 1200MHz, H 4x2xAWG 26/7 PiMF, F10-120, 1000m, MegaLine</t>
  </si>
  <si>
    <t>Kabel kat. 7A S/FTP flex 11Y, 1200MHz, H 4x2xAWG 26/7 PiMF, F10-120, szary, 1000m, MegaLine</t>
  </si>
  <si>
    <t>Kabel kat. 7A S/FTP flex 11Y, 1200MHz, H 4x2xAWG 26/7 PiMF, F10-120, PUR, 1000m, MegaLine</t>
  </si>
  <si>
    <t>Kabel kat. 7 S/FTP 11Y flex, 700MHz, PUR 4x2xAWG 24/7 PiMF, F6-70, 1000m, MegaLine</t>
  </si>
  <si>
    <t>Kabel kat. 7 S/FTP 11Y flex, 900MHz, PUR 4x2xAWG 24/7 PiMF, F6-90, 1000m, żółty, MegaLine</t>
  </si>
  <si>
    <t>Kabel kat. 7 S/FTP flex, 900MHz, 4x2xAWG 27/7 PiMF, F6-90, 1000m, szary, MegaLine</t>
  </si>
  <si>
    <t>Kabel kat. 7 S/FTP flex, 900MHz, 4x2xAWG 27/7 PiMF, F6-90, 1000m, żółty, MegaLine</t>
  </si>
  <si>
    <t>Kabel kat. 7 S/FTP flex, 900MHz, 4x2xAWG 27/7 PiMF, F6-90, 1000m, zielony, MegaLine</t>
  </si>
  <si>
    <t>Kabel kat. 7 S/FTP flex, 900MHz, 4x2xAWG 27/7 PiMF, F6-90, 1000m, niebieski, MegaLine</t>
  </si>
  <si>
    <t>Kabel kat. 7 S/FTP flex, 900MHz, 4x2xAWG 27/7 PiMF, F6-90, 1000m, czerwony, MegaLine</t>
  </si>
  <si>
    <t>Kabel kat. 5 SF/UTP flex, 200MHz, Y 4x2xAWG 26/7, D1-20, żółty, 1000m, MegaLine</t>
  </si>
  <si>
    <t>Kabel kat. 5 SF/UTP flex, 200MHz, Y 4x2xAWG 26/7, D1-20, zielony, 1000m, MegaLine</t>
  </si>
  <si>
    <t>Kabel kat. 5 SF/UTP flex, 200MHz, Y 4x2xAWG 26/7, D1-20, niebieski, 1000m, MegaLine</t>
  </si>
  <si>
    <t>Kabel kat. 5 SF/UTP flex, 200MHz, Y 4x2xAWG 26/7, D1-20, czerwony, 1000m, MegaLine</t>
  </si>
  <si>
    <t>Kabel kat. 5 SF/UTP flex, 200MHz, Y 4x2xAWG 26/7, D1-20, jasnoszary, 1000m, MegaLine</t>
  </si>
  <si>
    <t>Kabel kat. 5 SF/UTP flex, 200MHz, Y 4x2xAWG 26/7, D1-20, ciemnoszary, 1000m, MegaLine</t>
  </si>
  <si>
    <t>Kabel kat. 5 SF/UTP superflex, 100MHz, 11Y 4x2xAWG 26/19, D1-20, PUR, 1000m, MegaLine</t>
  </si>
  <si>
    <t>Kabel kat. 7A S/FTP QH, 1300MHz, H 4x2xAWG 22/1 PiMF, F10-130, 1000m, MegaLine</t>
  </si>
  <si>
    <t>Kabel kat. 7A S/FTP (L)2Y, 1300MHz, AL.-PE 4x2xAWG 22/1 PiMF, F10-130, 1000m, MegaLine</t>
  </si>
  <si>
    <t>Kabel kat. 7A S/FTP V, 1150MHz, H 4x2xAWG 22/1 PiMF, F10-115, 1000m, MegaLine</t>
  </si>
  <si>
    <t>Kabel kat. 7 S/FTP 2Y, 900MHz, PE 4x2xAWG 24/7 PiMF, F6-70, 1000m, MegaLine</t>
  </si>
  <si>
    <t>Kabel kat. 7 S/FTP 2Y, 900MHz, PE 4x2xAWG 24/7 PiMF, F6-70, 500m, MegaLine</t>
  </si>
  <si>
    <t xml:space="preserve">Adapter kątowy 90° do modułu Connect45 PRO, kat.6A STP typu keystone </t>
  </si>
  <si>
    <t>Moduł Connect45 PRO, kat. 6A (ISO/IEC) STP, beznarzędziowy, format keystone, opakowanie 50 szt.</t>
  </si>
  <si>
    <t>Moduł Connect45 PRO, kat. 6A (ISO/IEC) STP, beznarzędziowy, format keystone, opakowanie 24 szt.</t>
  </si>
  <si>
    <t>Panel telefoniczny 25 portów RJ45, Kat. 3, terminowany narzędziem uderzeniowym (LSA), 1U, szary, RAL7035</t>
  </si>
  <si>
    <t>Panel telefoniczny 50 portów RJ45, Kat. 3, terminowany narzędziem uderzeniowym (LSA), 1U, szary, RAL7035</t>
  </si>
  <si>
    <t>Panel telefoniczny 25 portów RJ45, Kat. 3, terminowany narzędziem uderzeniowym (LSA), 1U, czarny, RAL9005</t>
  </si>
  <si>
    <t>Panel telefoniczny 50 portów RJ45, Kat. 3, terminowany narzędziem uderzeniowym (LSA), 1U, czarny, RAL9005</t>
  </si>
  <si>
    <t>Obudowa metalowa do montażu na szynę TH35, 2-porty, format Variokeystone</t>
  </si>
  <si>
    <t>Zaślepka pyłoodporna dla modułu RJ45/4K7A, biała, Connect100</t>
  </si>
  <si>
    <t>Zaślepka pyłoodporna dla modułu RJ45, biała</t>
  </si>
  <si>
    <t>Plastikowa płyta czołowa typu DESIGN 50x50mm z suportem i ramką, 2-portowa, RAL9010, niewyposażona, format keystone</t>
  </si>
  <si>
    <t>MegaLine, kabel trunk do punktu konsolidacyjnego, klasa EA, F6-90, 1x4P/ powłoka LSOH, Keystone kat. 6A (ISO/IEC) na wtyk kat. 6A, z pomiarem; Długość: 10m</t>
  </si>
  <si>
    <t>MegaLine, kabel trunk do punktu konsolidacyjnego, klasa EA, F6-90, 1x4P/ powłoka LSOH, Keystone kat. 6A (ISO/IEC) na wtyk kat. 6A, z pomiarem; Długość: 15m</t>
  </si>
  <si>
    <t>MegaLine, kabel trunk do punktu konsolidacyjnego, klasa EA, F6-90, 1x4P/ powłoka LSOH, Keystone kat. 6A (ISO/IEC) na wtyk kat. 6A, z pomiarem; Długość: 20m</t>
  </si>
  <si>
    <t>MegaLine, kabel trunk do punktu konsolidacyjnego, klasa EA, F6-90, 1x4P/ powłoka LSOH, Keystone kat. 6A (ISO/IEC) na wtyk kat. 6A, z pomiarem; Długość: 25m</t>
  </si>
  <si>
    <t>MegaLine kabel krosowy 6AEA-RJ45, kat.6A, ekranowany, 4P 1.0m szary</t>
  </si>
  <si>
    <t>MegaLine kabel krosowy 6AEA-RJ45, kat.6A, ekranowany, 4P 2.0m szary</t>
  </si>
  <si>
    <t>MegaLine kabel krosowy 6AEA-RJ45, kat.6A, ekranowany, 4P 3.0m szary</t>
  </si>
  <si>
    <t>MegaLine kabel krosowy 6AEA-RJ45, kat.6A, ekranowany, 4P 4.0m szary</t>
  </si>
  <si>
    <t>MegaLine kabel krosowy 6AEA-RJ45, kat.6A, ekranowany, 4P 5.0m szary</t>
  </si>
  <si>
    <t>MegaLine kabel krosowy 6AEA-RJ45, kat.6A, ekranowany, 4P 10.0m szary</t>
  </si>
  <si>
    <t>MegaLine kabel krosowy 6AEA-RJ45, kat.6A, ekranowany, 4P 1.0m żółty</t>
  </si>
  <si>
    <t>MegaLine kabel krosowy 6AEA-RJ45, kat.6A, ekranowany, 4P 2.0m żółty</t>
  </si>
  <si>
    <t>MegaLine kabel krosowy 6AEA-RJ45, kat.6A, ekranowany, 4P 3.0m żółty</t>
  </si>
  <si>
    <t>MegaLine kabel krosowy 6AEA-RJ45, kat.6A, ekranowany, 4P 4.0m żółty</t>
  </si>
  <si>
    <t>MegaLine kabel krosowy 6AEA-RJ45, kat.6A, ekranowany, 4P 5.0m żółty</t>
  </si>
  <si>
    <t>MegaLine kabel krosowy 6AEA-RJ45, kat.6A, ekranowany, 4P 10.0m żółty</t>
  </si>
  <si>
    <t>MegaLine kabel krosowy 6AEA-RJ45, kat.6A, ekranowany, 4P 1.0m niebieski</t>
  </si>
  <si>
    <t>MegaLine kabel krosowy 6AEA-RJ45, kat.6A, ekranowany, 4P 2.0m niebieski</t>
  </si>
  <si>
    <t>MegaLine kabel krosowy 6AEA-RJ45, kat.6A, ekranowany, 4P 3.0m niebieski</t>
  </si>
  <si>
    <t>MegaLine kabel krosowy 6AEA-RJ45, kat.6A, ekranowany, 4P 4.0m niebieski</t>
  </si>
  <si>
    <t>MegaLine kabel krosowy 6AEA-RJ45, kat.6A, ekranowany, 4P 5.0m niebieski</t>
  </si>
  <si>
    <t>MegaLine kabel krosowy 6AEA-RJ45, kat.6A, ekranowany, 4P 10.0m niebieski</t>
  </si>
  <si>
    <t>MegaLine kabel krosowy 6AEA-RJ45, kat.6A, ekranowany, 4P 1.0m zielony</t>
  </si>
  <si>
    <t>MegaLine kabel krosowy 6AEA-RJ45, kat.6A, ekranowany, 4P 2.0m zielony</t>
  </si>
  <si>
    <t>MegaLine kabel krosowy 6AEA-RJ45, kat.6A, ekranowany, 4P 3.0m zielony</t>
  </si>
  <si>
    <t>MegaLine kabel krosowy 6AEA-RJ45, kat.6A, ekranowany, 4P 4.0m zielony</t>
  </si>
  <si>
    <t>MegaLine kabel krosowy 6AEA-RJ45, kat.6A, ekranowany, 4P 5.0m zielony</t>
  </si>
  <si>
    <t>MegaLine kabel krosowy 6AEA-RJ45, kat.6A, ekranowany, 4P 10.0m zielony</t>
  </si>
  <si>
    <t>MegaLine kabel krosowy 6AEA-RJ45, kat.6A, ekranowany, 4P 1.0m czerwony</t>
  </si>
  <si>
    <t>MegaLine kabel krosowy 6AEA-RJ45, kat.6A, ekranowany, 4P 2.0m czerwony</t>
  </si>
  <si>
    <t>MegaLine kabel krosowy 6AEA-RJ45, kat.6A, ekranowany, 4P 3.0m czerwony</t>
  </si>
  <si>
    <t>MegaLine kabel krosowy 6AEA-RJ45, kat.6A, ekranowany, 4P 4.0m czerwony</t>
  </si>
  <si>
    <t>MegaLine kabel krosowy 6AEA-RJ45, kat.6A, ekranowany, 4P 5.0m czerwony</t>
  </si>
  <si>
    <t>MegaLine kabel krosowy 6AEA-RJ45, kat.6A, ekranowany, 4P 10.0m czerwony</t>
  </si>
  <si>
    <t>MegaLine kabel krosowy 6AEA-RJ45, kat.6A, ekranowany, 4P 0.5m szary</t>
  </si>
  <si>
    <t>MegaLine kabel krosowy 6AEA-RJ45, kat.6A, ekranowany, 4P 1.5m szary</t>
  </si>
  <si>
    <t>MegaLine kabel krosowy 6AEA-RJ45, kat.6A, ekranowany, 4P 2.5m szary</t>
  </si>
  <si>
    <t>MegaLine kabel krosowy 6AEA-RJ45, kat.6A, ekranowany, 4P 7.5m szary</t>
  </si>
  <si>
    <t>MegaLine kabel krosowy 6AEA-RJ45, kat.6A, ekranowany, 4P 0.5m żółty</t>
  </si>
  <si>
    <t>MegaLine kabel krosowy 6AEA-RJ45, kat.6A, ekranowany, 4P 1.5m żółty</t>
  </si>
  <si>
    <t>MegaLine kabel krosowy 6AEA-RJ45, kat.6A, ekranowany, 4P 2.5m żółty</t>
  </si>
  <si>
    <t>MegaLine kabel krosowy 6AEA-RJ45, kat.6A, ekranowany, 4P 7.5m żółty</t>
  </si>
  <si>
    <t>MegaLine kabel krosowy 6AEA-RJ45, kat.6A, ekranowany, 4P 0.5m niebieski</t>
  </si>
  <si>
    <t>MegaLine kabel krosowy 6AEA-RJ45, kat.6A, ekranowany, 4P 1.5m niebieski</t>
  </si>
  <si>
    <t>MegaLine kabel krosowy 6AEA-RJ45, kat.6A, ekranowany, 4P 2.5m niebieski</t>
  </si>
  <si>
    <t>MegaLine kabel krosowy 6AEA-RJ45, kat.6A, ekranowany, 4P 7.5m niebieski</t>
  </si>
  <si>
    <t>MegaLine kabel krosowy 6AEA-RJ45, kat.6A, ekranowany, 4P 0.5m zielony</t>
  </si>
  <si>
    <t>MegaLine kabel krosowy 6AEA-RJ45, kat.6A, ekranowany, 4P 1.5m zielony</t>
  </si>
  <si>
    <t>MegaLine kabel krosowy 6AEA-RJ45, kat.6A, ekranowany, 4P 2.5m zielony</t>
  </si>
  <si>
    <t>MegaLine kabel krosowy 6AEA-RJ45, kat.6A, ekranowany, 4P 7.5m zielony</t>
  </si>
  <si>
    <t>MegaLine kabel krosowy 6AEA-RJ45, kat.6A, ekranowany, 4P 0.5m czerwony</t>
  </si>
  <si>
    <t>MegaLine kabel krosowy 6AEA-RJ45, kat.6A, ekranowany, 4P 1.5m czerwony</t>
  </si>
  <si>
    <t>MegaLine kabel krosowy 6AEA-RJ45, kat.6A, ekranowany, 4P 2.5m czerwony</t>
  </si>
  <si>
    <t>MegaLine kabel krosowy 6AEA-RJ45, kat.6A, ekranowany, 4P 7.5m czerwony</t>
  </si>
  <si>
    <t>MegaLine kabel krosowy 6EA-RJ45, kat.6, ekranowany, 4P 0.5m szary</t>
  </si>
  <si>
    <t>MegaLine kabel krosowy 6EA-RJ45, kat.6, ekranowany, 4P 1.5m szary</t>
  </si>
  <si>
    <t>MegaLine kabel krosowy 6EA-RJ45, kat.6, ekranowany, 4P 2.5m szary</t>
  </si>
  <si>
    <t>MegaLine kabel krosowy 6EA-RJ45, kat.6, ekranowany, 4P 7.5m szary</t>
  </si>
  <si>
    <t>MegaLine kabel krosowy 6EA-RJ45, kat.6, ekranowany, 4P 0.5m żółty</t>
  </si>
  <si>
    <t>MegaLine kabel krosowy 6EA-RJ45, kat.6, ekranowany, 4P 1.5m żółty</t>
  </si>
  <si>
    <t>MegaLine kabel krosowy 6EA-RJ45, kat.6, ekranowany, 4P 2.5m żółty</t>
  </si>
  <si>
    <t>MegaLine kabel krosowy 6EA-RJ45, kat.6, ekranowany, 4P 7.5m żółty</t>
  </si>
  <si>
    <t>MegaLine kabel krosowy 6EA-RJ45, kat.6, ekranowany, 4P 0.5m niebieski</t>
  </si>
  <si>
    <t>MegaLine kabel krosowy 6EA-RJ45, kat.6, ekranowany, 4P 1.5m niebieski</t>
  </si>
  <si>
    <t>MegaLine kabel krosowy 6EA-RJ45, kat.6, ekranowany, 4P 2.5m niebieski</t>
  </si>
  <si>
    <t>MegaLine kabel krosowy 6EA-RJ45, kat.6, ekranowany, 4P 7.5m niebieski</t>
  </si>
  <si>
    <t>MegaLine kabel krosowy 6EA-RJ45, kat.6, ekranowany, 4P 0.5m zielony</t>
  </si>
  <si>
    <t>MegaLine kabel krosowy 6EA-RJ45, kat.6, ekranowany, 4P 1.5m zielony</t>
  </si>
  <si>
    <t>MegaLine kabel krosowy 6EA-RJ45, kat.6, ekranowany, 4P 2.5m zielony</t>
  </si>
  <si>
    <t>MegaLine kabel krosowy 6EA-RJ45, kat.6, ekranowany, 4P 7.5m zielony</t>
  </si>
  <si>
    <t>MegaLine kabel krosowy 6EA-RJ45, kat.6, ekranowany, 4P 0.5m czerwony</t>
  </si>
  <si>
    <t>MegaLine kabel krosowy 6EA-RJ45, kat.6, ekranowany, 4P 1.5m czerwony</t>
  </si>
  <si>
    <t>MegaLine kabel krosowy 6EA-RJ45, kat.6, ekranowany, 4P 2.5m czerwony</t>
  </si>
  <si>
    <t>MegaLine kabel krosowy 6EA-RJ45, kat.6, ekranowany, 4P 7.5m czerwony</t>
  </si>
  <si>
    <t>MegaLine kabel krosowy 6EA-RJ45, kat.6, ekranowany, 4P 1.0m szary</t>
  </si>
  <si>
    <t>MegaLine kabel krosowy 6EA-RJ45, kat.6, ekranowany, 4P 2.0m szary</t>
  </si>
  <si>
    <t>MegaLine kabel krosowy 6EA-RJ45, kat.6, ekranowany, 4P 3.0m szary</t>
  </si>
  <si>
    <t>MegaLine kabel krosowy 6EA-RJ45, kat.6, ekranowany, 4P 4.0m szary</t>
  </si>
  <si>
    <t>MegaLine kabel krosowy 6EA-RJ45, kat.6, ekranowany, 4P 5.0m szary</t>
  </si>
  <si>
    <t>MegaLine kabel krosowy 6EA-RJ45, kat.6, ekranowany, 4P 10.0m szary</t>
  </si>
  <si>
    <t>MegaLine kabel krosowy 6EA-RJ45, kat.6, ekranowany, 4P 1.0m żółty</t>
  </si>
  <si>
    <t>MegaLine kabel krosowy 6EA-RJ45, kat.6, ekranowany, 4P 2.0m żółty</t>
  </si>
  <si>
    <t>MegaLine kabel krosowy 6EA-RJ45, kat.6, ekranowany, 4P 3.0m żółty</t>
  </si>
  <si>
    <t>MegaLine kabel krosowy 6EA-RJ45, kat.6, ekranowany, 4P 4.0m żółty</t>
  </si>
  <si>
    <t>MegaLine kabel krosowy 6EA-RJ45, kat.6, ekranowany, 4P 5.0m żółty</t>
  </si>
  <si>
    <t>MegaLine kabel krosowy 6EA-RJ45, kat.6, ekranowany, 4P 10.0m żółty</t>
  </si>
  <si>
    <t>MegaLine kabel krosowy 6EA-RJ45, kat.6, ekranowany, 4P 1.0m niebieski</t>
  </si>
  <si>
    <t>MegaLine kabel krosowy 6EA-RJ45, kat.6, ekranowany, 4P 2.0m niebieski</t>
  </si>
  <si>
    <t>MegaLine kabel krosowy 6EA-RJ45, kat.6, ekranowany, 4P 3.0m niebieski</t>
  </si>
  <si>
    <t>MegaLine kabel krosowy 6EA-RJ45, kat.6, ekranowany, 4P 4.0m niebieski</t>
  </si>
  <si>
    <t>MegaLine kabel krosowy 6EA-RJ45, kat.6, ekranowany, 4P 5.0m niebieski</t>
  </si>
  <si>
    <t>MegaLine kabel krosowy 6EA-RJ45, kat.6, ekranowany, 4P 10.0m niebieski</t>
  </si>
  <si>
    <t>MegaLine kabel krosowy 6EA-RJ45, kat.6, ekranowany, 4P 1.0m zielony</t>
  </si>
  <si>
    <t>MegaLine kabel krosowy 6EA-RJ45, kat.6, ekranowany, 4P 2.0m zielony</t>
  </si>
  <si>
    <t>MegaLine kabel krosowy 6EA-RJ45, kat.6, ekranowany, 4P 3.0m zielony</t>
  </si>
  <si>
    <t>MegaLine kabel krosowy 6EA-RJ45, kat.6, ekranowany, 4P 4.0m zielony</t>
  </si>
  <si>
    <t>MegaLine kabel krosowy 6EA-RJ45, kat.6, ekranowany, 4P 5.0m zielony</t>
  </si>
  <si>
    <t>MegaLine kabel krosowy 6EA-RJ45, kat.6, ekranowany, 4P 10.0m zielony</t>
  </si>
  <si>
    <t>MegaLine kabel krosowy 6EA-RJ45, kat.6, ekranowany, 4P 1.0m czerwony</t>
  </si>
  <si>
    <t>MegaLine kabel krosowy 6EA-RJ45, kat.6, ekranowany, 4P 2.0m czerwony</t>
  </si>
  <si>
    <t>MegaLine kabel krosowy 6EA-RJ45, kat.6, ekranowany, 4P 3.0m czerwony</t>
  </si>
  <si>
    <t>MegaLine kabel krosowy 6EA-RJ45, kat.6, ekranowany, 4P 4.0m czerwony</t>
  </si>
  <si>
    <t>MegaLine kabel krosowy 6EA-RJ45, kat.6, ekranowany, 4P 5.0m czerwony</t>
  </si>
  <si>
    <t>MegaLine kabel krosowy 6EA-RJ45, kat.6, ekranowany, 4P 10.0m czerwony</t>
  </si>
  <si>
    <t>MegaLine kabel krosowy 5D-RJ45, kat.5e, ekranowany, 1.0m szary</t>
  </si>
  <si>
    <t>MegaLine kabel krosowy 5D-RJ45, kat.5e, ekranowany, 2.0m szary</t>
  </si>
  <si>
    <t>MegaLine kabel krosowy 5D-RJ45, kat.5e, ekranowany, 3.0m szary</t>
  </si>
  <si>
    <t>MegaLine kabel krosowy 5D-RJ45, kat.5e, ekranowany, 5.0m szary</t>
  </si>
  <si>
    <t>MegaLine kabel krosowy 5D-RJ45, kat.5e, ekranowany, 10.0m szary</t>
  </si>
  <si>
    <t>MegaLine kabel krosowy 5D-RJ45, kat.5e, ekranowany, 1.0m zółty</t>
  </si>
  <si>
    <t>MegaLine kabel krosowy 5D-RJ45, kat.5e, ekranowany, 2.0m zółty</t>
  </si>
  <si>
    <t>MegaLine kabel krosowy 5D-RJ45, kat.5e, ekranowany, 3.0m zółty</t>
  </si>
  <si>
    <t>MegaLine kabel krosowy 5D-RJ45, kat.5e, ekranowany, 5.0m zółty</t>
  </si>
  <si>
    <t>MegaLine kabel krosowy 5D-RJ45, kat.5e, ekranowany, 10.0m zółty</t>
  </si>
  <si>
    <t>MegaLine kabel krosowy 5D-RJ45, kat.5e, ekranowany, 1.0m niebieski</t>
  </si>
  <si>
    <t>MegaLine kabel krosowy 5D-RJ45, kat.5e, ekranowany, 2.0m niebieski</t>
  </si>
  <si>
    <t>MegaLine kabel krosowy 5D-RJ45, kat.5e, ekranowany, 3.0m niebieski</t>
  </si>
  <si>
    <t>MegaLine kabel krosowy 5D-RJ45, kat.5e, ekranowany, 5.0m niebieski</t>
  </si>
  <si>
    <t>MegaLine kabel krosowy 5D-RJ45, kat.5e, ekranowany, 10.0m niebieski</t>
  </si>
  <si>
    <t>MegaLine kabel krosowy 5D-RJ45, kat.5e, ekranowany, 1.0m zielony</t>
  </si>
  <si>
    <t>MegaLine kabel krosowy 5D-RJ45, kat.5e, ekranowany, 2.0m zielony</t>
  </si>
  <si>
    <t>MegaLine kabel krosowy 5D-RJ45, kat.5e, ekranowany, 3.0m zielony</t>
  </si>
  <si>
    <t>MegaLine kabel krosowy 5D-RJ45, kat.5e, ekranowany, 5.0m zielony</t>
  </si>
  <si>
    <t>MegaLine kabel krosowy 5D-RJ45, kat.5e, ekranowany, 10.0m zielony</t>
  </si>
  <si>
    <t>MegaLine kabel krosowy 5D-RJ45, kat.5e, ekranowany, 0.5m czerwony</t>
  </si>
  <si>
    <t>MegaLine kabel krosowy 5D-RJ45, kat.5e, ekranowany, 1.0m czerwony</t>
  </si>
  <si>
    <t>MegaLine kabel krosowy 5D-RJ45, kat.5e, ekranowany, 1.5m czerwony</t>
  </si>
  <si>
    <t>MegaLine kabel krosowy 5D-RJ45, kat.5e, ekranowany, 2.0m czerwony</t>
  </si>
  <si>
    <t>MegaLine kabel krosowy 5D-RJ45, kat.5e, ekranowany, 2.5m czerwony</t>
  </si>
  <si>
    <t>MegaLine kabel krosowy 5D-RJ45, kat.5e, ekranowany, 3.0m czerwony</t>
  </si>
  <si>
    <t>MegaLine kabel krosowy 5D-RJ45, kat.5e, ekranowany, 4.0m czerwony</t>
  </si>
  <si>
    <t>MegaLine kabel krosowy 5D-RJ45, kat.5e, ekranowany, 5.0m czerwony</t>
  </si>
  <si>
    <t>MegaLine kabel krosowy 5D-RJ45, kat.5e, ekranowany, 7.5m czerwony</t>
  </si>
  <si>
    <t>MegaLine kabel krosowy 5D-RJ45, kat.5e, ekranowany, 10.0m czerwony</t>
  </si>
  <si>
    <t>MegaLine kabel krosowy 5D-RJ45, kat.5e, ekranowany, 0.5m szary</t>
  </si>
  <si>
    <t>MegaLine kabel krosowy 5D-RJ45, kat.5e, ekranowany, 1.5m szary</t>
  </si>
  <si>
    <t>MegaLine kabel krosowy 5D-RJ45, kat.5e, ekranowany, 2.5m szary</t>
  </si>
  <si>
    <t>MegaLine kabel krosowy 5D-RJ45, kat.5e, ekranowany, 4.0m szary</t>
  </si>
  <si>
    <t>MegaLine kabel krosowy 5D-RJ45, kat.5e, ekranowany, 7.5m szary</t>
  </si>
  <si>
    <t>MegaLine kabel krosowy 5D-RJ45, kat.5e, ekranowany, 0.5m zółty</t>
  </si>
  <si>
    <t>MegaLine kabel krosowy 5D-RJ45, kat.5e, ekranowany, 1.5m zółty</t>
  </si>
  <si>
    <t>MegaLine kabel krosowy 5D-RJ45, kat.5e, ekranowany, 2.5m zółty</t>
  </si>
  <si>
    <t>MegaLine kabel krosowy 5D-RJ45, kat.5e, ekranowany, 4.0m zółty</t>
  </si>
  <si>
    <t>MegaLine kabel krosowy 5D-RJ45, kat.5e, ekranowany, 7.5m zółty</t>
  </si>
  <si>
    <t>MegaLine kabel krosowy 5D-RJ45, kat.5e, ekranowany, 0.5m niebieski</t>
  </si>
  <si>
    <t>MegaLine kabel krosowy 5D-RJ45, kat.5e, ekranowany, 1.5m niebieski</t>
  </si>
  <si>
    <t>MegaLine kabel krosowy 5D-RJ45, kat.5e, ekranowany, 2.5m niebieski</t>
  </si>
  <si>
    <t>MegaLine kabel krosowy 5D-RJ45, kat.5e, ekranowany, 4.0m niebieski</t>
  </si>
  <si>
    <t>MegaLine kabel krosowy 5D-RJ45, kat.5e, ekranowany, 7.5m niebieski</t>
  </si>
  <si>
    <t>MegaLine kabel krosowy 5D-RJ45, kat.5e, ekranowany, 0.5m zielony</t>
  </si>
  <si>
    <t>MegaLine kabel krosowy 5D-RJ45, kat.5e, ekranowany, 1.5m zielony</t>
  </si>
  <si>
    <t>MegaLine kabel krosowy 5D-RJ45, kat.5e, ekranowany, 2.5m zielony</t>
  </si>
  <si>
    <t>MegaLine kabel krosowy 5D-RJ45, kat.5e, ekranowany, 4.0m zielony</t>
  </si>
  <si>
    <t>MegaLine kabel krosowy 5D-RJ45, kat.5e, ekranowany, 7.5m zielony</t>
  </si>
  <si>
    <t>MegaLine kabel krosowy 6E-RJ45, kat.6, nieekranowany, 4P 0.5m szary</t>
  </si>
  <si>
    <t>MegaLine kabel krosowy 6E-RJ45, kat.6, nieekranowany, 4P 1.5m szary</t>
  </si>
  <si>
    <t>MegaLine kabel krosowy 6E-RJ45, kat.6, nieekranowany, 4P 2.5m szary</t>
  </si>
  <si>
    <t>MegaLine kabel krosowy 6E-RJ45, kat.6, nieekranowany, 4P 7.5m szary</t>
  </si>
  <si>
    <t>MegaLine kabel krosowy 6E-RJ45, kat.6, nieekranowany, 4P 1.0m szary</t>
  </si>
  <si>
    <t>MegaLine kabel krosowy 6E-RJ45, kat.6, nieekranowany, 4P 2.0m szary</t>
  </si>
  <si>
    <t>MegaLine kabel krosowy 6E-RJ45, kat.6, nieekranowany, 4P 3.0m szary</t>
  </si>
  <si>
    <t>MegaLine kabel krosowy 6E-RJ45, kat.6, nieekranowany, 4P 4.0m szary</t>
  </si>
  <si>
    <t>MegaLine kabel krosowy 6E-RJ45, kat.6, nieekranowany, 4P 5.0m szary</t>
  </si>
  <si>
    <t>MegaLine kabel krosowy 6E-RJ45, kat.6, nieekranowany, 4P 10.0m szary</t>
  </si>
  <si>
    <t>MegaLine kabel krosowy przemysłowy 6EA-RJ45, kat.6 ekranowany, klasa EA, PUR, żółty, 1.0m</t>
  </si>
  <si>
    <t>MegaLine kabel krosowy przemysłowy 6EA-RJ45, kat.6 ekranowany, klasa EA, PUR, żółty, 2.0m</t>
  </si>
  <si>
    <t>MegaLine kabel krosowy przemysłowy 6EA-RJ45, kat.6 ekranowany, klasa EA, PUR, żółty, 3.0m</t>
  </si>
  <si>
    <t>MegaLine kabel krosowy przemysłowy 6EA-RJ45, kat.6 ekranowany, klasa EA, PUR, żółty, 5.0m</t>
  </si>
  <si>
    <t>MegaLine kabel krosowy przemysłowy 6EA-RJ45, kat.6 ekranowany, klasa EA, PUR, żółty, 10.0m</t>
  </si>
  <si>
    <t>MegaLine kabel krosowy przemysłowy 5D-RJ45, kat.5, klasa D, PUR, żółty, 1.0m</t>
  </si>
  <si>
    <t>MegaLine kabel krosowy przemysłowy 5D-RJ45, kat.5, klasa D, PUR, żółty, 2.0m</t>
  </si>
  <si>
    <t>MegaLine kabel krosowy przemysłowy 5D-RJ45, kat.5, klasa D, PUR, żółty, 3.0m</t>
  </si>
  <si>
    <t>MegaLine kabel krosowy przemysłowy 5D-RJ45, kat.5, klasa D, PUR, żółty, 5.0m</t>
  </si>
  <si>
    <t>MegaLine kabel krosowy przemysłowy 5D-RJ45, kat.5, klasa D, PUR, żółty, 10.0m</t>
  </si>
  <si>
    <t xml:space="preserve">MegaLine kabel krosowy z funkcją LED 6EA-RJ45, kat.6, ekranowany, 4P, 0,5m, szary </t>
  </si>
  <si>
    <t xml:space="preserve">MegaLine kabel krosowy z funkcją LED 6EA-RJ45, kat.6, ekranowany, 4P, 1.0m, szary </t>
  </si>
  <si>
    <t xml:space="preserve">MegaLine kabel krosowy z funkcją LED 6EA-RJ45, kat.6, ekranowany, 4P, 1,5m, szary </t>
  </si>
  <si>
    <t xml:space="preserve">MegaLine kabel krosowy z funkcją LED 6EA-RJ45, kat.6, ekranowany, 4P, 2.0m, szary </t>
  </si>
  <si>
    <t xml:space="preserve">MegaLine kabel krosowy z funkcją LED 6EA-RJ45, kat.6, ekranowany, 4P, 2,5m, szary </t>
  </si>
  <si>
    <t xml:space="preserve">MegaLine kabel krosowy z funkcją LED 6EA-RJ45, kat.6, ekranowany, 4P, 3.0m, szary </t>
  </si>
  <si>
    <t xml:space="preserve">MegaLine kabel krosowy z funkcją LED 6EA-RJ45, kat.6, ekranowany, 4P, 4.0m, szary </t>
  </si>
  <si>
    <t xml:space="preserve">MegaLine kabel krosowy z funkcją LED 6EA-RJ45, kat.6, ekranowany, 4P, 5.0m, szary </t>
  </si>
  <si>
    <t xml:space="preserve">MegaLine kabel krosowy z funkcją LED 6EA-RJ45, kat.6, ekranowany, 4P, 7,5m, szary </t>
  </si>
  <si>
    <t xml:space="preserve">MegaLine kabel krosowy z funkcją LED 6EA-RJ45, kat.6, ekranowany, 4P, 10.0m, szary </t>
  </si>
  <si>
    <t xml:space="preserve">MegaLine kabel krosowy z funkcją LED 6AEA-RJ45, kat.6A, ekranowany, 4P, 0.5m, szary </t>
  </si>
  <si>
    <t xml:space="preserve">MegaLine kabel krosowy z funkcją LED 6AEA-RJ45, kat.6A, ekranowany, 4P, 1.0m, szary </t>
  </si>
  <si>
    <t xml:space="preserve">MegaLine kabel krosowy z funkcją LED 6AEA-RJ45, kat.6A, ekranowany, 4P, 1.5m, szary </t>
  </si>
  <si>
    <t xml:space="preserve">MegaLine kabel krosowy z funkcją LED 6AEA-RJ45, kat.6A, ekranowany, 4P, 2.0m, szary </t>
  </si>
  <si>
    <t xml:space="preserve">MegaLine kabel krosowy z funkcją LED 6AEA-RJ45, kat.6A, ekranowany, 4P, 2.5m, szary </t>
  </si>
  <si>
    <t xml:space="preserve">MegaLine kabel krosowy z funkcją LED 6AEA-RJ45, kat.6A, ekranowany, 4P, 3.0m, szary </t>
  </si>
  <si>
    <t xml:space="preserve">MegaLine kabel krosowy z funkcją LED 6AEA-RJ45, kat.6A, ekranowany, 4P, 4.0m, szary </t>
  </si>
  <si>
    <t xml:space="preserve">MegaLine kabel krosowy z funkcją LED 6AEA-RJ45, kat.6A, ekranowany, 4P, 5.0m, szary </t>
  </si>
  <si>
    <t xml:space="preserve">MegaLine kabel krosowy z funkcją LED 6AEA-RJ45, kat.6A, ekranowany, 4P, 7.5m, szary </t>
  </si>
  <si>
    <t xml:space="preserve">MegaLine kabel krosowy z funkcją LED 6AEA-RJ45, kat.6A, ekranowany, 4P, 10.0m, szary </t>
  </si>
  <si>
    <t>GigaLine, przełącznica światłowodowa do multipatchordów, ze zdejmowaną pokrywą górną, 19", 1U 6 SC-DX (plast/cer) SM (niebieski)</t>
  </si>
  <si>
    <t>GigaLine, przełącznica światłowodowa do multipatchordów, ze zdejmowaną pokrywą górną, 19", 1U 12SC-DX (plast/cer) SM (niebieski)</t>
  </si>
  <si>
    <t>GigaLine, przełącznica światłowodowa do multipatchordów, ze zdejmowaną pokrywą górną, 19", 1U 24 SC-DX (plast/cer) SM (niebieski)</t>
  </si>
  <si>
    <t>GigaLine, przełącznica światłowodowa do multipatchordów, ze zdejmowaną pokrywą górną, 19", 1U 6 SC-DX (plast/cer) MM OM3 (turkusowy)</t>
  </si>
  <si>
    <t>GigaLine, przełącznica światłowodowa do multipatchordów, ze zdejmowaną pokrywą górną, 19", 1U 12 SC-DX (plast/cer) MM OM3 (turkusowy)</t>
  </si>
  <si>
    <t>GigaLine, przełącznica światłowodowa do multipatchordów, ze zdejmowaną pokrywą górną, 19", 1U 24 SC-DX (plast/cer) MM OM3 (turkusowy)</t>
  </si>
  <si>
    <t>GigaLine, przełącznica światłowodowa do multipatchordów, ze zdejmowaną pokrywą górną, 19", 1U 6 LC-DX (plast/cer) SM (niebieski)</t>
  </si>
  <si>
    <t>GigaLine, przełącznica światłowodowa do multipatchordów, ze zdejmowaną pokrywą górną, 19", 1U 12 LC-DX (plast/cer) SM (niebieski)</t>
  </si>
  <si>
    <t>GigaLine, przełącznica światłowodowa do multipatchordów, ze zdejmowaną pokrywą górną, 19", 1U 24 LC-DX (plast/cer) SM (niebieski)</t>
  </si>
  <si>
    <t>GigaLine, przełącznica światłowodowa do multipatchordów, ze zdejmowaną pokrywą górną, 19", 1U 6 LC-DX (plast/cer) MM OM3 (turkusowy)</t>
  </si>
  <si>
    <t>GigaLine, przełącznica światłowodowa do multipatchordów, ze zdejmowaną pokrywą górną, 19", 1U 12 LC-DX (plast/cer) MM OM3 (turkusowy)</t>
  </si>
  <si>
    <t>GigaLine, przełącznica światłowodowa do multipatchordów, ze zdejmowaną pokrywą górną, 19", 1U 24 LC-DX (plast/cer) MM OM3 (turkusowy)</t>
  </si>
  <si>
    <t>GigaLine, przełącznica światłowodowa do multipatchordów, ze zdejmowaną pokrywą górną, 19", 1U 6 LC-DX (plast/cer) MM OM4 (fioletowy)</t>
  </si>
  <si>
    <t>GigaLine, przełącznica światłowodowa do multipatchordów, ze zdejmowaną pokrywą górną, 19", 1U 12 LC-DX (plast/cer) MM OM4 (fioletowy)</t>
  </si>
  <si>
    <t>GigaLine, przełącznica światłowodowa do multipatchordów, ze zdejmowaną pokrywą górną, 19", 1U 24 LC-DX (plast/cer) MM OM4 (fioletowy)</t>
  </si>
  <si>
    <t>GigaLine, przełącznica światłowodowa do multipatchordów, ze zdejmowaną pokrywą górną, 19", 1U 6 E2000 (plast/cer) SM (niebieski)</t>
  </si>
  <si>
    <t>GigaLine, przełącznica światłowodowa do multipatchordów, ze zdejmowaną pokrywą górną, 19", 1U 12 E2000 (plast/cer) SM (niebieski)</t>
  </si>
  <si>
    <t>GigaLine, przełącznica światłowodowa do multipatchordów, ze zdejmowaną pokrywą górną, 19", 1U 6 E2000 APC (plast/cer) SM (zielony)</t>
  </si>
  <si>
    <t>GigaLine, przełącznica światłowodowa do multipatchordów, ze zdejmowaną pokrywą górną, 19", 1U 12 E2000 APC (plast/cer) SM (zielony)</t>
  </si>
  <si>
    <t>GigaLine, przełącznica światłowodowa do multipatchordów, ze zdejmowaną pokrywą górną, 19", 1U 6 E2000 (plast/cer) MM OM3 (turkusowy)</t>
  </si>
  <si>
    <t>GigaLine, przełącznica światłowodowa do multipatchordów, ze zdejmowaną pokrywą górną, 19", 1U 12 E2000 (plast/cer) MM OM3 (turkusowy)</t>
  </si>
  <si>
    <t>GigaLine, przełącznica światłowodowa do multipatchordów, ze zdejmowaną pokrywą górną, 19", 1U 6 E2000 (plast/cer) MM OM4 (fioletowy)</t>
  </si>
  <si>
    <t>GigaLine, przełącznica światłowodowa do multipatchordów, ze zdejmowaną pokrywą górną, 19", 1U 12 E2000 (plast/cer) MM OM4 (fioletowy)</t>
  </si>
  <si>
    <t>GigaLine, przełącznica światłowodowa do multipatchordów, ze zdejmowaną pokrywą górną, 19", 1U 6 SC-DX (plast/cer) MM OM4 (fioletowy)</t>
  </si>
  <si>
    <t>GigaLine, przełącznica światłowodowa do multipatchordów, ze zdejmowaną pokrywą górną, 19", 1U 12 SC-DX (plast/cer) MM OM4 (fioletowy)</t>
  </si>
  <si>
    <t>GigaLine, przełącznica światłowodowa do multipatchordów, ze zdejmowaną pokrywą górną, 19", 1U 24 SC-DX (plast/cer) MM OM4 (fioletowy)</t>
  </si>
  <si>
    <t>GigaLine, przełącznica światłowodowa do multipatchordów, ze zdejmowaną pokrywą górną, 19", 1U 6 SC-DX (plast/cer) MM OM2 (beżowy)</t>
  </si>
  <si>
    <t>GigaLine, przełącznica światłowodowa do multipatchordów, ze zdejmowaną pokrywą górną, 19", 1U 12 SC-DX (plast/cer) MM OM2 (beżowy)</t>
  </si>
  <si>
    <t>GigaLine, przełącznica światłowodowa do multipatchordów, ze zdejmowaną pokrywą górną, 19", 1U 24 SC-DX (plast/cer) MM OM2 (beżowy)</t>
  </si>
  <si>
    <t>GigaLine, przełącznica światłowodowa do multipatchordów, ze zdejmowaną pokrywą górną, 19", 1U 6 LC-DX (plast/cer) MM OM2 (beżowy)</t>
  </si>
  <si>
    <t>GigaLine, przełącznica światłowodowa do multipatchordów, ze zdejmowaną pokrywą górną, 19", 1U 12 LC-DX (plast/cer) MM OM2 (beżowy)</t>
  </si>
  <si>
    <t>GigaLine, przełącznica światłowodowa do multipatchordów, ze zdejmowaną pokrywą górną, 19", 1U 24 LC-DX (plast/cer) MM OM2 (beżowy)</t>
  </si>
  <si>
    <t>GigaLine, przełącznica światłowodowa do multipatchordów, ze zdejmowaną pokrywą górną, 19", 1U 6 E2000 (plast/cer) MM OM2 (beżowy)</t>
  </si>
  <si>
    <t>GigaLine, przełącznica światłowodowa do multipatchordów, ze zdejmowaną pokrywą górną, 19", 1U 12 E2000 (plast/cer) MM OM2 (beżowy)</t>
  </si>
  <si>
    <t>GigaLine, przełącznica światłowodowa do multipatchordów, wysuwna, 19", 1U 6 SC-DX (plast/cer) MM OM2 (beżowy)</t>
  </si>
  <si>
    <t>GigaLine, przełącznica światłowodowa do multipatchordów, wysuwna, 19", 1U 12 SC-DX (plast/cer) MM OM2 (beżowy)</t>
  </si>
  <si>
    <t>GigaLine, przełącznica światłowodowa do multipatchordów, wysuwna, 19", 1U 24 SC-DX (plast/cer) MM OM2 (beżowy)</t>
  </si>
  <si>
    <t>GigaLine, przełącznica światłowodowa do multipatchordów, wysuwna, 19", 1U 6 E2000 compact (plast/cer) MM OM2 (beżowy)</t>
  </si>
  <si>
    <t>GigaLine, przełącznica światłowodowa do multipatchordów, wysuwna, 19", 1U 12 E2000 compact (plast/cer) MM OM2 (beżowy)</t>
  </si>
  <si>
    <t>GigaLine, przełącznica światłowodowa do multipatchordów, wysuwna, 19", 1U 12 E2000 APC compact (plast/cer) SM (niebieski)</t>
  </si>
  <si>
    <t>GigaLine, przełącznica światłowodowa do multipatchordów, wysuwna, 19", 1U 6 E2000 APC compact (plast/cer) SM (niebieski)</t>
  </si>
  <si>
    <t>GigaLine, przełącznica światłowodowa do multipatchordów, wysuwna, 19", 1U 12 E2000 compact (plast/cer) SM (niebieski)</t>
  </si>
  <si>
    <t>GigaLine, przełącznica światłowodowa do multipatchordów, wysuwna, 19", 1U 6 E2000 compact (plast/cer) SM (niebieski)</t>
  </si>
  <si>
    <t>GigaLine, przełącznica światłowodowa do multipatchordów, wysuwna, 19", 1U 6 LC-DX (plast/cer) MM OM2 (beżowy)</t>
  </si>
  <si>
    <t>GigaLine, przełącznica światłowodowa do multipatchordów, wysuwna, 19", 1U 12 LC-DX (plast/cer) MM OM2 (beżowy)</t>
  </si>
  <si>
    <t>GigaLine, przełącznica światłowodowa do multipatchordów, wysuwna, 19", 1U 24 LC-DX (plast/cer) MM OM2 (beżowy)</t>
  </si>
  <si>
    <t>GigaLine, przełącznica światłowodowa do multipatchordów, wysuwna, 19", 1U 6 LC-DX (plast/cer) MM OM3 (turkusowy)</t>
  </si>
  <si>
    <t>GigaLine, przełącznica światłowodowa do multipatchordów, wysuwna, 19", 1U 12 LC-DX (plast/cer) MM OM3 (turkusowy)</t>
  </si>
  <si>
    <t>GigaLine, przełącznica światłowodowa do multipatchordów, wysuwna, 19", 1U 24 LC-DX (plast/cer) MM OM3 (turkusowy)</t>
  </si>
  <si>
    <t>GigaLine, przełącznica światłowodowa do multipatchordów, wysuwna, 19", 1U 6 LC-DX (plast/cer) MM OM4 (fioletowy)</t>
  </si>
  <si>
    <t>GigaLine, przełącznica światłowodowa do multipatchordów, wysuwna, 19", 1U 12 LC-DX (plast/cer) MM OM4 (fioletowy)</t>
  </si>
  <si>
    <t>GigaLine, przełącznica światłowodowa do multipatchordów, wysuwna, 19", 1U 24 LC-DX (plast/cer) MM OM4 (fioletowy)</t>
  </si>
  <si>
    <t>GigaLine, przełącznica światłowodowa do spawania, kompletna, ze zdejmowaną pokrywa górną, 19'', 1 U 12 E2000 compact (plast/cer) SM (niebieski)</t>
  </si>
  <si>
    <t>GigaLine, przełącznica światłowodowa do spawania, kompletna, ze zdejmowaną pokrywa górną, 19'', 1 U 6 E2000 compact (plast/cer) MM, OM2 (beżowy)</t>
  </si>
  <si>
    <t>GigaLine, przełącznica światłowodowa do spawania, kompletna, ze zdejmowaną pokrywa górną, 19'', 1 U 12 E2000 compact (plast/cer) MM, OM2 (beżowy)</t>
  </si>
  <si>
    <t>GigaLine, przełącznica światłowodowa do spawania, kompletna, ze zdejmowaną pokrywa górną, 19'', 1 U 12 E2000 compact (plast/cer) MM, OM3 (turkusowy)</t>
  </si>
  <si>
    <t>GigaLine, przełącznica światłowodowa do spawania, kompletna, ze zdejmowaną pokrywa górną, 19'', 1 U 6 E2000 compact (plast/cer) MM, OM4 (fioletowy)</t>
  </si>
  <si>
    <t>GigaLine, przełącznica światłowodowa do spawania, kompletna, ze zdejmowaną pokrywa górną, 19'', 1 U 12 E2000 compact (plast/cer) MM, OM4 (fioletowy)</t>
  </si>
  <si>
    <t>GigaLine, przełącznica światłowodowa do spawania, kompletna, wysuwna, 19'', 1 U 12 E2000 compact (plast/cer) MM, OM2 (beżowy)</t>
  </si>
  <si>
    <t>GigaLine, przełącznica światłowodowa do spawania, kompletna, wysuwna, 19'', 1 U 24 E2000 compact (plast/cer) MM, OM2 (beżowy)</t>
  </si>
  <si>
    <t>GigaLine, przełącznica światłowodowa do spawania, kompletna, wysuwna, 19'', 1 U 12 E2000 compact (plast/cer) MM, OM3 (turkusowy)</t>
  </si>
  <si>
    <t>GigaLine, przełącznica światłowodowa do spawania, kompletna, wysuwna, 19'', 1 U 24 E2000 compact (plast/cer) MM, OM3 (turkusowy)</t>
  </si>
  <si>
    <t>GigaLine, przełącznica światłowodowa do spawania, kompletna, wysuwna, 19'', 1 U 12 E2000 compact (plast/cer) MM, OM4 (fioletowy)</t>
  </si>
  <si>
    <t>GigaLine, przełącznica światłowodowa do spawania, kompletna, wysuwna, 19'', 1 U 24 E2000 compact (plast/cer) MM, OM4 (fioletowy)</t>
  </si>
  <si>
    <t>Organizer VarioLine DC CMP1 z uchwytami plastikowymi 78 mm, czarny RAL7035</t>
  </si>
  <si>
    <t>GigaLine kabel krosowy światłowodowy typu breakout LCDX/SCDX SM J9 OS2 1.0m</t>
  </si>
  <si>
    <t>GigaLine kabel krosowy światłowodowy typu breakout LCDX/SCDX SM J9 OS2 2.0m</t>
  </si>
  <si>
    <t>GigaLine kabel krosowy światłowodowy typu breakout LCDX/SCDX SM J9 OS2 3.0m</t>
  </si>
  <si>
    <t>GigaLine kabel krosowy światłowodowy typu breakout LCDX/SCDX SM J9 OS2 5.0m</t>
  </si>
  <si>
    <t>GigaLine kabel krosowy światłowodowy typu breakout LCDX/SCDX SM J9 OS2 10.0m</t>
  </si>
  <si>
    <t>GigaLine kabel krosowy światłowodowy typu breakout LCDX/SCDX MM G50 OM2e 1.0m</t>
  </si>
  <si>
    <t>GigaLine kabel krosowy światłowodowy typu breakout LCDX/SCDX MM G50 OM2e 2.0m</t>
  </si>
  <si>
    <t>GigaLine kabel krosowy światłowodowy typu breakout LCDX/SCDX MM G50 OM2e 3.0m</t>
  </si>
  <si>
    <t>GigaLine kabel krosowy światłowodowy typu breakout LCDX/SCDX MM G50 OM2e 5.0m</t>
  </si>
  <si>
    <t>GigaLine kabel krosowy światłowodowy typu breakout LCDX/SCDX MM G50 OM2e 10.0m</t>
  </si>
  <si>
    <t>GigaLine kabel krosowy światłowodowy typu breakout LCDX/SCDX MM G50 OM3 1.0m</t>
  </si>
  <si>
    <t>GigaLine kabel krosowy światłowodowy typu breakout LCDX/SCDX MM G50 OM3 2.0m</t>
  </si>
  <si>
    <t>GigaLine kabel krosowy światłowodowy typu breakout LCDX/SCDX MM G50 OM3 3.0m</t>
  </si>
  <si>
    <t>GigaLine kabel krosowy światłowodowy typu breakout LCDX/SCDX MM G50 OM3 5.0m</t>
  </si>
  <si>
    <t>GigaLine kabel krosowy światłowodowy typu breakout LCDX/SCDX MM G50 OM3 10.0m</t>
  </si>
  <si>
    <t>GigaLine kabel krosowy światłowodwy typu breakout LCDX/SCDX MM G50 OM4 1.0m</t>
  </si>
  <si>
    <t>GigaLine kabel krosowy światłowodwy typu breakout LCDX/SCDX MM G50 OM4 2.0m</t>
  </si>
  <si>
    <t>GigaLine kabel krosowy światłowodwy typu breakout LCDX/SCDX MM G50 OM4 3.0m</t>
  </si>
  <si>
    <t>GigaLine kabel krosowy światłowodwy typu breakout LCDX/SCDX MM G50 OM4 5.0m</t>
  </si>
  <si>
    <t>GigaLine kabel krosowy światłowodwy typu breakout LCDX/SCDX MM G50 OM4 10.0m</t>
  </si>
  <si>
    <t>GigaLine kabel krosowy światłowodowy typu breakout E2000/E2000 SM J9 OS2 2.0m</t>
  </si>
  <si>
    <t>GigaLine kabel krosowy światłowodowy typu breakout E2000/E2000 SM J9 OS2 3.0m</t>
  </si>
  <si>
    <t>GigaLine kabel krosowy światłowodowy typu breakout E2000/E2000 SM J9 OS2 5.0m</t>
  </si>
  <si>
    <t>GigaLine kabel krosowy światłowodowy typu breakout E2000/E2000 SM J9 OS2 10.0m</t>
  </si>
  <si>
    <t>GigaLine kabel krosowy światłowodowy typu breakout E2000/E2000 APC SM J9 OS2 1.0m</t>
  </si>
  <si>
    <t>GigaLine kabel krosowy światłowodowy typu breakout E2000/E2000 APC SM J9 OS2 2.0m</t>
  </si>
  <si>
    <t>GigaLine kabel krosowy światłowodowy typu breakout E2000/E2000 APC SM J9 OS2 3.0m</t>
  </si>
  <si>
    <t>GigaLine kabel krosowy światłowodowy typu breakout E2000/E2000 APC SM J9 OS2 5.0m</t>
  </si>
  <si>
    <t>GigaLine kabel krosowy światłowodowy typu breakout E2000/E2000 APC SM J9 OS2 10.0m</t>
  </si>
  <si>
    <t>GigaLine kabel krosowy światłowodowy typu breakout E2000/E2000 MM G50 OM2e 2.0m</t>
  </si>
  <si>
    <t>GigaLine kabel krosowy światłowodowy typu breakout E2000/E2000 MM G50 OM2e 3.0m</t>
  </si>
  <si>
    <t>GigaLine kabel krosowy światłowodowy typu breakout E2000/E2000 MM G50 OM2e 5.0m</t>
  </si>
  <si>
    <t>GigaLine kabel krosowy światłowodowy typu breakout E2000/E2000 MM G50 OM2e 10.0m</t>
  </si>
  <si>
    <t>GigaLine kabel krosowy światłowodowy typu breakout E2000/E2000 MM G50 OM3 1.0m</t>
  </si>
  <si>
    <t>GigaLine kabel krosowy światłowodowy typu breakout E2000/E2000 MM G50 OM3 2.0m</t>
  </si>
  <si>
    <t>GigaLine kabel krosowy światłowodowy typu breakout E2000/E2000 MM G50 OM3 3.0m</t>
  </si>
  <si>
    <t>GigaLine kabel krosowy światłowodowy typu breakout E2000/E2000 MM G50 OM3 5.0m</t>
  </si>
  <si>
    <t>GigaLine kabel krosowy światłowodowy typu breakout E2000/E2000 MM G50 OM3 10.0m</t>
  </si>
  <si>
    <t>GigaLine kabel krosowy światłowodowy typu breakout E2000/E2000 MM G50 OM4 1.0m</t>
  </si>
  <si>
    <t>GigaLine kabel krosowy światłowodowy typu breakout E2000/E2000 MM G50 OM4 5.0m</t>
  </si>
  <si>
    <t>GigaLine kabel krosowy światłowodowy typu breakout E2000/E2000 MM G50 OM2e 1.0m</t>
  </si>
  <si>
    <t>GigaLine kabel krosowy światłowodowy typu breakout E2000/E2000 MM G50 OM4 10.0m</t>
  </si>
  <si>
    <t>GigaLine kabel krosowy światłowodowy LC-uniboot/LC-uniboot MM G50 OM4 1.0m</t>
  </si>
  <si>
    <t>GigaLine kabel krosowy światłowodowy LC-uniboot/LC-uniboot MM G50 OM4 2.0m</t>
  </si>
  <si>
    <t>GigaLine kabel krosowy światłowodowy LC-uniboot/LC-uniboot MM G50 OM4 3.0m</t>
  </si>
  <si>
    <t>GigaLine kabel krosowy światłowodowy LC-uniboot/LC-uniboot MM G50 OM4 5.0m</t>
  </si>
  <si>
    <t>GigaLine kabel krosowy światłowodowy LC-uniboot/LC-uniboot MM G50 OM4 10.0m</t>
  </si>
  <si>
    <t>DClink, rama 19", 3U, czarna, do instalacji 24 modułów o wysokości 3.5WU lub 12 modułów o wysokości 7WU</t>
  </si>
  <si>
    <t>DClink, panel 19", 1U, czarny, prosty, do instalacji 8 modułów o wysokości 3.5WU lub 4 modułów o wysokości 7WU</t>
  </si>
  <si>
    <t>DClink, 19" półka zapasu kabli, 1U, czarna, do montażu pod ramą lub panelem</t>
  </si>
  <si>
    <t>DClink, 19" szuflada zapasu kabli, 1U, aluminiowa, do montażu pod ramą lub panelem</t>
  </si>
  <si>
    <t>DCLink, 19" organizer kablowy z wymiennym panelem frontowym, umożliwiający zastosowanie opasek rzepowych 10mm x 1000 mm</t>
  </si>
  <si>
    <t>DClink, naklejka znakowania 19" dla paneli 3U, zawiera papier i zaślepkę; szerokość: 8mm, długość: 440mm, 5 sztuk</t>
  </si>
  <si>
    <t>DClink, pole znakowania 19" dla organizera kablowego, zawiera papier i zaślepki, szerokość: 30 mm, długość: 440mm, 5 sztuk</t>
  </si>
  <si>
    <t>DClink, tylny wspornik kablowy do paneli DClink 1U i 3U, czarny</t>
  </si>
  <si>
    <t>DClink, zaślepka 3.5 WU, czarna</t>
  </si>
  <si>
    <t>Dclink, pole znakowania dla zaślepek 3.5WU, zawiera papier i zaślepkę: 8mm, długość: 95mm, 5 sztuk</t>
  </si>
  <si>
    <t>MegaLine Dclink kaseta dla 6 modułów MC45 w formacie Eline, 3.5 WU, dla 6 pojedynczych kabli</t>
  </si>
  <si>
    <t>GigaLine DClink kaseta OS2 8x MTP 3.5 WU</t>
  </si>
  <si>
    <t>GigaLine DClink kaseta OM4 8x MTP 3.5 WU</t>
  </si>
  <si>
    <t>MegaLine DClink kaseta dla 6 modulów MC100 lub MC45 w formacie VarioKeystone, 7HP, dla 6 pojedynczych kabli</t>
  </si>
  <si>
    <t>MegaLine DClink kaseta dla 6 modulów MC45 w formacie Keystone, 7 WU, dla 6 pojedynczych kabli</t>
  </si>
  <si>
    <t>GigaLine DClink kaseta OS2 3xLC quad-1xMTP 3.5 WU, przekrosowane X - X (KBG00006)</t>
  </si>
  <si>
    <t>GigaLine DClink kaseta OM4 6xLC quad-2xMTP 7 WU, przekrosowane: X - X (KBG00006)</t>
  </si>
  <si>
    <t>GigaLine DClink kaseta OS2 3xLC quad-1xMTP 3.5 WU, proste 1:1 (KBG00009)</t>
  </si>
  <si>
    <t>GigaLine DClink kaseta OS2 6xLC quad-2xMTP 7 WU, przekrosowane: X - X (KBG00006)</t>
  </si>
  <si>
    <t>GigaLine DClink kaseta OM4 3xLC quad-1xMTP 3.5 WU, przekrosowane: X-X (KBG00006)</t>
  </si>
  <si>
    <t>GigaLine DClink kaseta OM4 3xLC quad-1xMTP 3.5 WU, proste: 1:1 (KBG00009)</t>
  </si>
  <si>
    <t>GigaLine DClink kaseta OM4 6xLC quad-2xMTP 7 WU, proste: 1:1 (KBG00009)</t>
  </si>
  <si>
    <t>GigaLine DClink kaseta OS2 6xLC quad-2xMTP 7 WU, proste: 1:1 (KBG00009)</t>
  </si>
  <si>
    <t xml:space="preserve">GigaLine DClink OS2 3xLC quad/PC 3.5WU, fabrycznie przygotowane połączenie, 10 m </t>
  </si>
  <si>
    <t xml:space="preserve">GigaLine DClink OM4 3xLC quad/PC 3.5WU, fabrycznie przygotowane połączenie, 10 m </t>
  </si>
  <si>
    <t>GigaLine kabel typu funout 12 OS2 6 LCDX-1 MTP/f 1:1, 2.0m</t>
  </si>
  <si>
    <t>GigaLine kabel typu funout 12 OM4 6 LCDX-1 MTP/f 1:1, 2.0m</t>
  </si>
  <si>
    <t>GigaLine kabel typu funout 12 OS2 6 LCDX-1 MTP/f x-x 2.0m</t>
  </si>
  <si>
    <t>GigaLine kabel typu funout 12 OM4 6 LCDX-1 MTP/f x-x 2.0m</t>
  </si>
  <si>
    <t>GigaLine Patchcord OS2 1MTP-1MTP I-F(ZN)H 1x12, 2.0m</t>
  </si>
  <si>
    <t>GigaLine Patchcord OM4 1MTP-1MTP I-F(ZN)H 1x12, 2.0m</t>
  </si>
  <si>
    <t>Currency rate (PL/EUR)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</si>
</sst>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.00\ _D_M_-;\-* #,##0.00\ _D_M_-;_-* &quot;-&quot;??\ _D_M_-;_-@_-"/>
    <numFmt numFmtId="166" formatCode="_-* #,##0.00\ [$€]_-;\-* #,##0.00\ [$€]_-;_-* &quot;-&quot;??\ [$€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u/>
      <sz val="11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0" borderId="0"/>
    <xf numFmtId="0" fontId="20" fillId="0" borderId="0"/>
    <xf numFmtId="166" fontId="2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11" borderId="8" applyNumberFormat="0" applyFont="0" applyAlignment="0" applyProtection="0"/>
  </cellStyleXfs>
  <cellXfs count="109">
    <xf numFmtId="0" fontId="0" fillId="0" borderId="0" xfId="0"/>
    <xf numFmtId="4" fontId="0" fillId="0" borderId="0" xfId="0" applyNumberFormat="1" applyFont="1" applyBorder="1"/>
    <xf numFmtId="0" fontId="1" fillId="0" borderId="0" xfId="0" applyFont="1"/>
    <xf numFmtId="0" fontId="2" fillId="0" borderId="0" xfId="43" applyFont="1" applyAlignment="1">
      <alignment vertical="center"/>
    </xf>
    <xf numFmtId="0" fontId="24" fillId="0" borderId="0" xfId="45" applyFont="1" applyBorder="1" applyAlignment="1" applyProtection="1"/>
    <xf numFmtId="0" fontId="25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4" fontId="0" fillId="37" borderId="0" xfId="0" applyNumberFormat="1" applyFont="1" applyFill="1" applyBorder="1" applyAlignment="1">
      <alignment horizontal="right" vertical="center"/>
    </xf>
    <xf numFmtId="4" fontId="0" fillId="3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4" fontId="0" fillId="35" borderId="0" xfId="0" applyNumberFormat="1" applyFont="1" applyFill="1" applyBorder="1" applyAlignment="1">
      <alignment horizontal="right" vertical="center"/>
    </xf>
    <xf numFmtId="4" fontId="0" fillId="35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4" fontId="0" fillId="35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 wrapText="1"/>
    </xf>
    <xf numFmtId="4" fontId="15" fillId="4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0" fontId="3" fillId="36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right" vertical="center"/>
    </xf>
    <xf numFmtId="0" fontId="3" fillId="35" borderId="0" xfId="0" applyFont="1" applyFill="1" applyBorder="1" applyAlignment="1">
      <alignment vertical="center"/>
    </xf>
    <xf numFmtId="0" fontId="0" fillId="37" borderId="0" xfId="0" applyFill="1" applyBorder="1" applyAlignment="1">
      <alignment horizontal="center" vertical="center"/>
    </xf>
    <xf numFmtId="4" fontId="0" fillId="37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0" fontId="3" fillId="37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6" borderId="0" xfId="0" applyFill="1" applyBorder="1" applyAlignment="1">
      <alignment horizontal="center" vertical="center"/>
    </xf>
    <xf numFmtId="4" fontId="0" fillId="36" borderId="0" xfId="0" applyNumberFormat="1" applyFill="1" applyBorder="1" applyAlignment="1">
      <alignment horizontal="right" vertical="center"/>
    </xf>
    <xf numFmtId="0" fontId="0" fillId="35" borderId="0" xfId="0" applyFill="1" applyBorder="1" applyAlignment="1">
      <alignment horizontal="center" vertical="center"/>
    </xf>
    <xf numFmtId="4" fontId="0" fillId="35" borderId="0" xfId="0" applyNumberFormat="1" applyFill="1" applyBorder="1" applyAlignment="1">
      <alignment horizontal="right" vertical="center"/>
    </xf>
    <xf numFmtId="4" fontId="15" fillId="4" borderId="0" xfId="0" applyNumberFormat="1" applyFont="1" applyFill="1" applyBorder="1" applyAlignment="1">
      <alignment vertical="center" wrapText="1"/>
    </xf>
    <xf numFmtId="4" fontId="0" fillId="36" borderId="0" xfId="0" applyNumberFormat="1" applyFill="1" applyBorder="1" applyAlignment="1">
      <alignment vertical="center"/>
    </xf>
    <xf numFmtId="4" fontId="0" fillId="35" borderId="0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6" borderId="0" xfId="0" applyFill="1" applyBorder="1" applyAlignment="1">
      <alignment vertical="center"/>
    </xf>
    <xf numFmtId="0" fontId="0" fillId="35" borderId="0" xfId="0" applyFill="1" applyBorder="1" applyAlignment="1">
      <alignment vertical="center"/>
    </xf>
    <xf numFmtId="4" fontId="0" fillId="0" borderId="0" xfId="0" applyNumberFormat="1" applyBorder="1"/>
    <xf numFmtId="4" fontId="0" fillId="35" borderId="0" xfId="0" applyNumberFormat="1" applyFill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2" fontId="15" fillId="4" borderId="0" xfId="0" applyNumberFormat="1" applyFont="1" applyFill="1" applyBorder="1" applyAlignment="1">
      <alignment vertical="center" wrapText="1"/>
    </xf>
    <xf numFmtId="2" fontId="0" fillId="36" borderId="0" xfId="0" applyNumberFormat="1" applyFill="1" applyBorder="1" applyAlignment="1">
      <alignment vertical="center"/>
    </xf>
    <xf numFmtId="2" fontId="0" fillId="35" borderId="0" xfId="0" applyNumberForma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0" fillId="35" borderId="0" xfId="0" applyFill="1" applyBorder="1" applyAlignment="1">
      <alignment horizontal="right" vertical="center"/>
    </xf>
    <xf numFmtId="0" fontId="0" fillId="36" borderId="0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36" borderId="0" xfId="0" applyFont="1" applyFill="1" applyBorder="1" applyAlignment="1">
      <alignment horizontal="center" vertical="center"/>
    </xf>
    <xf numFmtId="4" fontId="0" fillId="36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35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35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0" fontId="26" fillId="0" borderId="0" xfId="0" applyFont="1"/>
    <xf numFmtId="0" fontId="19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11" xfId="43" applyFont="1" applyBorder="1" applyAlignment="1" applyProtection="1">
      <alignment horizontal="left"/>
    </xf>
    <xf numFmtId="0" fontId="2" fillId="0" borderId="0" xfId="43" applyFont="1"/>
    <xf numFmtId="0" fontId="3" fillId="0" borderId="0" xfId="0" applyFont="1"/>
    <xf numFmtId="0" fontId="2" fillId="0" borderId="10" xfId="43" applyFont="1" applyBorder="1" applyAlignment="1" applyProtection="1">
      <alignment horizontal="left"/>
    </xf>
    <xf numFmtId="0" fontId="24" fillId="0" borderId="0" xfId="45" applyFont="1" applyBorder="1" applyAlignment="1" applyProtection="1">
      <protection locked="0"/>
    </xf>
    <xf numFmtId="0" fontId="2" fillId="0" borderId="0" xfId="43" applyFont="1" applyBorder="1"/>
    <xf numFmtId="0" fontId="3" fillId="0" borderId="0" xfId="0" applyFont="1" applyBorder="1"/>
    <xf numFmtId="0" fontId="2" fillId="0" borderId="0" xfId="43" applyFont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47"/>
    <xf numFmtId="0" fontId="3" fillId="38" borderId="0" xfId="0" applyFont="1" applyFill="1" applyAlignment="1">
      <alignment vertical="center" wrapText="1"/>
    </xf>
    <xf numFmtId="0" fontId="0" fillId="0" borderId="0" xfId="0" applyBorder="1" applyAlignment="1">
      <alignment vertical="center"/>
    </xf>
    <xf numFmtId="4" fontId="27" fillId="0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 applyProtection="1">
      <alignment horizontal="center" vertical="center"/>
    </xf>
    <xf numFmtId="0" fontId="2" fillId="0" borderId="12" xfId="43" applyFont="1" applyBorder="1" applyAlignment="1" applyProtection="1">
      <alignment horizontal="center" wrapText="1"/>
      <protection locked="0"/>
    </xf>
    <xf numFmtId="0" fontId="2" fillId="0" borderId="13" xfId="43" applyFont="1" applyBorder="1" applyAlignment="1" applyProtection="1">
      <alignment horizontal="center"/>
      <protection locked="0"/>
    </xf>
    <xf numFmtId="9" fontId="2" fillId="3" borderId="13" xfId="2" applyFont="1" applyFill="1" applyBorder="1" applyAlignment="1" applyProtection="1">
      <alignment horizontal="center" vertical="center"/>
      <protection locked="0"/>
    </xf>
    <xf numFmtId="0" fontId="2" fillId="0" borderId="0" xfId="43" applyFont="1" applyFill="1" applyBorder="1" applyAlignment="1" applyProtection="1">
      <alignment horizontal="center" wrapText="1"/>
      <protection locked="0"/>
    </xf>
    <xf numFmtId="0" fontId="2" fillId="0" borderId="0" xfId="43" applyFont="1" applyFill="1" applyBorder="1" applyAlignment="1" applyProtection="1">
      <alignment horizontal="center"/>
      <protection locked="0"/>
    </xf>
    <xf numFmtId="9" fontId="2" fillId="0" borderId="0" xfId="2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protection locked="0"/>
    </xf>
    <xf numFmtId="4" fontId="27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24" fillId="0" borderId="0" xfId="45" applyFont="1" applyFill="1" applyBorder="1" applyAlignment="1" applyProtection="1"/>
    <xf numFmtId="0" fontId="2" fillId="0" borderId="0" xfId="43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4" fontId="0" fillId="0" borderId="0" xfId="0" applyNumberFormat="1" applyBorder="1" applyAlignment="1">
      <alignment vertical="center" wrapText="1"/>
    </xf>
    <xf numFmtId="4" fontId="0" fillId="35" borderId="0" xfId="0" applyNumberFormat="1" applyFill="1" applyBorder="1" applyAlignment="1">
      <alignment vertical="center" wrapText="1"/>
    </xf>
    <xf numFmtId="0" fontId="1" fillId="0" borderId="0" xfId="47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54">
    <cellStyle name="20% - akcent 1" xfId="1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9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Euro" xfId="44"/>
    <cellStyle name="Hiperłącze" xfId="45" builtinId="8"/>
    <cellStyle name="Komma 2" xfId="48"/>
    <cellStyle name="Komma 3" xfId="46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tiz 2" xfId="53"/>
    <cellStyle name="Obliczenia" xfId="13" builtinId="22" customBuiltin="1"/>
    <cellStyle name="Procentowy" xfId="2" builtinId="5"/>
    <cellStyle name="Standard 2" xfId="47"/>
    <cellStyle name="Standard 3" xfId="49"/>
    <cellStyle name="Standard 4" xfId="50"/>
    <cellStyle name="Standard 5" xfId="42"/>
    <cellStyle name="Standard 6" xfId="51"/>
    <cellStyle name="Standard 7" xfId="52"/>
    <cellStyle name="Standard 8" xfId="43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Złe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0</xdr:row>
      <xdr:rowOff>143309</xdr:rowOff>
    </xdr:from>
    <xdr:to>
      <xdr:col>12</xdr:col>
      <xdr:colOff>1314455</xdr:colOff>
      <xdr:row>0</xdr:row>
      <xdr:rowOff>654366</xdr:rowOff>
    </xdr:to>
    <xdr:pic>
      <xdr:nvPicPr>
        <xdr:cNvPr id="2" name="Picture 10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143309"/>
          <a:ext cx="1962155" cy="51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123825</xdr:rowOff>
    </xdr:from>
    <xdr:to>
      <xdr:col>11</xdr:col>
      <xdr:colOff>571505</xdr:colOff>
      <xdr:row>0</xdr:row>
      <xdr:rowOff>634882</xdr:rowOff>
    </xdr:to>
    <xdr:pic>
      <xdr:nvPicPr>
        <xdr:cNvPr id="2" name="Picture 10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123825"/>
          <a:ext cx="1962155" cy="51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123825</xdr:rowOff>
    </xdr:from>
    <xdr:to>
      <xdr:col>12</xdr:col>
      <xdr:colOff>571505</xdr:colOff>
      <xdr:row>0</xdr:row>
      <xdr:rowOff>634882</xdr:rowOff>
    </xdr:to>
    <xdr:pic>
      <xdr:nvPicPr>
        <xdr:cNvPr id="2" name="Picture 10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1275" y="123825"/>
          <a:ext cx="1962155" cy="51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152400</xdr:rowOff>
    </xdr:from>
    <xdr:to>
      <xdr:col>11</xdr:col>
      <xdr:colOff>571505</xdr:colOff>
      <xdr:row>0</xdr:row>
      <xdr:rowOff>663457</xdr:rowOff>
    </xdr:to>
    <xdr:pic>
      <xdr:nvPicPr>
        <xdr:cNvPr id="2" name="Picture 10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52400"/>
          <a:ext cx="1962155" cy="51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142875</xdr:rowOff>
    </xdr:from>
    <xdr:to>
      <xdr:col>11</xdr:col>
      <xdr:colOff>619130</xdr:colOff>
      <xdr:row>0</xdr:row>
      <xdr:rowOff>653932</xdr:rowOff>
    </xdr:to>
    <xdr:pic>
      <xdr:nvPicPr>
        <xdr:cNvPr id="2" name="Picture 10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42875"/>
          <a:ext cx="1962155" cy="51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142875</xdr:rowOff>
    </xdr:from>
    <xdr:to>
      <xdr:col>11</xdr:col>
      <xdr:colOff>600080</xdr:colOff>
      <xdr:row>0</xdr:row>
      <xdr:rowOff>653932</xdr:rowOff>
    </xdr:to>
    <xdr:pic>
      <xdr:nvPicPr>
        <xdr:cNvPr id="3" name="Picture 10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1200" y="142875"/>
          <a:ext cx="1962155" cy="51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copper" refreshOnLoad="1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bp" refreshOnLoad="1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bp" refreshOnLoad="1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opper" refreshOnLoad="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>
      <selection activeCell="B12" sqref="B12"/>
    </sheetView>
  </sheetViews>
  <sheetFormatPr defaultColWidth="11.42578125" defaultRowHeight="15" x14ac:dyDescent="0.25"/>
  <cols>
    <col min="1" max="1" width="107.7109375" style="2" bestFit="1" customWidth="1"/>
    <col min="2" max="2" width="25.7109375" style="2" customWidth="1"/>
    <col min="3" max="3" width="25.7109375" style="103" customWidth="1"/>
    <col min="4" max="4" width="25.7109375" style="2" customWidth="1"/>
    <col min="5" max="16384" width="11.42578125" style="2"/>
  </cols>
  <sheetData>
    <row r="1" spans="1:4" s="76" customFormat="1" x14ac:dyDescent="0.25">
      <c r="A1" s="74" t="s">
        <v>1750</v>
      </c>
      <c r="B1" s="91" t="s">
        <v>1383</v>
      </c>
      <c r="C1" s="94"/>
      <c r="D1" s="75"/>
    </row>
    <row r="2" spans="1:4" s="76" customFormat="1" x14ac:dyDescent="0.25">
      <c r="A2" s="77"/>
      <c r="B2" s="92"/>
      <c r="C2" s="95"/>
      <c r="D2" s="75"/>
    </row>
    <row r="3" spans="1:4" s="76" customFormat="1" x14ac:dyDescent="0.25">
      <c r="A3" s="6" t="s">
        <v>1384</v>
      </c>
      <c r="B3" s="93">
        <v>0</v>
      </c>
      <c r="C3" s="96"/>
      <c r="D3" s="75"/>
    </row>
    <row r="4" spans="1:4" s="76" customFormat="1" x14ac:dyDescent="0.25">
      <c r="A4" s="6" t="s">
        <v>1385</v>
      </c>
      <c r="B4" s="93">
        <v>0</v>
      </c>
      <c r="C4" s="96"/>
      <c r="D4" s="75"/>
    </row>
    <row r="5" spans="1:4" s="76" customFormat="1" x14ac:dyDescent="0.25">
      <c r="A5" s="6" t="s">
        <v>1402</v>
      </c>
      <c r="B5" s="93">
        <v>0</v>
      </c>
      <c r="C5" s="96"/>
      <c r="D5" s="75"/>
    </row>
    <row r="6" spans="1:4" s="76" customFormat="1" x14ac:dyDescent="0.25">
      <c r="A6" s="6" t="s">
        <v>1386</v>
      </c>
      <c r="B6" s="93">
        <v>0</v>
      </c>
      <c r="C6" s="96"/>
      <c r="D6" s="75"/>
    </row>
    <row r="7" spans="1:4" s="76" customFormat="1" x14ac:dyDescent="0.25">
      <c r="A7" s="6" t="s">
        <v>1387</v>
      </c>
      <c r="B7" s="93">
        <v>0</v>
      </c>
      <c r="C7" s="96"/>
      <c r="D7" s="75"/>
    </row>
    <row r="8" spans="1:4" s="80" customFormat="1" x14ac:dyDescent="0.25">
      <c r="A8" s="4"/>
      <c r="B8" s="78"/>
      <c r="C8" s="97"/>
      <c r="D8" s="79"/>
    </row>
    <row r="9" spans="1:4" s="80" customFormat="1" x14ac:dyDescent="0.25">
      <c r="A9" s="5" t="s">
        <v>1388</v>
      </c>
      <c r="B9" s="90">
        <f>C9</f>
        <v>532.41</v>
      </c>
      <c r="C9" s="98">
        <v>532.41</v>
      </c>
      <c r="D9" s="73"/>
    </row>
    <row r="10" spans="1:4" s="80" customFormat="1" x14ac:dyDescent="0.25">
      <c r="A10" s="5" t="s">
        <v>2572</v>
      </c>
      <c r="B10" s="90">
        <f>D10</f>
        <v>4.42</v>
      </c>
      <c r="C10" s="99"/>
      <c r="D10" s="89">
        <v>4.42</v>
      </c>
    </row>
    <row r="11" spans="1:4" s="80" customFormat="1" x14ac:dyDescent="0.25">
      <c r="A11" s="4"/>
      <c r="B11" s="4"/>
      <c r="C11" s="100"/>
      <c r="D11" s="81"/>
    </row>
    <row r="12" spans="1:4" s="76" customFormat="1" x14ac:dyDescent="0.25">
      <c r="A12" s="3" t="s">
        <v>1389</v>
      </c>
      <c r="B12" s="75"/>
      <c r="C12" s="101"/>
    </row>
    <row r="13" spans="1:4" s="76" customFormat="1" x14ac:dyDescent="0.25">
      <c r="C13" s="102"/>
    </row>
    <row r="14" spans="1:4" s="76" customFormat="1" x14ac:dyDescent="0.25">
      <c r="A14" s="76" t="s">
        <v>1390</v>
      </c>
      <c r="C14" s="102"/>
    </row>
    <row r="15" spans="1:4" s="76" customFormat="1" x14ac:dyDescent="0.25">
      <c r="A15" s="76" t="s">
        <v>1391</v>
      </c>
      <c r="C15" s="102"/>
    </row>
    <row r="16" spans="1:4" s="76" customFormat="1" x14ac:dyDescent="0.25">
      <c r="C16" s="102"/>
    </row>
    <row r="17" spans="1:3" s="76" customFormat="1" x14ac:dyDescent="0.25">
      <c r="A17" s="76" t="s">
        <v>1392</v>
      </c>
      <c r="C17" s="102"/>
    </row>
    <row r="18" spans="1:3" s="76" customFormat="1" x14ac:dyDescent="0.25">
      <c r="C18" s="102"/>
    </row>
    <row r="19" spans="1:3" s="76" customFormat="1" x14ac:dyDescent="0.25">
      <c r="C19" s="102"/>
    </row>
    <row r="20" spans="1:3" s="76" customFormat="1" x14ac:dyDescent="0.25">
      <c r="A20" s="76" t="s">
        <v>1393</v>
      </c>
      <c r="C20" s="102"/>
    </row>
    <row r="21" spans="1:3" s="76" customFormat="1" x14ac:dyDescent="0.25">
      <c r="A21" s="76" t="s">
        <v>1394</v>
      </c>
      <c r="C21" s="102"/>
    </row>
    <row r="22" spans="1:3" s="76" customFormat="1" x14ac:dyDescent="0.25">
      <c r="A22" s="76" t="s">
        <v>1395</v>
      </c>
      <c r="C22" s="102"/>
    </row>
    <row r="23" spans="1:3" s="76" customFormat="1" x14ac:dyDescent="0.25">
      <c r="A23" s="76" t="s">
        <v>1396</v>
      </c>
      <c r="C23" s="102"/>
    </row>
    <row r="24" spans="1:3" s="76" customFormat="1" x14ac:dyDescent="0.25">
      <c r="C24" s="102"/>
    </row>
    <row r="25" spans="1:3" s="76" customFormat="1" x14ac:dyDescent="0.25">
      <c r="A25" s="76" t="s">
        <v>1397</v>
      </c>
      <c r="C25" s="102"/>
    </row>
    <row r="26" spans="1:3" s="76" customFormat="1" x14ac:dyDescent="0.25">
      <c r="A26" s="76" t="s">
        <v>1398</v>
      </c>
      <c r="C26" s="102"/>
    </row>
    <row r="27" spans="1:3" s="76" customFormat="1" x14ac:dyDescent="0.25">
      <c r="A27" s="76" t="s">
        <v>1399</v>
      </c>
      <c r="C27" s="102"/>
    </row>
    <row r="28" spans="1:3" s="76" customFormat="1" x14ac:dyDescent="0.25">
      <c r="A28" s="76" t="s">
        <v>1400</v>
      </c>
      <c r="C28" s="102"/>
    </row>
    <row r="29" spans="1:3" s="76" customFormat="1" x14ac:dyDescent="0.25">
      <c r="C29" s="102"/>
    </row>
    <row r="30" spans="1:3" s="76" customFormat="1" x14ac:dyDescent="0.25">
      <c r="A30" s="76" t="s">
        <v>1401</v>
      </c>
      <c r="C30" s="102"/>
    </row>
  </sheetData>
  <printOptions horizontalCentered="1" gridLines="1"/>
  <pageMargins left="0.15748031496062992" right="0.15748031496062992" top="0.55118110236220474" bottom="0.55118110236220474" header="0.15748031496062992" footer="0.15748031496062992"/>
  <pageSetup paperSize="9" orientation="landscape" r:id="rId1"/>
  <headerFooter>
    <oddHeader>&amp;L&amp;"-,Fett"&amp;18Price List 2017&amp;R&amp;G</oddHeader>
    <oddFooter>&amp;L&amp;8LEONI Kerpen GmbH Business Datacom
Zweifaller Str. 275 - 287, D-52224 Stolberg&amp;C&amp;9All information subject to misprints or errors or tecnical modification.&amp;R&amp;8&amp;P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4"/>
  <sheetViews>
    <sheetView tabSelected="1" zoomScaleNormal="100" workbookViewId="0">
      <pane ySplit="1" topLeftCell="A2" activePane="bottomLeft" state="frozen"/>
      <selection pane="bottomLeft" activeCell="A4" sqref="A4:A7"/>
    </sheetView>
  </sheetViews>
  <sheetFormatPr defaultColWidth="11.42578125" defaultRowHeight="15" x14ac:dyDescent="0.25"/>
  <cols>
    <col min="1" max="1" width="76.140625" style="7" customWidth="1"/>
    <col min="2" max="2" width="78.42578125" style="84" customWidth="1"/>
    <col min="3" max="3" width="20.7109375" style="11" customWidth="1"/>
    <col min="4" max="4" width="12.85546875" style="11" customWidth="1"/>
    <col min="5" max="5" width="17.140625" style="11" customWidth="1"/>
    <col min="6" max="6" width="21.42578125" style="11" customWidth="1"/>
    <col min="7" max="7" width="12.85546875" style="14" customWidth="1"/>
    <col min="8" max="9" width="12.85546875" style="13" customWidth="1"/>
    <col min="10" max="10" width="11.42578125" style="11" customWidth="1"/>
    <col min="11" max="11" width="12.85546875" style="11" customWidth="1"/>
    <col min="12" max="12" width="11.42578125" style="7"/>
    <col min="13" max="13" width="23.85546875" style="7" customWidth="1"/>
    <col min="14" max="14" width="4.5703125" style="7" customWidth="1"/>
    <col min="15" max="15" width="6.5703125" style="7" customWidth="1"/>
    <col min="16" max="16384" width="11.42578125" style="7"/>
  </cols>
  <sheetData>
    <row r="1" spans="1:15" s="10" customFormat="1" ht="60" x14ac:dyDescent="0.25">
      <c r="A1" s="23" t="s">
        <v>932</v>
      </c>
      <c r="B1" s="23"/>
      <c r="C1" s="24" t="s">
        <v>1403</v>
      </c>
      <c r="D1" s="24" t="s">
        <v>1751</v>
      </c>
      <c r="E1" s="24" t="s">
        <v>1405</v>
      </c>
      <c r="F1" s="24" t="s">
        <v>1404</v>
      </c>
      <c r="G1" s="25" t="s">
        <v>1406</v>
      </c>
      <c r="H1" s="26" t="s">
        <v>1407</v>
      </c>
      <c r="I1" s="26" t="s">
        <v>2168</v>
      </c>
      <c r="J1" s="24" t="s">
        <v>1435</v>
      </c>
      <c r="K1" s="24" t="s">
        <v>1408</v>
      </c>
      <c r="N1" s="10">
        <v>4.42</v>
      </c>
      <c r="O1" s="10">
        <v>532.41</v>
      </c>
    </row>
    <row r="2" spans="1:15" x14ac:dyDescent="0.25">
      <c r="A2" s="27" t="s">
        <v>931</v>
      </c>
      <c r="B2" s="27"/>
      <c r="C2" s="38"/>
      <c r="D2" s="38"/>
      <c r="E2" s="38"/>
      <c r="F2" s="38"/>
      <c r="G2" s="39"/>
      <c r="H2" s="59"/>
      <c r="I2" s="59"/>
      <c r="J2" s="38"/>
      <c r="K2" s="38"/>
      <c r="N2" s="10"/>
      <c r="O2" s="10"/>
    </row>
    <row r="3" spans="1:15" x14ac:dyDescent="0.25">
      <c r="A3" s="30" t="s">
        <v>1409</v>
      </c>
      <c r="B3" s="30"/>
      <c r="C3" s="40"/>
      <c r="D3" s="40"/>
      <c r="E3" s="40"/>
      <c r="F3" s="40"/>
      <c r="G3" s="41"/>
      <c r="H3" s="58"/>
      <c r="I3" s="58"/>
      <c r="J3" s="40"/>
      <c r="K3" s="40"/>
    </row>
    <row r="4" spans="1:15" x14ac:dyDescent="0.25">
      <c r="A4" s="107" t="s">
        <v>743</v>
      </c>
      <c r="B4" s="85" t="s">
        <v>2171</v>
      </c>
      <c r="C4" s="34" t="s">
        <v>744</v>
      </c>
      <c r="D4" s="34">
        <v>44</v>
      </c>
      <c r="E4" s="34">
        <v>1000</v>
      </c>
      <c r="F4" s="34" t="s">
        <v>898</v>
      </c>
      <c r="G4" s="35">
        <v>3300</v>
      </c>
      <c r="H4" s="15">
        <f>IF(G4="on request","on request",IF(Overview!$B$9=0,ROUND((G4-(G4*Overview!$B$3))-((G4-(G4*Overview!$B$3))*Overview!$D$3),2),ROUND((G4-(G4*Overview!$B$3))-((G4-(G4*Overview!$B$3))*Overview!$D$3),2)+(D4/100*(Overview!$B$9-150))))</f>
        <v>3468.2604000000001</v>
      </c>
      <c r="I4" s="19">
        <f>IF(H4&lt;&gt;"",H4*Overview!$B$10,"")</f>
        <v>15329.710967999999</v>
      </c>
      <c r="J4" s="34" t="s">
        <v>934</v>
      </c>
      <c r="K4" s="34" t="s">
        <v>1436</v>
      </c>
      <c r="M4" s="86"/>
    </row>
    <row r="5" spans="1:15" x14ac:dyDescent="0.25">
      <c r="A5" s="108"/>
      <c r="B5" s="85" t="s">
        <v>2171</v>
      </c>
      <c r="C5" s="34" t="s">
        <v>746</v>
      </c>
      <c r="D5" s="34">
        <v>44</v>
      </c>
      <c r="E5" s="34">
        <v>1000</v>
      </c>
      <c r="F5" s="34" t="s">
        <v>897</v>
      </c>
      <c r="G5" s="35">
        <v>2480</v>
      </c>
      <c r="H5" s="15">
        <f>IF(G5="on request","on request",IF(Overview!$B$9=0,ROUND((G5-(G5*Overview!$B$3))-((G5-(G5*Overview!$B$3))*Overview!$D$3),2),ROUND((G5-(G5*Overview!$B$3))-((G5-(G5*Overview!$B$3))*Overview!$D$3),2)+(D5/100*(Overview!$B$9-150))))</f>
        <v>2648.2604000000001</v>
      </c>
      <c r="I5" s="19">
        <f>IF(H5&lt;&gt;"",H5*Overview!$B$10,"")</f>
        <v>11705.310968</v>
      </c>
      <c r="J5" s="34" t="s">
        <v>934</v>
      </c>
      <c r="K5" s="34" t="s">
        <v>1436</v>
      </c>
      <c r="M5" s="86"/>
      <c r="N5" s="86"/>
    </row>
    <row r="6" spans="1:15" x14ac:dyDescent="0.25">
      <c r="A6" s="108"/>
      <c r="B6" s="83" t="s">
        <v>2171</v>
      </c>
      <c r="C6" s="34" t="s">
        <v>747</v>
      </c>
      <c r="D6" s="34">
        <v>44</v>
      </c>
      <c r="E6" s="34">
        <v>1000</v>
      </c>
      <c r="F6" s="34" t="s">
        <v>899</v>
      </c>
      <c r="G6" s="35">
        <v>1650</v>
      </c>
      <c r="H6" s="15">
        <f>IF(G6="on request","on request",IF(Overview!$B$9=0,ROUND((G6-(G6*Overview!$B$3))-((G6-(G6*Overview!$B$3))*Overview!$D$3),2),ROUND((G6-(G6*Overview!$B$3))-((G6-(G6*Overview!$B$3))*Overview!$D$3),2)+(D6/100*(Overview!$B$9-150))))</f>
        <v>1818.2603999999999</v>
      </c>
      <c r="I6" s="19">
        <f>IF(H6&lt;&gt;"",H6*Overview!$B$10,"")</f>
        <v>8036.7109679999994</v>
      </c>
      <c r="J6" s="34" t="s">
        <v>935</v>
      </c>
      <c r="K6" s="34" t="s">
        <v>748</v>
      </c>
      <c r="M6" s="86"/>
      <c r="N6" s="86"/>
    </row>
    <row r="7" spans="1:15" x14ac:dyDescent="0.25">
      <c r="A7" s="108"/>
      <c r="B7" s="83" t="s">
        <v>2172</v>
      </c>
      <c r="C7" s="34" t="s">
        <v>747</v>
      </c>
      <c r="D7" s="34">
        <v>44</v>
      </c>
      <c r="E7" s="34">
        <v>500</v>
      </c>
      <c r="F7" s="34" t="s">
        <v>900</v>
      </c>
      <c r="G7" s="35">
        <v>1650</v>
      </c>
      <c r="H7" s="15">
        <f>IF(G7="on request","on request",IF(Overview!$B$9=0,ROUND((G7-(G7*Overview!$B$3))-((G7-(G7*Overview!$B$3))*Overview!$D$3),2),ROUND((G7-(G7*Overview!$B$3))-((G7-(G7*Overview!$B$3))*Overview!$D$3),2)+(D7/100*(Overview!$B$9-150))))</f>
        <v>1818.2603999999999</v>
      </c>
      <c r="I7" s="19">
        <f>IF(H7&lt;&gt;"",H7*Overview!$B$10,"")</f>
        <v>8036.7109679999994</v>
      </c>
      <c r="J7" s="34" t="s">
        <v>935</v>
      </c>
      <c r="K7" s="34">
        <v>500</v>
      </c>
      <c r="M7" s="86"/>
      <c r="N7" s="86"/>
    </row>
    <row r="8" spans="1:15" x14ac:dyDescent="0.25">
      <c r="A8" s="33" t="s">
        <v>749</v>
      </c>
      <c r="B8" s="83" t="s">
        <v>2173</v>
      </c>
      <c r="C8" s="34" t="s">
        <v>747</v>
      </c>
      <c r="D8" s="34">
        <v>88</v>
      </c>
      <c r="E8" s="34">
        <v>1000</v>
      </c>
      <c r="F8" s="34" t="s">
        <v>896</v>
      </c>
      <c r="G8" s="35">
        <v>3300</v>
      </c>
      <c r="H8" s="15">
        <f>IF(G8="on request","on request",IF(Overview!$B$9=0,ROUND((G8-(G8*Overview!$B$3))-((G8-(G8*Overview!$B$3))*Overview!$D$3),2),ROUND((G8-(G8*Overview!$B$3))-((G8-(G8*Overview!$B$3))*Overview!$D$3),2)+(D8/100*(Overview!$B$9-150))))</f>
        <v>3636.5207999999998</v>
      </c>
      <c r="I8" s="19">
        <f>IF(H8&lt;&gt;"",H8*Overview!$B$10,"")</f>
        <v>16073.421935999999</v>
      </c>
      <c r="J8" s="34" t="s">
        <v>934</v>
      </c>
      <c r="K8" s="34" t="s">
        <v>1436</v>
      </c>
      <c r="M8" s="86"/>
      <c r="N8" s="86"/>
    </row>
    <row r="9" spans="1:15" x14ac:dyDescent="0.25">
      <c r="A9" s="33" t="s">
        <v>750</v>
      </c>
      <c r="B9" s="83" t="s">
        <v>2174</v>
      </c>
      <c r="C9" s="34" t="s">
        <v>747</v>
      </c>
      <c r="D9" s="34">
        <v>23.5</v>
      </c>
      <c r="E9" s="34">
        <v>1000</v>
      </c>
      <c r="F9" s="34" t="s">
        <v>895</v>
      </c>
      <c r="G9" s="35">
        <v>1400</v>
      </c>
      <c r="H9" s="15">
        <f>IF(G9="on request","on request",IF(Overview!$B$9=0,ROUND((G9-(G9*Overview!$B$3))-((G9-(G9*Overview!$B$3))*Overview!$D$3),2),ROUND((G9-(G9*Overview!$B$3))-((G9-(G9*Overview!$B$3))*Overview!$D$3),2)+(D9/100*(Overview!$B$9-150))))</f>
        <v>1489.86635</v>
      </c>
      <c r="I9" s="19">
        <f>IF(H9&lt;&gt;"",H9*Overview!$B$10,"")</f>
        <v>6585.2092670000002</v>
      </c>
      <c r="J9" s="34" t="s">
        <v>934</v>
      </c>
      <c r="K9" s="34" t="s">
        <v>1436</v>
      </c>
      <c r="M9" s="86"/>
      <c r="N9" s="86"/>
    </row>
    <row r="10" spans="1:15" x14ac:dyDescent="0.25">
      <c r="A10" s="36" t="s">
        <v>1410</v>
      </c>
      <c r="B10" s="31"/>
      <c r="C10" s="31"/>
      <c r="D10" s="31"/>
      <c r="E10" s="31"/>
      <c r="F10" s="31"/>
      <c r="G10" s="32"/>
      <c r="H10" s="16"/>
      <c r="I10" s="19" t="str">
        <f>IF(H10&lt;&gt;"",H10*Overview!$B$10,"")</f>
        <v/>
      </c>
      <c r="J10" s="31"/>
      <c r="K10" s="31"/>
      <c r="M10" s="86"/>
      <c r="N10" s="86"/>
    </row>
    <row r="11" spans="1:15" x14ac:dyDescent="0.25">
      <c r="A11" s="107" t="s">
        <v>751</v>
      </c>
      <c r="B11" s="85" t="s">
        <v>1752</v>
      </c>
      <c r="C11" s="34" t="s">
        <v>744</v>
      </c>
      <c r="D11" s="34">
        <v>48</v>
      </c>
      <c r="E11" s="34">
        <v>1000</v>
      </c>
      <c r="F11" s="34" t="s">
        <v>893</v>
      </c>
      <c r="G11" s="35">
        <v>2200</v>
      </c>
      <c r="H11" s="15">
        <f>IF(G11="on request","on request",IF(Overview!$B$9=0,ROUND((G11-(G11*Overview!$B$3))-((G11-(G11*Overview!$B$3))*Overview!$D$3),2),ROUND((G11-(G11*Overview!$B$3))-((G11-(G11*Overview!$B$3))*Overview!$D$3),2)+(D11/100*(Overview!$B$9-150))))</f>
        <v>2383.5567999999998</v>
      </c>
      <c r="I11" s="19">
        <f>IF(H11&lt;&gt;"",H11*Overview!$B$10,"")</f>
        <v>10535.321055999999</v>
      </c>
      <c r="J11" s="34" t="s">
        <v>934</v>
      </c>
      <c r="K11" s="34" t="s">
        <v>1436</v>
      </c>
      <c r="M11" s="86"/>
      <c r="N11" s="86"/>
    </row>
    <row r="12" spans="1:15" x14ac:dyDescent="0.25">
      <c r="A12" s="108"/>
      <c r="B12" s="85" t="s">
        <v>1752</v>
      </c>
      <c r="C12" s="34" t="s">
        <v>746</v>
      </c>
      <c r="D12" s="34">
        <v>48</v>
      </c>
      <c r="E12" s="34">
        <v>1000</v>
      </c>
      <c r="F12" s="34" t="s">
        <v>894</v>
      </c>
      <c r="G12" s="35">
        <v>1650</v>
      </c>
      <c r="H12" s="15">
        <f>IF(G12="on request","on request",IF(Overview!$B$9=0,ROUND((G12-(G12*Overview!$B$3))-((G12-(G12*Overview!$B$3))*Overview!$D$3),2),ROUND((G12-(G12*Overview!$B$3))-((G12-(G12*Overview!$B$3))*Overview!$D$3),2)+(D12/100*(Overview!$B$9-150))))</f>
        <v>1833.5568000000001</v>
      </c>
      <c r="I12" s="19">
        <f>IF(H12&lt;&gt;"",H12*Overview!$B$10,"")</f>
        <v>8104.3210559999998</v>
      </c>
      <c r="J12" s="34" t="s">
        <v>934</v>
      </c>
      <c r="K12" s="34" t="s">
        <v>1436</v>
      </c>
      <c r="M12" s="86"/>
      <c r="N12" s="86"/>
    </row>
    <row r="13" spans="1:15" x14ac:dyDescent="0.25">
      <c r="A13" s="108"/>
      <c r="B13" s="83" t="s">
        <v>1752</v>
      </c>
      <c r="C13" s="34" t="s">
        <v>747</v>
      </c>
      <c r="D13" s="34">
        <v>48</v>
      </c>
      <c r="E13" s="34">
        <v>1000</v>
      </c>
      <c r="F13" s="34" t="s">
        <v>831</v>
      </c>
      <c r="G13" s="35">
        <v>1100</v>
      </c>
      <c r="H13" s="15">
        <f>IF(G13="on request","on request",IF(Overview!$B$9=0,ROUND((G13-(G13*Overview!$B$3))-((G13-(G13*Overview!$B$3))*Overview!$D$3),2),ROUND((G13-(G13*Overview!$B$3))-((G13-(G13*Overview!$B$3))*Overview!$D$3),2)+(D13/100*(Overview!$B$9-150))))</f>
        <v>1283.5568000000001</v>
      </c>
      <c r="I13" s="19">
        <f>IF(H13&lt;&gt;"",H13*Overview!$B$10,"")</f>
        <v>5673.3210559999998</v>
      </c>
      <c r="J13" s="34" t="s">
        <v>935</v>
      </c>
      <c r="K13" s="34">
        <v>1000</v>
      </c>
      <c r="M13" s="86"/>
      <c r="N13" s="86"/>
    </row>
    <row r="14" spans="1:15" x14ac:dyDescent="0.25">
      <c r="A14" s="108"/>
      <c r="B14" s="83" t="s">
        <v>1753</v>
      </c>
      <c r="C14" s="34" t="s">
        <v>747</v>
      </c>
      <c r="D14" s="34">
        <v>48</v>
      </c>
      <c r="E14" s="34">
        <v>500</v>
      </c>
      <c r="F14" s="34" t="s">
        <v>830</v>
      </c>
      <c r="G14" s="35">
        <v>1100</v>
      </c>
      <c r="H14" s="15">
        <f>IF(G14="on request","on request",IF(Overview!$B$9=0,ROUND((G14-(G14*Overview!$B$3))-((G14-(G14*Overview!$B$3))*Overview!$D$3),2),ROUND((G14-(G14*Overview!$B$3))-((G14-(G14*Overview!$B$3))*Overview!$D$3),2)+(D14/100*(Overview!$B$9-150))))</f>
        <v>1283.5568000000001</v>
      </c>
      <c r="I14" s="19">
        <f>IF(H14&lt;&gt;"",H14*Overview!$B$10,"")</f>
        <v>5673.3210559999998</v>
      </c>
      <c r="J14" s="34" t="s">
        <v>935</v>
      </c>
      <c r="K14" s="34">
        <v>500</v>
      </c>
      <c r="M14" s="86"/>
      <c r="N14" s="86"/>
    </row>
    <row r="15" spans="1:15" x14ac:dyDescent="0.25">
      <c r="A15" s="107" t="s">
        <v>753</v>
      </c>
      <c r="B15" s="83" t="s">
        <v>1754</v>
      </c>
      <c r="C15" s="34" t="s">
        <v>747</v>
      </c>
      <c r="D15" s="34">
        <v>96</v>
      </c>
      <c r="E15" s="34">
        <v>1000</v>
      </c>
      <c r="F15" s="34" t="s">
        <v>891</v>
      </c>
      <c r="G15" s="35">
        <v>2200</v>
      </c>
      <c r="H15" s="15">
        <f>IF(G15="on request","on request",IF(Overview!$B$9=0,ROUND((G15-(G15*Overview!$B$3))-((G15-(G15*Overview!$B$3))*Overview!$D$3),2),ROUND((G15-(G15*Overview!$B$3))-((G15-(G15*Overview!$B$3))*Overview!$D$3),2)+(D15/100*(Overview!$B$9-150))))</f>
        <v>2567.1136000000001</v>
      </c>
      <c r="I15" s="19">
        <f>IF(H15&lt;&gt;"",H15*Overview!$B$10,"")</f>
        <v>11346.642112</v>
      </c>
      <c r="J15" s="34" t="s">
        <v>935</v>
      </c>
      <c r="K15" s="34">
        <v>1000</v>
      </c>
      <c r="M15" s="86"/>
      <c r="N15" s="86"/>
    </row>
    <row r="16" spans="1:15" x14ac:dyDescent="0.25">
      <c r="A16" s="108"/>
      <c r="B16" s="83" t="s">
        <v>1755</v>
      </c>
      <c r="C16" s="34" t="s">
        <v>747</v>
      </c>
      <c r="D16" s="34">
        <v>96</v>
      </c>
      <c r="E16" s="34">
        <v>500</v>
      </c>
      <c r="F16" s="34" t="s">
        <v>892</v>
      </c>
      <c r="G16" s="35">
        <v>2200</v>
      </c>
      <c r="H16" s="15">
        <f>IF(G16="on request","on request",IF(Overview!$B$9=0,ROUND((G16-(G16*Overview!$B$3))-((G16-(G16*Overview!$B$3))*Overview!$D$3),2),ROUND((G16-(G16*Overview!$B$3))-((G16-(G16*Overview!$B$3))*Overview!$D$3),2)+(D16/100*(Overview!$B$9-150))))</f>
        <v>2567.1136000000001</v>
      </c>
      <c r="I16" s="19">
        <f>IF(H16&lt;&gt;"",H16*Overview!$B$10,"")</f>
        <v>11346.642112</v>
      </c>
      <c r="J16" s="34" t="s">
        <v>935</v>
      </c>
      <c r="K16" s="34" t="s">
        <v>752</v>
      </c>
      <c r="M16" s="86"/>
      <c r="N16" s="86"/>
    </row>
    <row r="17" spans="1:14" x14ac:dyDescent="0.25">
      <c r="A17" s="36" t="s">
        <v>1411</v>
      </c>
      <c r="B17" s="31"/>
      <c r="C17" s="31"/>
      <c r="D17" s="31"/>
      <c r="E17" s="31"/>
      <c r="F17" s="31"/>
      <c r="G17" s="32"/>
      <c r="H17" s="16"/>
      <c r="I17" s="19" t="str">
        <f>IF(H17&lt;&gt;"",H17*Overview!$B$10,"")</f>
        <v/>
      </c>
      <c r="J17" s="31"/>
      <c r="K17" s="31"/>
      <c r="M17" s="86"/>
      <c r="N17" s="86"/>
    </row>
    <row r="18" spans="1:14" x14ac:dyDescent="0.25">
      <c r="A18" s="107" t="s">
        <v>754</v>
      </c>
      <c r="B18" s="85" t="s">
        <v>1756</v>
      </c>
      <c r="C18" s="34" t="s">
        <v>744</v>
      </c>
      <c r="D18" s="34">
        <v>45</v>
      </c>
      <c r="E18" s="34">
        <v>1000</v>
      </c>
      <c r="F18" s="34" t="s">
        <v>889</v>
      </c>
      <c r="G18" s="35">
        <v>1780</v>
      </c>
      <c r="H18" s="15">
        <f>IF(G18="on request","on request",IF(Overview!$B$9=0,ROUND((G18-(G18*Overview!$B$3))-((G18-(G18*Overview!$B$3))*Overview!$D$3),2),ROUND((G18-(G18*Overview!$B$3))-((G18-(G18*Overview!$B$3))*Overview!$D$3),2)+(D18/100*(Overview!$B$9-150))))</f>
        <v>1952.0844999999999</v>
      </c>
      <c r="I18" s="19">
        <f>IF(H18&lt;&gt;"",H18*Overview!$B$10,"")</f>
        <v>8628.2134900000001</v>
      </c>
      <c r="J18" s="34" t="s">
        <v>935</v>
      </c>
      <c r="K18" s="34" t="s">
        <v>748</v>
      </c>
      <c r="M18" s="86"/>
      <c r="N18" s="86"/>
    </row>
    <row r="19" spans="1:14" x14ac:dyDescent="0.25">
      <c r="A19" s="108"/>
      <c r="B19" s="85" t="s">
        <v>1756</v>
      </c>
      <c r="C19" s="34" t="s">
        <v>746</v>
      </c>
      <c r="D19" s="34">
        <v>45</v>
      </c>
      <c r="E19" s="34">
        <v>1000</v>
      </c>
      <c r="F19" s="34" t="s">
        <v>890</v>
      </c>
      <c r="G19" s="35">
        <v>1335</v>
      </c>
      <c r="H19" s="15">
        <f>IF(G19="on request","on request",IF(Overview!$B$9=0,ROUND((G19-(G19*Overview!$B$3))-((G19-(G19*Overview!$B$3))*Overview!$D$3),2),ROUND((G19-(G19*Overview!$B$3))-((G19-(G19*Overview!$B$3))*Overview!$D$3),2)+(D19/100*(Overview!$B$9-150))))</f>
        <v>1507.0844999999999</v>
      </c>
      <c r="I19" s="19">
        <f>IF(H19&lt;&gt;"",H19*Overview!$B$10,"")</f>
        <v>6661.3134899999995</v>
      </c>
      <c r="J19" s="34" t="s">
        <v>935</v>
      </c>
      <c r="K19" s="34" t="s">
        <v>748</v>
      </c>
      <c r="M19" s="86"/>
      <c r="N19" s="86"/>
    </row>
    <row r="20" spans="1:14" x14ac:dyDescent="0.25">
      <c r="A20" s="108"/>
      <c r="B20" s="83" t="s">
        <v>1756</v>
      </c>
      <c r="C20" s="34" t="s">
        <v>747</v>
      </c>
      <c r="D20" s="34">
        <v>45</v>
      </c>
      <c r="E20" s="34">
        <v>1000</v>
      </c>
      <c r="F20" s="34" t="s">
        <v>832</v>
      </c>
      <c r="G20" s="35">
        <v>890</v>
      </c>
      <c r="H20" s="15">
        <f>IF(G20="on request","on request",IF(Overview!$B$9=0,ROUND((G20-(G20*Overview!$B$3))-((G20-(G20*Overview!$B$3))*Overview!$D$3),2),ROUND((G20-(G20*Overview!$B$3))-((G20-(G20*Overview!$B$3))*Overview!$D$3),2)+(D20/100*(Overview!$B$9-150))))</f>
        <v>1062.0844999999999</v>
      </c>
      <c r="I20" s="19">
        <f>IF(H20&lt;&gt;"",H20*Overview!$B$10,"")</f>
        <v>4694.4134899999999</v>
      </c>
      <c r="J20" s="34" t="s">
        <v>935</v>
      </c>
      <c r="K20" s="34">
        <v>1000</v>
      </c>
      <c r="M20" s="86"/>
      <c r="N20" s="86"/>
    </row>
    <row r="21" spans="1:14" x14ac:dyDescent="0.25">
      <c r="A21" s="108"/>
      <c r="B21" s="83" t="s">
        <v>1757</v>
      </c>
      <c r="C21" s="34" t="s">
        <v>747</v>
      </c>
      <c r="D21" s="34">
        <v>45</v>
      </c>
      <c r="E21" s="34">
        <v>500</v>
      </c>
      <c r="F21" s="34" t="s">
        <v>833</v>
      </c>
      <c r="G21" s="35">
        <v>890</v>
      </c>
      <c r="H21" s="15">
        <f>IF(G21="on request","on request",IF(Overview!$B$9=0,ROUND((G21-(G21*Overview!$B$3))-((G21-(G21*Overview!$B$3))*Overview!$D$3),2),ROUND((G21-(G21*Overview!$B$3))-((G21-(G21*Overview!$B$3))*Overview!$D$3),2)+(D21/100*(Overview!$B$9-150))))</f>
        <v>1062.0844999999999</v>
      </c>
      <c r="I21" s="19">
        <f>IF(H21&lt;&gt;"",H21*Overview!$B$10,"")</f>
        <v>4694.4134899999999</v>
      </c>
      <c r="J21" s="34" t="s">
        <v>935</v>
      </c>
      <c r="K21" s="34" t="s">
        <v>752</v>
      </c>
      <c r="M21" s="86"/>
      <c r="N21" s="86"/>
    </row>
    <row r="22" spans="1:14" x14ac:dyDescent="0.25">
      <c r="A22" s="107" t="s">
        <v>755</v>
      </c>
      <c r="B22" s="85" t="s">
        <v>1758</v>
      </c>
      <c r="C22" s="34" t="s">
        <v>744</v>
      </c>
      <c r="D22" s="34">
        <v>90</v>
      </c>
      <c r="E22" s="34">
        <v>500</v>
      </c>
      <c r="F22" s="34" t="s">
        <v>888</v>
      </c>
      <c r="G22" s="35">
        <v>3560</v>
      </c>
      <c r="H22" s="15">
        <f>IF(G22="on request","on request",IF(Overview!$B$9=0,ROUND((G22-(G22*Overview!$B$3))-((G22-(G22*Overview!$B$3))*Overview!$D$3),2),ROUND((G22-(G22*Overview!$B$3))-((G22-(G22*Overview!$B$3))*Overview!$D$3),2)+(D22/100*(Overview!$B$9-150))))</f>
        <v>3904.1689999999999</v>
      </c>
      <c r="I22" s="19">
        <f>IF(H22&lt;&gt;"",H22*Overview!$B$10,"")</f>
        <v>17256.42698</v>
      </c>
      <c r="J22" s="34" t="s">
        <v>935</v>
      </c>
      <c r="K22" s="34" t="s">
        <v>756</v>
      </c>
      <c r="M22" s="86"/>
      <c r="N22" s="86"/>
    </row>
    <row r="23" spans="1:14" x14ac:dyDescent="0.25">
      <c r="A23" s="108"/>
      <c r="B23" s="85" t="s">
        <v>1758</v>
      </c>
      <c r="C23" s="34" t="s">
        <v>746</v>
      </c>
      <c r="D23" s="34">
        <v>90</v>
      </c>
      <c r="E23" s="34">
        <v>500</v>
      </c>
      <c r="F23" s="34" t="s">
        <v>887</v>
      </c>
      <c r="G23" s="35">
        <v>2670</v>
      </c>
      <c r="H23" s="15">
        <f>IF(G23="on request","on request",IF(Overview!$B$9=0,ROUND((G23-(G23*Overview!$B$3))-((G23-(G23*Overview!$B$3))*Overview!$D$3),2),ROUND((G23-(G23*Overview!$B$3))-((G23-(G23*Overview!$B$3))*Overview!$D$3),2)+(D23/100*(Overview!$B$9-150))))</f>
        <v>3014.1689999999999</v>
      </c>
      <c r="I23" s="19">
        <f>IF(H23&lt;&gt;"",H23*Overview!$B$10,"")</f>
        <v>13322.626979999999</v>
      </c>
      <c r="J23" s="34" t="s">
        <v>935</v>
      </c>
      <c r="K23" s="34" t="s">
        <v>756</v>
      </c>
      <c r="M23" s="86"/>
      <c r="N23" s="86"/>
    </row>
    <row r="24" spans="1:14" x14ac:dyDescent="0.25">
      <c r="A24" s="108"/>
      <c r="B24" s="83" t="s">
        <v>1758</v>
      </c>
      <c r="C24" s="34" t="s">
        <v>747</v>
      </c>
      <c r="D24" s="34">
        <v>90</v>
      </c>
      <c r="E24" s="34">
        <v>1000</v>
      </c>
      <c r="F24" s="34" t="s">
        <v>834</v>
      </c>
      <c r="G24" s="35">
        <v>1780</v>
      </c>
      <c r="H24" s="15">
        <f>IF(G24="on request","on request",IF(Overview!$B$9=0,ROUND((G24-(G24*Overview!$B$3))-((G24-(G24*Overview!$B$3))*Overview!$D$3),2),ROUND((G24-(G24*Overview!$B$3))-((G24-(G24*Overview!$B$3))*Overview!$D$3),2)+(D24/100*(Overview!$B$9-150))))</f>
        <v>2124.1689999999999</v>
      </c>
      <c r="I24" s="19">
        <f>IF(H24&lt;&gt;"",H24*Overview!$B$10,"")</f>
        <v>9388.8269799999998</v>
      </c>
      <c r="J24" s="34" t="s">
        <v>935</v>
      </c>
      <c r="K24" s="34">
        <v>1000</v>
      </c>
      <c r="M24" s="86"/>
      <c r="N24" s="86"/>
    </row>
    <row r="25" spans="1:14" x14ac:dyDescent="0.25">
      <c r="A25" s="108"/>
      <c r="B25" s="83" t="s">
        <v>1759</v>
      </c>
      <c r="C25" s="34" t="s">
        <v>747</v>
      </c>
      <c r="D25" s="34">
        <v>90</v>
      </c>
      <c r="E25" s="34">
        <v>500</v>
      </c>
      <c r="F25" s="34" t="s">
        <v>835</v>
      </c>
      <c r="G25" s="35">
        <v>1780</v>
      </c>
      <c r="H25" s="15">
        <f>IF(G25="on request","on request",IF(Overview!$B$9=0,ROUND((G25-(G25*Overview!$B$3))-((G25-(G25*Overview!$B$3))*Overview!$D$3),2),ROUND((G25-(G25*Overview!$B$3))-((G25-(G25*Overview!$B$3))*Overview!$D$3),2)+(D25/100*(Overview!$B$9-150))))</f>
        <v>2124.1689999999999</v>
      </c>
      <c r="I25" s="19">
        <f>IF(H25&lt;&gt;"",H25*Overview!$B$10,"")</f>
        <v>9388.8269799999998</v>
      </c>
      <c r="J25" s="34" t="s">
        <v>935</v>
      </c>
      <c r="K25" s="34">
        <v>500</v>
      </c>
      <c r="M25" s="86"/>
      <c r="N25" s="86"/>
    </row>
    <row r="26" spans="1:14" x14ac:dyDescent="0.25">
      <c r="A26" s="107" t="s">
        <v>757</v>
      </c>
      <c r="B26" s="83" t="s">
        <v>1760</v>
      </c>
      <c r="C26" s="34" t="s">
        <v>747</v>
      </c>
      <c r="D26" s="34">
        <v>38</v>
      </c>
      <c r="E26" s="34">
        <v>1000</v>
      </c>
      <c r="F26" s="34" t="s">
        <v>836</v>
      </c>
      <c r="G26" s="35">
        <v>830</v>
      </c>
      <c r="H26" s="15">
        <f>IF(G26="on request","on request",IF(Overview!$B$9=0,ROUND((G26-(G26*Overview!$B$3))-((G26-(G26*Overview!$B$3))*Overview!$D$3),2),ROUND((G26-(G26*Overview!$B$3))-((G26-(G26*Overview!$B$3))*Overview!$D$3),2)+(D26/100*(Overview!$B$9-150))))</f>
        <v>975.31579999999997</v>
      </c>
      <c r="I26" s="19">
        <f>IF(H26&lt;&gt;"",H26*Overview!$B$10,"")</f>
        <v>4310.8958359999997</v>
      </c>
      <c r="J26" s="34" t="s">
        <v>935</v>
      </c>
      <c r="K26" s="34">
        <v>1000</v>
      </c>
      <c r="M26" s="86"/>
      <c r="N26" s="86"/>
    </row>
    <row r="27" spans="1:14" x14ac:dyDescent="0.25">
      <c r="A27" s="108"/>
      <c r="B27" s="83" t="s">
        <v>1761</v>
      </c>
      <c r="C27" s="34" t="s">
        <v>747</v>
      </c>
      <c r="D27" s="34">
        <v>38</v>
      </c>
      <c r="E27" s="34">
        <v>500</v>
      </c>
      <c r="F27" s="34" t="s">
        <v>837</v>
      </c>
      <c r="G27" s="35">
        <v>830</v>
      </c>
      <c r="H27" s="15">
        <f>IF(G27="on request","on request",IF(Overview!$B$9=0,ROUND((G27-(G27*Overview!$B$3))-((G27-(G27*Overview!$B$3))*Overview!$D$3),2),ROUND((G27-(G27*Overview!$B$3))-((G27-(G27*Overview!$B$3))*Overview!$D$3),2)+(D27/100*(Overview!$B$9-150))))</f>
        <v>975.31579999999997</v>
      </c>
      <c r="I27" s="19">
        <f>IF(H27&lt;&gt;"",H27*Overview!$B$10,"")</f>
        <v>4310.8958359999997</v>
      </c>
      <c r="J27" s="34" t="s">
        <v>935</v>
      </c>
      <c r="K27" s="34" t="s">
        <v>752</v>
      </c>
      <c r="M27" s="86"/>
      <c r="N27" s="86"/>
    </row>
    <row r="28" spans="1:14" x14ac:dyDescent="0.25">
      <c r="A28" s="107" t="s">
        <v>758</v>
      </c>
      <c r="B28" s="83" t="s">
        <v>1762</v>
      </c>
      <c r="C28" s="34" t="s">
        <v>747</v>
      </c>
      <c r="D28" s="34">
        <v>76</v>
      </c>
      <c r="E28" s="34">
        <v>1000</v>
      </c>
      <c r="F28" s="34" t="s">
        <v>839</v>
      </c>
      <c r="G28" s="35">
        <v>1660</v>
      </c>
      <c r="H28" s="15">
        <f>IF(G28="on request","on request",IF(Overview!$B$9=0,ROUND((G28-(G28*Overview!$B$3))-((G28-(G28*Overview!$B$3))*Overview!$D$3),2),ROUND((G28-(G28*Overview!$B$3))-((G28-(G28*Overview!$B$3))*Overview!$D$3),2)+(D28/100*(Overview!$B$9-150))))</f>
        <v>1950.6315999999999</v>
      </c>
      <c r="I28" s="19">
        <f>IF(H28&lt;&gt;"",H28*Overview!$B$10,"")</f>
        <v>8621.7916719999994</v>
      </c>
      <c r="J28" s="34" t="s">
        <v>935</v>
      </c>
      <c r="K28" s="34">
        <v>1000</v>
      </c>
      <c r="M28" s="86"/>
      <c r="N28" s="86"/>
    </row>
    <row r="29" spans="1:14" x14ac:dyDescent="0.25">
      <c r="A29" s="108"/>
      <c r="B29" s="83" t="s">
        <v>1763</v>
      </c>
      <c r="C29" s="34" t="s">
        <v>747</v>
      </c>
      <c r="D29" s="34">
        <v>76</v>
      </c>
      <c r="E29" s="34">
        <v>500</v>
      </c>
      <c r="F29" s="34" t="s">
        <v>838</v>
      </c>
      <c r="G29" s="35">
        <v>1660</v>
      </c>
      <c r="H29" s="15">
        <f>IF(G29="on request","on request",IF(Overview!$B$9=0,ROUND((G29-(G29*Overview!$B$3))-((G29-(G29*Overview!$B$3))*Overview!$D$3),2),ROUND((G29-(G29*Overview!$B$3))-((G29-(G29*Overview!$B$3))*Overview!$D$3),2)+(D29/100*(Overview!$B$9-150))))</f>
        <v>1950.6315999999999</v>
      </c>
      <c r="I29" s="19">
        <f>IF(H29&lt;&gt;"",H29*Overview!$B$10,"")</f>
        <v>8621.7916719999994</v>
      </c>
      <c r="J29" s="34" t="s">
        <v>935</v>
      </c>
      <c r="K29" s="34" t="s">
        <v>752</v>
      </c>
      <c r="M29" s="86"/>
      <c r="N29" s="86"/>
    </row>
    <row r="30" spans="1:14" x14ac:dyDescent="0.25">
      <c r="A30" s="107" t="s">
        <v>759</v>
      </c>
      <c r="B30" s="85" t="s">
        <v>2175</v>
      </c>
      <c r="C30" s="34" t="s">
        <v>744</v>
      </c>
      <c r="D30" s="34">
        <v>37</v>
      </c>
      <c r="E30" s="34">
        <v>1000</v>
      </c>
      <c r="F30" s="34" t="s">
        <v>886</v>
      </c>
      <c r="G30" s="35">
        <v>1480</v>
      </c>
      <c r="H30" s="15">
        <f>IF(G30="on request","on request",IF(Overview!$B$9=0,ROUND((G30-(G30*Overview!$B$3))-((G30-(G30*Overview!$B$3))*Overview!$D$3),2),ROUND((G30-(G30*Overview!$B$3))-((G30-(G30*Overview!$B$3))*Overview!$D$3),2)+(D30/100*(Overview!$B$9-150))))</f>
        <v>1621.4917</v>
      </c>
      <c r="I30" s="19">
        <f>IF(H30&lt;&gt;"",H30*Overview!$B$10,"")</f>
        <v>7166.9933140000003</v>
      </c>
      <c r="J30" s="34" t="s">
        <v>935</v>
      </c>
      <c r="K30" s="34" t="s">
        <v>748</v>
      </c>
      <c r="M30" s="86"/>
      <c r="N30" s="86"/>
    </row>
    <row r="31" spans="1:14" x14ac:dyDescent="0.25">
      <c r="A31" s="108"/>
      <c r="B31" s="85" t="s">
        <v>2175</v>
      </c>
      <c r="C31" s="34" t="s">
        <v>746</v>
      </c>
      <c r="D31" s="34">
        <v>37</v>
      </c>
      <c r="E31" s="34">
        <v>1000</v>
      </c>
      <c r="F31" s="34" t="s">
        <v>885</v>
      </c>
      <c r="G31" s="35">
        <v>1170</v>
      </c>
      <c r="H31" s="15">
        <f>IF(G31="on request","on request",IF(Overview!$B$9=0,ROUND((G31-(G31*Overview!$B$3))-((G31-(G31*Overview!$B$3))*Overview!$D$3),2),ROUND((G31-(G31*Overview!$B$3))-((G31-(G31*Overview!$B$3))*Overview!$D$3),2)+(D31/100*(Overview!$B$9-150))))</f>
        <v>1311.4917</v>
      </c>
      <c r="I31" s="19">
        <f>IF(H31&lt;&gt;"",H31*Overview!$B$10,"")</f>
        <v>5796.7933140000005</v>
      </c>
      <c r="J31" s="34" t="s">
        <v>935</v>
      </c>
      <c r="K31" s="34" t="s">
        <v>748</v>
      </c>
      <c r="M31" s="86"/>
      <c r="N31" s="86"/>
    </row>
    <row r="32" spans="1:14" x14ac:dyDescent="0.25">
      <c r="A32" s="108"/>
      <c r="B32" s="83" t="s">
        <v>2175</v>
      </c>
      <c r="C32" s="34" t="s">
        <v>747</v>
      </c>
      <c r="D32" s="34">
        <v>37</v>
      </c>
      <c r="E32" s="34">
        <v>1000</v>
      </c>
      <c r="F32" s="34" t="s">
        <v>840</v>
      </c>
      <c r="G32" s="35">
        <v>780</v>
      </c>
      <c r="H32" s="15">
        <f>IF(G32="on request","on request",IF(Overview!$B$9=0,ROUND((G32-(G32*Overview!$B$3))-((G32-(G32*Overview!$B$3))*Overview!$D$3),2),ROUND((G32-(G32*Overview!$B$3))-((G32-(G32*Overview!$B$3))*Overview!$D$3),2)+(D32/100*(Overview!$B$9-150))))</f>
        <v>921.49170000000004</v>
      </c>
      <c r="I32" s="19">
        <f>IF(H32&lt;&gt;"",H32*Overview!$B$10,"")</f>
        <v>4072.9933140000003</v>
      </c>
      <c r="J32" s="34" t="s">
        <v>935</v>
      </c>
      <c r="K32" s="34">
        <v>1000</v>
      </c>
      <c r="M32" s="86"/>
      <c r="N32" s="86"/>
    </row>
    <row r="33" spans="1:14" x14ac:dyDescent="0.25">
      <c r="A33" s="108"/>
      <c r="B33" s="83" t="s">
        <v>2176</v>
      </c>
      <c r="C33" s="34" t="s">
        <v>747</v>
      </c>
      <c r="D33" s="34">
        <v>37</v>
      </c>
      <c r="E33" s="34">
        <v>500</v>
      </c>
      <c r="F33" s="34" t="s">
        <v>841</v>
      </c>
      <c r="G33" s="35">
        <v>780</v>
      </c>
      <c r="H33" s="15">
        <f>IF(G33="on request","on request",IF(Overview!$B$9=0,ROUND((G33-(G33*Overview!$B$3))-((G33-(G33*Overview!$B$3))*Overview!$D$3),2),ROUND((G33-(G33*Overview!$B$3))-((G33-(G33*Overview!$B$3))*Overview!$D$3),2)+(D33/100*(Overview!$B$9-150))))</f>
        <v>921.49170000000004</v>
      </c>
      <c r="I33" s="19">
        <f>IF(H33&lt;&gt;"",H33*Overview!$B$10,"")</f>
        <v>4072.9933140000003</v>
      </c>
      <c r="J33" s="34" t="s">
        <v>935</v>
      </c>
      <c r="K33" s="34" t="s">
        <v>752</v>
      </c>
      <c r="M33" s="86"/>
      <c r="N33" s="86"/>
    </row>
    <row r="34" spans="1:14" x14ac:dyDescent="0.25">
      <c r="A34" s="107" t="s">
        <v>760</v>
      </c>
      <c r="B34" s="83" t="s">
        <v>2177</v>
      </c>
      <c r="C34" s="34" t="s">
        <v>747</v>
      </c>
      <c r="D34" s="34">
        <v>74</v>
      </c>
      <c r="E34" s="34">
        <v>1000</v>
      </c>
      <c r="F34" s="34" t="s">
        <v>842</v>
      </c>
      <c r="G34" s="35">
        <v>1560</v>
      </c>
      <c r="H34" s="15">
        <f>IF(G34="on request","on request",IF(Overview!$B$9=0,ROUND((G34-(G34*Overview!$B$3))-((G34-(G34*Overview!$B$3))*Overview!$D$3),2),ROUND((G34-(G34*Overview!$B$3))-((G34-(G34*Overview!$B$3))*Overview!$D$3),2)+(D34/100*(Overview!$B$9-150))))</f>
        <v>1842.9834000000001</v>
      </c>
      <c r="I34" s="19">
        <f>IF(H34&lt;&gt;"",H34*Overview!$B$10,"")</f>
        <v>8145.9866280000006</v>
      </c>
      <c r="J34" s="34" t="s">
        <v>935</v>
      </c>
      <c r="K34" s="34">
        <v>1000</v>
      </c>
      <c r="M34" s="86"/>
      <c r="N34" s="86"/>
    </row>
    <row r="35" spans="1:14" x14ac:dyDescent="0.25">
      <c r="A35" s="108"/>
      <c r="B35" s="83" t="s">
        <v>2178</v>
      </c>
      <c r="C35" s="34" t="s">
        <v>747</v>
      </c>
      <c r="D35" s="34">
        <v>74</v>
      </c>
      <c r="E35" s="34">
        <v>500</v>
      </c>
      <c r="F35" s="34" t="s">
        <v>843</v>
      </c>
      <c r="G35" s="35">
        <v>1560</v>
      </c>
      <c r="H35" s="15">
        <f>IF(G35="on request","on request",IF(Overview!$B$9=0,ROUND((G35-(G35*Overview!$B$3))-((G35-(G35*Overview!$B$3))*Overview!$D$3),2),ROUND((G35-(G35*Overview!$B$3))-((G35-(G35*Overview!$B$3))*Overview!$D$3),2)+(D35/100*(Overview!$B$9-150))))</f>
        <v>1842.9834000000001</v>
      </c>
      <c r="I35" s="19">
        <f>IF(H35&lt;&gt;"",H35*Overview!$B$10,"")</f>
        <v>8145.9866280000006</v>
      </c>
      <c r="J35" s="34" t="s">
        <v>935</v>
      </c>
      <c r="K35" s="34" t="s">
        <v>752</v>
      </c>
      <c r="M35" s="86"/>
      <c r="N35" s="86"/>
    </row>
    <row r="36" spans="1:14" x14ac:dyDescent="0.25">
      <c r="A36" s="107" t="s">
        <v>761</v>
      </c>
      <c r="B36" s="83" t="s">
        <v>2179</v>
      </c>
      <c r="C36" s="34" t="s">
        <v>747</v>
      </c>
      <c r="D36" s="34">
        <v>35</v>
      </c>
      <c r="E36" s="34">
        <v>1000</v>
      </c>
      <c r="F36" s="34" t="s">
        <v>881</v>
      </c>
      <c r="G36" s="35">
        <v>740</v>
      </c>
      <c r="H36" s="15">
        <f>IF(G36="on request","on request",IF(Overview!$B$9=0,ROUND((G36-(G36*Overview!$B$3))-((G36-(G36*Overview!$B$3))*Overview!$D$3),2),ROUND((G36-(G36*Overview!$B$3))-((G36-(G36*Overview!$B$3))*Overview!$D$3),2)+(D36/100*(Overview!$B$9-150))))</f>
        <v>873.84349999999995</v>
      </c>
      <c r="I36" s="19">
        <f>IF(H36&lt;&gt;"",H36*Overview!$B$10,"")</f>
        <v>3862.3882699999999</v>
      </c>
      <c r="J36" s="34" t="s">
        <v>935</v>
      </c>
      <c r="K36" s="34">
        <v>1000</v>
      </c>
      <c r="M36" s="86"/>
      <c r="N36" s="86"/>
    </row>
    <row r="37" spans="1:14" x14ac:dyDescent="0.25">
      <c r="A37" s="108"/>
      <c r="B37" s="83" t="s">
        <v>2180</v>
      </c>
      <c r="C37" s="34" t="s">
        <v>747</v>
      </c>
      <c r="D37" s="34">
        <v>35</v>
      </c>
      <c r="E37" s="34">
        <v>500</v>
      </c>
      <c r="F37" s="34" t="s">
        <v>883</v>
      </c>
      <c r="G37" s="35">
        <v>740</v>
      </c>
      <c r="H37" s="15">
        <f>IF(G37="on request","on request",IF(Overview!$B$9=0,ROUND((G37-(G37*Overview!$B$3))-((G37-(G37*Overview!$B$3))*Overview!$D$3),2),ROUND((G37-(G37*Overview!$B$3))-((G37-(G37*Overview!$B$3))*Overview!$D$3),2)+(D37/100*(Overview!$B$9-150))))</f>
        <v>873.84349999999995</v>
      </c>
      <c r="I37" s="19">
        <f>IF(H37&lt;&gt;"",H37*Overview!$B$10,"")</f>
        <v>3862.3882699999999</v>
      </c>
      <c r="J37" s="34" t="s">
        <v>935</v>
      </c>
      <c r="K37" s="34" t="s">
        <v>752</v>
      </c>
      <c r="M37" s="86"/>
      <c r="N37" s="86"/>
    </row>
    <row r="38" spans="1:14" x14ac:dyDescent="0.25">
      <c r="A38" s="107" t="s">
        <v>762</v>
      </c>
      <c r="B38" s="85" t="s">
        <v>2181</v>
      </c>
      <c r="C38" s="34" t="s">
        <v>747</v>
      </c>
      <c r="D38" s="34">
        <v>70</v>
      </c>
      <c r="E38" s="34">
        <v>1000</v>
      </c>
      <c r="F38" s="34" t="s">
        <v>882</v>
      </c>
      <c r="G38" s="35">
        <v>1480</v>
      </c>
      <c r="H38" s="15">
        <f>IF(G38="on request","on request",IF(Overview!$B$9=0,ROUND((G38-(G38*Overview!$B$3))-((G38-(G38*Overview!$B$3))*Overview!$D$3),2),ROUND((G38-(G38*Overview!$B$3))-((G38-(G38*Overview!$B$3))*Overview!$D$3),2)+(D38/100*(Overview!$B$9-150))))</f>
        <v>1747.6869999999999</v>
      </c>
      <c r="I38" s="19">
        <f>IF(H38&lt;&gt;"",H38*Overview!$B$10,"")</f>
        <v>7724.7765399999998</v>
      </c>
      <c r="J38" s="34" t="s">
        <v>935</v>
      </c>
      <c r="K38" s="34">
        <v>1000</v>
      </c>
      <c r="M38" s="86"/>
      <c r="N38" s="86"/>
    </row>
    <row r="39" spans="1:14" x14ac:dyDescent="0.25">
      <c r="A39" s="108"/>
      <c r="B39" s="85" t="s">
        <v>2182</v>
      </c>
      <c r="C39" s="34" t="s">
        <v>747</v>
      </c>
      <c r="D39" s="34">
        <v>70</v>
      </c>
      <c r="E39" s="34">
        <v>1000</v>
      </c>
      <c r="F39" s="34" t="s">
        <v>884</v>
      </c>
      <c r="G39" s="35">
        <v>1480</v>
      </c>
      <c r="H39" s="15">
        <f>IF(G39="on request","on request",IF(Overview!$B$9=0,ROUND((G39-(G39*Overview!$B$3))-((G39-(G39*Overview!$B$3))*Overview!$D$3),2),ROUND((G39-(G39*Overview!$B$3))-((G39-(G39*Overview!$B$3))*Overview!$D$3),2)+(D39/100*(Overview!$B$9-150))))</f>
        <v>1747.6869999999999</v>
      </c>
      <c r="I39" s="19">
        <f>IF(H39&lt;&gt;"",H39*Overview!$B$10,"")</f>
        <v>7724.7765399999998</v>
      </c>
      <c r="J39" s="34" t="s">
        <v>935</v>
      </c>
      <c r="K39" s="34" t="s">
        <v>752</v>
      </c>
      <c r="M39" s="86"/>
      <c r="N39" s="86"/>
    </row>
    <row r="40" spans="1:14" x14ac:dyDescent="0.25">
      <c r="A40" s="36" t="s">
        <v>1412</v>
      </c>
      <c r="B40" s="31"/>
      <c r="C40" s="31"/>
      <c r="D40" s="31"/>
      <c r="E40" s="31"/>
      <c r="F40" s="31"/>
      <c r="G40" s="32"/>
      <c r="H40" s="16"/>
      <c r="I40" s="19" t="str">
        <f>IF(H40&lt;&gt;"",H40*Overview!$B$10,"")</f>
        <v/>
      </c>
      <c r="J40" s="31"/>
      <c r="K40" s="31"/>
      <c r="M40" s="86"/>
      <c r="N40" s="86"/>
    </row>
    <row r="41" spans="1:14" x14ac:dyDescent="0.25">
      <c r="A41" s="107" t="s">
        <v>763</v>
      </c>
      <c r="B41" s="85" t="s">
        <v>1764</v>
      </c>
      <c r="C41" s="34" t="s">
        <v>744</v>
      </c>
      <c r="D41" s="34">
        <v>35</v>
      </c>
      <c r="E41" s="34">
        <v>1000</v>
      </c>
      <c r="F41" s="34" t="s">
        <v>879</v>
      </c>
      <c r="G41" s="35">
        <v>1400</v>
      </c>
      <c r="H41" s="15">
        <f>IF(G41="on request","on request",IF(Overview!$B$9=0,ROUND((G41-(G41*Overview!$B$3))-((G41-(G41*Overview!$B$3))*Overview!$D$3),2),ROUND((G41-(G41*Overview!$B$3))-((G41-(G41*Overview!$B$3))*Overview!$D$3),2)+(D41/100*(Overview!$B$9-150))))</f>
        <v>1533.8434999999999</v>
      </c>
      <c r="I41" s="19">
        <f>IF(H41&lt;&gt;"",H41*Overview!$B$10,"")</f>
        <v>6779.5882699999993</v>
      </c>
      <c r="J41" s="34" t="s">
        <v>935</v>
      </c>
      <c r="K41" s="34" t="s">
        <v>748</v>
      </c>
      <c r="M41" s="86"/>
      <c r="N41" s="86"/>
    </row>
    <row r="42" spans="1:14" x14ac:dyDescent="0.25">
      <c r="A42" s="108"/>
      <c r="B42" s="85" t="s">
        <v>1764</v>
      </c>
      <c r="C42" s="34" t="s">
        <v>746</v>
      </c>
      <c r="D42" s="34">
        <v>35</v>
      </c>
      <c r="E42" s="34">
        <v>1000</v>
      </c>
      <c r="F42" s="34" t="s">
        <v>880</v>
      </c>
      <c r="G42" s="35">
        <v>1050</v>
      </c>
      <c r="H42" s="15">
        <f>IF(G42="on request","on request",IF(Overview!$B$9=0,ROUND((G42-(G42*Overview!$B$3))-((G42-(G42*Overview!$B$3))*Overview!$D$3),2),ROUND((G42-(G42*Overview!$B$3))-((G42-(G42*Overview!$B$3))*Overview!$D$3),2)+(D42/100*(Overview!$B$9-150))))</f>
        <v>1183.8434999999999</v>
      </c>
      <c r="I42" s="19">
        <f>IF(H42&lt;&gt;"",H42*Overview!$B$10,"")</f>
        <v>5232.5882699999993</v>
      </c>
      <c r="J42" s="34" t="s">
        <v>935</v>
      </c>
      <c r="K42" s="34" t="s">
        <v>748</v>
      </c>
      <c r="M42" s="86"/>
      <c r="N42" s="86"/>
    </row>
    <row r="43" spans="1:14" x14ac:dyDescent="0.25">
      <c r="A43" s="108"/>
      <c r="B43" s="83" t="s">
        <v>1764</v>
      </c>
      <c r="C43" s="34" t="s">
        <v>747</v>
      </c>
      <c r="D43" s="34">
        <v>35</v>
      </c>
      <c r="E43" s="34">
        <v>1000</v>
      </c>
      <c r="F43" s="34" t="s">
        <v>847</v>
      </c>
      <c r="G43" s="35">
        <v>700</v>
      </c>
      <c r="H43" s="15">
        <f>IF(G43="on request","on request",IF(Overview!$B$9=0,ROUND((G43-(G43*Overview!$B$3))-((G43-(G43*Overview!$B$3))*Overview!$D$3),2),ROUND((G43-(G43*Overview!$B$3))-((G43-(G43*Overview!$B$3))*Overview!$D$3),2)+(D43/100*(Overview!$B$9-150))))</f>
        <v>833.84349999999995</v>
      </c>
      <c r="I43" s="19">
        <f>IF(H43&lt;&gt;"",H43*Overview!$B$10,"")</f>
        <v>3685.5882699999997</v>
      </c>
      <c r="J43" s="34" t="s">
        <v>935</v>
      </c>
      <c r="K43" s="34">
        <v>1000</v>
      </c>
      <c r="M43" s="86"/>
      <c r="N43" s="86"/>
    </row>
    <row r="44" spans="1:14" x14ac:dyDescent="0.25">
      <c r="A44" s="108"/>
      <c r="B44" s="83" t="s">
        <v>1765</v>
      </c>
      <c r="C44" s="34" t="s">
        <v>747</v>
      </c>
      <c r="D44" s="34">
        <v>35</v>
      </c>
      <c r="E44" s="34">
        <v>500</v>
      </c>
      <c r="F44" s="34" t="s">
        <v>844</v>
      </c>
      <c r="G44" s="35">
        <v>700</v>
      </c>
      <c r="H44" s="15">
        <f>IF(G44="on request","on request",IF(Overview!$B$9=0,ROUND((G44-(G44*Overview!$B$3))-((G44-(G44*Overview!$B$3))*Overview!$D$3),2),ROUND((G44-(G44*Overview!$B$3))-((G44-(G44*Overview!$B$3))*Overview!$D$3),2)+(D44/100*(Overview!$B$9-150))))</f>
        <v>833.84349999999995</v>
      </c>
      <c r="I44" s="19">
        <f>IF(H44&lt;&gt;"",H44*Overview!$B$10,"")</f>
        <v>3685.5882699999997</v>
      </c>
      <c r="J44" s="34" t="s">
        <v>935</v>
      </c>
      <c r="K44" s="34">
        <v>500</v>
      </c>
      <c r="M44" s="86"/>
      <c r="N44" s="86"/>
    </row>
    <row r="45" spans="1:14" x14ac:dyDescent="0.25">
      <c r="A45" s="108"/>
      <c r="B45" s="85" t="s">
        <v>2183</v>
      </c>
      <c r="C45" s="34" t="s">
        <v>747</v>
      </c>
      <c r="D45" s="34">
        <v>35</v>
      </c>
      <c r="E45" s="34">
        <v>250</v>
      </c>
      <c r="F45" s="34" t="s">
        <v>845</v>
      </c>
      <c r="G45" s="35">
        <v>700</v>
      </c>
      <c r="H45" s="15">
        <f>IF(G45="on request","on request",IF(Overview!$B$9=0,ROUND((G45-(G45*Overview!$B$3))-((G45-(G45*Overview!$B$3))*Overview!$D$3),2),ROUND((G45-(G45*Overview!$B$3))-((G45-(G45*Overview!$B$3))*Overview!$D$3),2)+(D45/100*(Overview!$B$9-150))))</f>
        <v>833.84349999999995</v>
      </c>
      <c r="I45" s="19">
        <f>IF(H45&lt;&gt;"",H45*Overview!$B$10,"")</f>
        <v>3685.5882699999997</v>
      </c>
      <c r="J45" s="34" t="s">
        <v>935</v>
      </c>
      <c r="K45" s="34">
        <v>250</v>
      </c>
      <c r="M45" s="86"/>
      <c r="N45" s="86"/>
    </row>
    <row r="46" spans="1:14" x14ac:dyDescent="0.25">
      <c r="A46" s="108"/>
      <c r="B46" s="83" t="s">
        <v>1766</v>
      </c>
      <c r="C46" s="34" t="s">
        <v>747</v>
      </c>
      <c r="D46" s="34">
        <v>35</v>
      </c>
      <c r="E46" s="34">
        <v>100</v>
      </c>
      <c r="F46" s="34" t="s">
        <v>846</v>
      </c>
      <c r="G46" s="35">
        <v>700</v>
      </c>
      <c r="H46" s="15">
        <f>IF(G46="on request","on request",IF(Overview!$B$9=0,ROUND((G46-(G46*Overview!$B$3))-((G46-(G46*Overview!$B$3))*Overview!$D$3),2),ROUND((G46-(G46*Overview!$B$3))-((G46-(G46*Overview!$B$3))*Overview!$D$3),2)+(D46/100*(Overview!$B$9-150))))</f>
        <v>833.84349999999995</v>
      </c>
      <c r="I46" s="19">
        <f>IF(H46&lt;&gt;"",H46*Overview!$B$10,"")</f>
        <v>3685.5882699999997</v>
      </c>
      <c r="J46" s="34" t="s">
        <v>935</v>
      </c>
      <c r="K46" s="34" t="s">
        <v>764</v>
      </c>
      <c r="M46" s="86"/>
      <c r="N46" s="86"/>
    </row>
    <row r="47" spans="1:14" x14ac:dyDescent="0.25">
      <c r="A47" s="108"/>
      <c r="B47" s="85" t="s">
        <v>1764</v>
      </c>
      <c r="C47" s="34" t="s">
        <v>765</v>
      </c>
      <c r="D47" s="34">
        <v>54.9</v>
      </c>
      <c r="E47" s="34">
        <v>1000</v>
      </c>
      <c r="F47" s="34" t="s">
        <v>878</v>
      </c>
      <c r="G47" s="35">
        <v>25030</v>
      </c>
      <c r="H47" s="15">
        <f>IF(G47="on request","on request",IF(Overview!$B$9=0,ROUND((G47-(G47*Overview!$B$3))-((G47-(G47*Overview!$B$3))*Overview!$D$3),2),ROUND((G47-(G47*Overview!$B$3))-((G47-(G47*Overview!$B$3))*Overview!$D$3),2)+(D47/100*(Overview!$B$9-150))))</f>
        <v>25239.943090000001</v>
      </c>
      <c r="I47" s="19">
        <f>IF(H47&lt;&gt;"",H47*Overview!$B$10,"")</f>
        <v>111560.5484578</v>
      </c>
      <c r="J47" s="34" t="s">
        <v>934</v>
      </c>
      <c r="K47" s="34" t="s">
        <v>1436</v>
      </c>
      <c r="M47" s="86"/>
      <c r="N47" s="86"/>
    </row>
    <row r="48" spans="1:14" x14ac:dyDescent="0.25">
      <c r="A48" s="107" t="s">
        <v>766</v>
      </c>
      <c r="B48" s="83" t="s">
        <v>1767</v>
      </c>
      <c r="C48" s="34" t="s">
        <v>744</v>
      </c>
      <c r="D48" s="34">
        <v>70</v>
      </c>
      <c r="E48" s="34">
        <v>500</v>
      </c>
      <c r="F48" s="34" t="s">
        <v>877</v>
      </c>
      <c r="G48" s="35">
        <v>2800</v>
      </c>
      <c r="H48" s="15">
        <f>IF(G48="on request","on request",IF(Overview!$B$9=0,ROUND((G48-(G48*Overview!$B$3))-((G48-(G48*Overview!$B$3))*Overview!$D$3),2),ROUND((G48-(G48*Overview!$B$3))-((G48-(G48*Overview!$B$3))*Overview!$D$3),2)+(D48/100*(Overview!$B$9-150))))</f>
        <v>3067.6869999999999</v>
      </c>
      <c r="I48" s="19">
        <f>IF(H48&lt;&gt;"",H48*Overview!$B$10,"")</f>
        <v>13559.176539999999</v>
      </c>
      <c r="J48" s="34" t="s">
        <v>935</v>
      </c>
      <c r="K48" s="34" t="s">
        <v>756</v>
      </c>
      <c r="M48" s="86"/>
      <c r="N48" s="86"/>
    </row>
    <row r="49" spans="1:14" x14ac:dyDescent="0.25">
      <c r="A49" s="108"/>
      <c r="B49" s="83" t="s">
        <v>1767</v>
      </c>
      <c r="C49" s="34" t="s">
        <v>746</v>
      </c>
      <c r="D49" s="34">
        <v>70</v>
      </c>
      <c r="E49" s="34">
        <v>500</v>
      </c>
      <c r="F49" s="34" t="s">
        <v>876</v>
      </c>
      <c r="G49" s="35">
        <v>2100</v>
      </c>
      <c r="H49" s="15">
        <f>IF(G49="on request","on request",IF(Overview!$B$9=0,ROUND((G49-(G49*Overview!$B$3))-((G49-(G49*Overview!$B$3))*Overview!$D$3),2),ROUND((G49-(G49*Overview!$B$3))-((G49-(G49*Overview!$B$3))*Overview!$D$3),2)+(D49/100*(Overview!$B$9-150))))</f>
        <v>2367.6869999999999</v>
      </c>
      <c r="I49" s="19">
        <f>IF(H49&lt;&gt;"",H49*Overview!$B$10,"")</f>
        <v>10465.176539999999</v>
      </c>
      <c r="J49" s="34" t="s">
        <v>935</v>
      </c>
      <c r="K49" s="34" t="s">
        <v>756</v>
      </c>
      <c r="M49" s="86"/>
      <c r="N49" s="86"/>
    </row>
    <row r="50" spans="1:14" x14ac:dyDescent="0.25">
      <c r="A50" s="108"/>
      <c r="B50" s="83" t="s">
        <v>1767</v>
      </c>
      <c r="C50" s="34" t="s">
        <v>747</v>
      </c>
      <c r="D50" s="34">
        <v>70</v>
      </c>
      <c r="E50" s="34">
        <v>1000</v>
      </c>
      <c r="F50" s="34" t="s">
        <v>848</v>
      </c>
      <c r="G50" s="35">
        <v>1400</v>
      </c>
      <c r="H50" s="15">
        <f>IF(G50="on request","on request",IF(Overview!$B$9=0,ROUND((G50-(G50*Overview!$B$3))-((G50-(G50*Overview!$B$3))*Overview!$D$3),2),ROUND((G50-(G50*Overview!$B$3))-((G50-(G50*Overview!$B$3))*Overview!$D$3),2)+(D50/100*(Overview!$B$9-150))))</f>
        <v>1667.6869999999999</v>
      </c>
      <c r="I50" s="19">
        <f>IF(H50&lt;&gt;"",H50*Overview!$B$10,"")</f>
        <v>7371.1765399999995</v>
      </c>
      <c r="J50" s="34" t="s">
        <v>935</v>
      </c>
      <c r="K50" s="34">
        <v>1000</v>
      </c>
      <c r="M50" s="86"/>
      <c r="N50" s="86"/>
    </row>
    <row r="51" spans="1:14" x14ac:dyDescent="0.25">
      <c r="A51" s="108"/>
      <c r="B51" s="83" t="s">
        <v>1768</v>
      </c>
      <c r="C51" s="34" t="s">
        <v>747</v>
      </c>
      <c r="D51" s="34">
        <v>70</v>
      </c>
      <c r="E51" s="34">
        <v>500</v>
      </c>
      <c r="F51" s="34" t="s">
        <v>849</v>
      </c>
      <c r="G51" s="35">
        <v>1400</v>
      </c>
      <c r="H51" s="15">
        <f>IF(G51="on request","on request",IF(Overview!$B$9=0,ROUND((G51-(G51*Overview!$B$3))-((G51-(G51*Overview!$B$3))*Overview!$D$3),2),ROUND((G51-(G51*Overview!$B$3))-((G51-(G51*Overview!$B$3))*Overview!$D$3),2)+(D51/100*(Overview!$B$9-150))))</f>
        <v>1667.6869999999999</v>
      </c>
      <c r="I51" s="19">
        <f>IF(H51&lt;&gt;"",H51*Overview!$B$10,"")</f>
        <v>7371.1765399999995</v>
      </c>
      <c r="J51" s="34" t="s">
        <v>935</v>
      </c>
      <c r="K51" s="34" t="s">
        <v>752</v>
      </c>
      <c r="M51" s="86"/>
      <c r="N51" s="86"/>
    </row>
    <row r="52" spans="1:14" x14ac:dyDescent="0.25">
      <c r="A52" s="107" t="s">
        <v>767</v>
      </c>
      <c r="B52" s="85" t="s">
        <v>2184</v>
      </c>
      <c r="C52" s="34" t="s">
        <v>746</v>
      </c>
      <c r="D52" s="34">
        <v>32</v>
      </c>
      <c r="E52" s="34">
        <v>1000</v>
      </c>
      <c r="F52" s="34" t="s">
        <v>875</v>
      </c>
      <c r="G52" s="35">
        <v>900</v>
      </c>
      <c r="H52" s="15">
        <f>IF(G52="on request","on request",IF(Overview!$B$9=0,ROUND((G52-(G52*Overview!$B$3))-((G52-(G52*Overview!$B$3))*Overview!$D$3),2),ROUND((G52-(G52*Overview!$B$3))-((G52-(G52*Overview!$B$3))*Overview!$D$3),2)+(D52/100*(Overview!$B$9-150))))</f>
        <v>1022.3712</v>
      </c>
      <c r="I52" s="19">
        <f>IF(H52&lt;&gt;"",H52*Overview!$B$10,"")</f>
        <v>4518.8807040000002</v>
      </c>
      <c r="J52" s="34" t="s">
        <v>934</v>
      </c>
      <c r="K52" s="34" t="s">
        <v>1436</v>
      </c>
      <c r="M52" s="86"/>
      <c r="N52" s="86"/>
    </row>
    <row r="53" spans="1:14" x14ac:dyDescent="0.25">
      <c r="A53" s="108"/>
      <c r="B53" s="85" t="s">
        <v>2184</v>
      </c>
      <c r="C53" s="34" t="s">
        <v>747</v>
      </c>
      <c r="D53" s="34">
        <v>32</v>
      </c>
      <c r="E53" s="34">
        <v>1000</v>
      </c>
      <c r="F53" s="34" t="s">
        <v>850</v>
      </c>
      <c r="G53" s="35">
        <v>600</v>
      </c>
      <c r="H53" s="15">
        <f>IF(G53="on request","on request",IF(Overview!$B$9=0,ROUND((G53-(G53*Overview!$B$3))-((G53-(G53*Overview!$B$3))*Overview!$D$3),2),ROUND((G53-(G53*Overview!$B$3))-((G53-(G53*Overview!$B$3))*Overview!$D$3),2)+(D53/100*(Overview!$B$9-150))))</f>
        <v>722.37120000000004</v>
      </c>
      <c r="I53" s="19">
        <f>IF(H53&lt;&gt;"",H53*Overview!$B$10,"")</f>
        <v>3192.8807040000002</v>
      </c>
      <c r="J53" s="34" t="s">
        <v>935</v>
      </c>
      <c r="K53" s="34">
        <v>1000</v>
      </c>
      <c r="M53" s="86"/>
      <c r="N53" s="86"/>
    </row>
    <row r="54" spans="1:14" x14ac:dyDescent="0.25">
      <c r="A54" s="108"/>
      <c r="B54" s="85" t="s">
        <v>2185</v>
      </c>
      <c r="C54" s="34" t="s">
        <v>747</v>
      </c>
      <c r="D54" s="34">
        <v>32</v>
      </c>
      <c r="E54" s="34">
        <v>500</v>
      </c>
      <c r="F54" s="34" t="s">
        <v>851</v>
      </c>
      <c r="G54" s="35">
        <v>600</v>
      </c>
      <c r="H54" s="15">
        <f>IF(G54="on request","on request",IF(Overview!$B$9=0,ROUND((G54-(G54*Overview!$B$3))-((G54-(G54*Overview!$B$3))*Overview!$D$3),2),ROUND((G54-(G54*Overview!$B$3))-((G54-(G54*Overview!$B$3))*Overview!$D$3),2)+(D54/100*(Overview!$B$9-150))))</f>
        <v>722.37120000000004</v>
      </c>
      <c r="I54" s="19">
        <f>IF(H54&lt;&gt;"",H54*Overview!$B$10,"")</f>
        <v>3192.8807040000002</v>
      </c>
      <c r="J54" s="34" t="s">
        <v>935</v>
      </c>
      <c r="K54" s="34">
        <v>500</v>
      </c>
      <c r="M54" s="86"/>
      <c r="N54" s="86"/>
    </row>
    <row r="55" spans="1:14" x14ac:dyDescent="0.25">
      <c r="A55" s="107" t="s">
        <v>768</v>
      </c>
      <c r="B55" s="85" t="s">
        <v>2186</v>
      </c>
      <c r="C55" s="34" t="s">
        <v>747</v>
      </c>
      <c r="D55" s="34">
        <v>64</v>
      </c>
      <c r="E55" s="34">
        <v>1000</v>
      </c>
      <c r="F55" s="34" t="s">
        <v>852</v>
      </c>
      <c r="G55" s="35">
        <v>1200</v>
      </c>
      <c r="H55" s="15">
        <f>IF(G55="on request","on request",IF(Overview!$B$9=0,ROUND((G55-(G55*Overview!$B$3))-((G55-(G55*Overview!$B$3))*Overview!$D$3),2),ROUND((G55-(G55*Overview!$B$3))-((G55-(G55*Overview!$B$3))*Overview!$D$3),2)+(D55/100*(Overview!$B$9-150))))</f>
        <v>1444.7424000000001</v>
      </c>
      <c r="I55" s="19">
        <f>IF(H55&lt;&gt;"",H55*Overview!$B$10,"")</f>
        <v>6385.7614080000003</v>
      </c>
      <c r="J55" s="34" t="s">
        <v>935</v>
      </c>
      <c r="K55" s="34">
        <v>1000</v>
      </c>
      <c r="M55" s="86"/>
      <c r="N55" s="86"/>
    </row>
    <row r="56" spans="1:14" x14ac:dyDescent="0.25">
      <c r="A56" s="108"/>
      <c r="B56" s="85" t="s">
        <v>2187</v>
      </c>
      <c r="C56" s="34" t="s">
        <v>747</v>
      </c>
      <c r="D56" s="34">
        <v>64</v>
      </c>
      <c r="E56" s="34">
        <v>500</v>
      </c>
      <c r="F56" s="34" t="s">
        <v>853</v>
      </c>
      <c r="G56" s="35">
        <v>1200</v>
      </c>
      <c r="H56" s="15">
        <f>IF(G56="on request","on request",IF(Overview!$B$9=0,ROUND((G56-(G56*Overview!$B$3))-((G56-(G56*Overview!$B$3))*Overview!$D$3),2),ROUND((G56-(G56*Overview!$B$3))-((G56-(G56*Overview!$B$3))*Overview!$D$3),2)+(D56/100*(Overview!$B$9-150))))</f>
        <v>1444.7424000000001</v>
      </c>
      <c r="I56" s="19">
        <f>IF(H56&lt;&gt;"",H56*Overview!$B$10,"")</f>
        <v>6385.7614080000003</v>
      </c>
      <c r="J56" s="34" t="s">
        <v>935</v>
      </c>
      <c r="K56" s="34" t="s">
        <v>752</v>
      </c>
      <c r="M56" s="86"/>
      <c r="N56" s="86"/>
    </row>
    <row r="57" spans="1:14" x14ac:dyDescent="0.25">
      <c r="A57" s="107" t="s">
        <v>1432</v>
      </c>
      <c r="B57" s="85" t="s">
        <v>2188</v>
      </c>
      <c r="C57" s="34" t="s">
        <v>747</v>
      </c>
      <c r="D57" s="34">
        <v>20</v>
      </c>
      <c r="E57" s="34">
        <v>1000</v>
      </c>
      <c r="F57" s="34" t="s">
        <v>854</v>
      </c>
      <c r="G57" s="35">
        <v>700</v>
      </c>
      <c r="H57" s="15">
        <f>IF(G57="on request","on request",IF(Overview!$B$9=0,ROUND((G57-(G57*Overview!$B$3))-((G57-(G57*Overview!$B$3))*Overview!$D$3),2),ROUND((G57-(G57*Overview!$B$3))-((G57-(G57*Overview!$B$3))*Overview!$D$3),2)+(D57/100*(Overview!$B$9-150))))</f>
        <v>776.48199999999997</v>
      </c>
      <c r="I57" s="19">
        <f>IF(H57&lt;&gt;"",H57*Overview!$B$10,"")</f>
        <v>3432.05044</v>
      </c>
      <c r="J57" s="34" t="s">
        <v>935</v>
      </c>
      <c r="K57" s="34">
        <v>1000</v>
      </c>
      <c r="M57" s="86"/>
      <c r="N57" s="86"/>
    </row>
    <row r="58" spans="1:14" x14ac:dyDescent="0.25">
      <c r="A58" s="108"/>
      <c r="B58" s="85" t="s">
        <v>2189</v>
      </c>
      <c r="C58" s="34" t="s">
        <v>747</v>
      </c>
      <c r="D58" s="34">
        <v>20</v>
      </c>
      <c r="E58" s="34">
        <v>350</v>
      </c>
      <c r="F58" s="34" t="s">
        <v>855</v>
      </c>
      <c r="G58" s="35">
        <v>700</v>
      </c>
      <c r="H58" s="15">
        <f>IF(G58="on request","on request",IF(Overview!$B$9=0,ROUND((G58-(G58*Overview!$B$3))-((G58-(G58*Overview!$B$3))*Overview!$D$3),2),ROUND((G58-(G58*Overview!$B$3))-((G58-(G58*Overview!$B$3))*Overview!$D$3),2)+(D58/100*(Overview!$B$9-150))))</f>
        <v>776.48199999999997</v>
      </c>
      <c r="I58" s="19">
        <f>IF(H58&lt;&gt;"",H58*Overview!$B$10,"")</f>
        <v>3432.05044</v>
      </c>
      <c r="J58" s="34" t="s">
        <v>935</v>
      </c>
      <c r="K58" s="34">
        <v>350</v>
      </c>
      <c r="M58" s="86"/>
      <c r="N58" s="86"/>
    </row>
    <row r="59" spans="1:14" x14ac:dyDescent="0.25">
      <c r="A59" s="108"/>
      <c r="B59" s="85" t="s">
        <v>2190</v>
      </c>
      <c r="C59" s="34" t="s">
        <v>747</v>
      </c>
      <c r="D59" s="34">
        <v>20</v>
      </c>
      <c r="E59" s="34">
        <v>100</v>
      </c>
      <c r="F59" s="34" t="s">
        <v>856</v>
      </c>
      <c r="G59" s="35">
        <v>700</v>
      </c>
      <c r="H59" s="15">
        <f>IF(G59="on request","on request",IF(Overview!$B$9=0,ROUND((G59-(G59*Overview!$B$3))-((G59-(G59*Overview!$B$3))*Overview!$D$3),2),ROUND((G59-(G59*Overview!$B$3))-((G59-(G59*Overview!$B$3))*Overview!$D$3),2)+(D59/100*(Overview!$B$9-150))))</f>
        <v>776.48199999999997</v>
      </c>
      <c r="I59" s="19">
        <f>IF(H59&lt;&gt;"",H59*Overview!$B$10,"")</f>
        <v>3432.05044</v>
      </c>
      <c r="J59" s="34" t="s">
        <v>935</v>
      </c>
      <c r="K59" s="34" t="s">
        <v>764</v>
      </c>
      <c r="M59" s="86"/>
      <c r="N59" s="86"/>
    </row>
    <row r="60" spans="1:14" x14ac:dyDescent="0.25">
      <c r="A60" s="36" t="s">
        <v>1413</v>
      </c>
      <c r="B60" s="31"/>
      <c r="C60" s="31"/>
      <c r="D60" s="31"/>
      <c r="E60" s="31"/>
      <c r="F60" s="31"/>
      <c r="G60" s="32"/>
      <c r="H60" s="16"/>
      <c r="I60" s="19" t="str">
        <f>IF(H60&lt;&gt;"",H60*Overview!$B$10,"")</f>
        <v/>
      </c>
      <c r="J60" s="31"/>
      <c r="K60" s="31"/>
      <c r="M60" s="86"/>
      <c r="N60" s="86"/>
    </row>
    <row r="61" spans="1:14" x14ac:dyDescent="0.25">
      <c r="A61" s="107" t="s">
        <v>769</v>
      </c>
      <c r="B61" s="85" t="s">
        <v>2191</v>
      </c>
      <c r="C61" s="34" t="s">
        <v>746</v>
      </c>
      <c r="D61" s="34">
        <v>23.5</v>
      </c>
      <c r="E61" s="34">
        <v>1000</v>
      </c>
      <c r="F61" s="34" t="s">
        <v>874</v>
      </c>
      <c r="G61" s="35">
        <v>960</v>
      </c>
      <c r="H61" s="15">
        <f>IF(G61="on request","on request",IF(Overview!$B$9=0,ROUND((G61-(G61*Overview!$B$3))-((G61-(G61*Overview!$B$3))*Overview!$D$3),2),ROUND((G61-(G61*Overview!$B$3))-((G61-(G61*Overview!$B$3))*Overview!$D$3),2)+(D61/100*(Overview!$B$9-150))))</f>
        <v>1049.86635</v>
      </c>
      <c r="I61" s="19">
        <f>IF(H61&lt;&gt;"",H61*Overview!$B$10,"")</f>
        <v>4640.409267</v>
      </c>
      <c r="J61" s="34" t="s">
        <v>934</v>
      </c>
      <c r="K61" s="34" t="s">
        <v>1436</v>
      </c>
      <c r="M61" s="86"/>
      <c r="N61" s="86"/>
    </row>
    <row r="62" spans="1:14" x14ac:dyDescent="0.25">
      <c r="A62" s="108"/>
      <c r="B62" s="83" t="s">
        <v>2191</v>
      </c>
      <c r="C62" s="34" t="s">
        <v>747</v>
      </c>
      <c r="D62" s="34">
        <v>23.5</v>
      </c>
      <c r="E62" s="34">
        <v>1000</v>
      </c>
      <c r="F62" s="34" t="s">
        <v>857</v>
      </c>
      <c r="G62" s="35">
        <v>640</v>
      </c>
      <c r="H62" s="15">
        <f>IF(G62="on request","on request",IF(Overview!$B$9=0,ROUND((G62-(G62*Overview!$B$3))-((G62-(G62*Overview!$B$3))*Overview!$D$3),2),ROUND((G62-(G62*Overview!$B$3))-((G62-(G62*Overview!$B$3))*Overview!$D$3),2)+(D62/100*(Overview!$B$9-150))))</f>
        <v>729.86635000000001</v>
      </c>
      <c r="I62" s="19">
        <f>IF(H62&lt;&gt;"",H62*Overview!$B$10,"")</f>
        <v>3226.0092669999999</v>
      </c>
      <c r="J62" s="34" t="s">
        <v>935</v>
      </c>
      <c r="K62" s="34">
        <v>1000</v>
      </c>
      <c r="M62" s="86"/>
      <c r="N62" s="86"/>
    </row>
    <row r="63" spans="1:14" x14ac:dyDescent="0.25">
      <c r="A63" s="108"/>
      <c r="B63" s="85" t="s">
        <v>2192</v>
      </c>
      <c r="C63" s="34" t="s">
        <v>747</v>
      </c>
      <c r="D63" s="34">
        <v>23.5</v>
      </c>
      <c r="E63" s="34">
        <v>500</v>
      </c>
      <c r="F63" s="34" t="s">
        <v>858</v>
      </c>
      <c r="G63" s="35">
        <v>640</v>
      </c>
      <c r="H63" s="15">
        <f>IF(G63="on request","on request",IF(Overview!$B$9=0,ROUND((G63-(G63*Overview!$B$3))-((G63-(G63*Overview!$B$3))*Overview!$D$3),2),ROUND((G63-(G63*Overview!$B$3))-((G63-(G63*Overview!$B$3))*Overview!$D$3),2)+(D63/100*(Overview!$B$9-150))))</f>
        <v>729.86635000000001</v>
      </c>
      <c r="I63" s="19">
        <f>IF(H63&lt;&gt;"",H63*Overview!$B$10,"")</f>
        <v>3226.0092669999999</v>
      </c>
      <c r="J63" s="34" t="s">
        <v>935</v>
      </c>
      <c r="K63" s="34">
        <v>500</v>
      </c>
      <c r="M63" s="86"/>
      <c r="N63" s="86"/>
    </row>
    <row r="64" spans="1:14" x14ac:dyDescent="0.25">
      <c r="A64" s="108"/>
      <c r="B64" s="85" t="s">
        <v>2193</v>
      </c>
      <c r="C64" s="34" t="s">
        <v>747</v>
      </c>
      <c r="D64" s="34">
        <v>23.5</v>
      </c>
      <c r="E64" s="34">
        <v>100</v>
      </c>
      <c r="F64" s="34" t="s">
        <v>859</v>
      </c>
      <c r="G64" s="35">
        <v>640</v>
      </c>
      <c r="H64" s="15">
        <f>IF(G64="on request","on request",IF(Overview!$B$9=0,ROUND((G64-(G64*Overview!$B$3))-((G64-(G64*Overview!$B$3))*Overview!$D$3),2),ROUND((G64-(G64*Overview!$B$3))-((G64-(G64*Overview!$B$3))*Overview!$D$3),2)+(D64/100*(Overview!$B$9-150))))</f>
        <v>729.86635000000001</v>
      </c>
      <c r="I64" s="19">
        <f>IF(H64&lt;&gt;"",H64*Overview!$B$10,"")</f>
        <v>3226.0092669999999</v>
      </c>
      <c r="J64" s="34" t="s">
        <v>935</v>
      </c>
      <c r="K64" s="34" t="s">
        <v>764</v>
      </c>
      <c r="M64" s="86"/>
      <c r="N64" s="86"/>
    </row>
    <row r="65" spans="1:14" x14ac:dyDescent="0.25">
      <c r="A65" s="107" t="s">
        <v>770</v>
      </c>
      <c r="B65" s="83" t="s">
        <v>2194</v>
      </c>
      <c r="C65" s="34" t="s">
        <v>747</v>
      </c>
      <c r="D65" s="34">
        <v>47</v>
      </c>
      <c r="E65" s="34">
        <v>1000</v>
      </c>
      <c r="F65" s="34" t="s">
        <v>860</v>
      </c>
      <c r="G65" s="35">
        <v>1280</v>
      </c>
      <c r="H65" s="15">
        <f>IF(G65="on request","on request",IF(Overview!$B$9=0,ROUND((G65-(G65*Overview!$B$3))-((G65-(G65*Overview!$B$3))*Overview!$D$3),2),ROUND((G65-(G65*Overview!$B$3))-((G65-(G65*Overview!$B$3))*Overview!$D$3),2)+(D65/100*(Overview!$B$9-150))))</f>
        <v>1459.7327</v>
      </c>
      <c r="I65" s="19">
        <f>IF(H65&lt;&gt;"",H65*Overview!$B$10,"")</f>
        <v>6452.0185339999998</v>
      </c>
      <c r="J65" s="34" t="s">
        <v>935</v>
      </c>
      <c r="K65" s="34">
        <v>1000</v>
      </c>
      <c r="M65" s="86"/>
      <c r="N65" s="86"/>
    </row>
    <row r="66" spans="1:14" x14ac:dyDescent="0.25">
      <c r="A66" s="108"/>
      <c r="B66" s="83" t="s">
        <v>2195</v>
      </c>
      <c r="C66" s="34" t="s">
        <v>747</v>
      </c>
      <c r="D66" s="34">
        <v>47</v>
      </c>
      <c r="E66" s="34">
        <v>500</v>
      </c>
      <c r="F66" s="34" t="s">
        <v>861</v>
      </c>
      <c r="G66" s="35">
        <v>1280</v>
      </c>
      <c r="H66" s="15">
        <f>IF(G66="on request","on request",IF(Overview!$B$9=0,ROUND((G66-(G66*Overview!$B$3))-((G66-(G66*Overview!$B$3))*Overview!$D$3),2),ROUND((G66-(G66*Overview!$B$3))-((G66-(G66*Overview!$B$3))*Overview!$D$3),2)+(D66/100*(Overview!$B$9-150))))</f>
        <v>1459.7327</v>
      </c>
      <c r="I66" s="19">
        <f>IF(H66&lt;&gt;"",H66*Overview!$B$10,"")</f>
        <v>6452.0185339999998</v>
      </c>
      <c r="J66" s="34" t="s">
        <v>935</v>
      </c>
      <c r="K66" s="34" t="s">
        <v>752</v>
      </c>
      <c r="M66" s="86"/>
      <c r="N66" s="86"/>
    </row>
    <row r="67" spans="1:14" x14ac:dyDescent="0.25">
      <c r="A67" s="107" t="s">
        <v>771</v>
      </c>
      <c r="B67" s="85" t="s">
        <v>1769</v>
      </c>
      <c r="C67" s="34" t="s">
        <v>746</v>
      </c>
      <c r="D67" s="34">
        <v>25</v>
      </c>
      <c r="E67" s="34">
        <v>1000</v>
      </c>
      <c r="F67" s="34" t="s">
        <v>873</v>
      </c>
      <c r="G67" s="35">
        <v>890</v>
      </c>
      <c r="H67" s="15">
        <f>IF(G67="on request","on request",IF(Overview!$B$9=0,ROUND((G67-(G67*Overview!$B$3))-((G67-(G67*Overview!$B$3))*Overview!$D$3),2),ROUND((G67-(G67*Overview!$B$3))-((G67-(G67*Overview!$B$3))*Overview!$D$3),2)+(D67/100*(Overview!$B$9-150))))</f>
        <v>985.60249999999996</v>
      </c>
      <c r="I67" s="19">
        <f>IF(H67&lt;&gt;"",H67*Overview!$B$10,"")</f>
        <v>4356.3630499999999</v>
      </c>
      <c r="J67" s="34" t="s">
        <v>934</v>
      </c>
      <c r="K67" s="34" t="s">
        <v>1436</v>
      </c>
      <c r="M67" s="86"/>
      <c r="N67" s="86"/>
    </row>
    <row r="68" spans="1:14" x14ac:dyDescent="0.25">
      <c r="A68" s="108"/>
      <c r="B68" s="83" t="s">
        <v>1769</v>
      </c>
      <c r="C68" s="34" t="s">
        <v>747</v>
      </c>
      <c r="D68" s="34">
        <v>25</v>
      </c>
      <c r="E68" s="34">
        <v>1000</v>
      </c>
      <c r="F68" s="34" t="s">
        <v>862</v>
      </c>
      <c r="G68" s="35">
        <v>590</v>
      </c>
      <c r="H68" s="15">
        <f>IF(G68="on request","on request",IF(Overview!$B$9=0,ROUND((G68-(G68*Overview!$B$3))-((G68-(G68*Overview!$B$3))*Overview!$D$3),2),ROUND((G68-(G68*Overview!$B$3))-((G68-(G68*Overview!$B$3))*Overview!$D$3),2)+(D68/100*(Overview!$B$9-150))))</f>
        <v>685.60249999999996</v>
      </c>
      <c r="I68" s="19">
        <f>IF(H68&lt;&gt;"",H68*Overview!$B$10,"")</f>
        <v>3030.3630499999999</v>
      </c>
      <c r="J68" s="34" t="s">
        <v>935</v>
      </c>
      <c r="K68" s="34">
        <v>1000</v>
      </c>
      <c r="M68" s="86"/>
      <c r="N68" s="86"/>
    </row>
    <row r="69" spans="1:14" x14ac:dyDescent="0.25">
      <c r="A69" s="108"/>
      <c r="B69" s="83" t="s">
        <v>1770</v>
      </c>
      <c r="C69" s="34" t="s">
        <v>747</v>
      </c>
      <c r="D69" s="34">
        <v>25</v>
      </c>
      <c r="E69" s="34">
        <v>500</v>
      </c>
      <c r="F69" s="34" t="s">
        <v>863</v>
      </c>
      <c r="G69" s="35">
        <v>590</v>
      </c>
      <c r="H69" s="15">
        <f>IF(G69="on request","on request",IF(Overview!$B$9=0,ROUND((G69-(G69*Overview!$B$3))-((G69-(G69*Overview!$B$3))*Overview!$D$3),2),ROUND((G69-(G69*Overview!$B$3))-((G69-(G69*Overview!$B$3))*Overview!$D$3),2)+(D69/100*(Overview!$B$9-150))))</f>
        <v>685.60249999999996</v>
      </c>
      <c r="I69" s="19">
        <f>IF(H69&lt;&gt;"",H69*Overview!$B$10,"")</f>
        <v>3030.3630499999999</v>
      </c>
      <c r="J69" s="34" t="s">
        <v>935</v>
      </c>
      <c r="K69" s="34" t="s">
        <v>752</v>
      </c>
      <c r="M69" s="86"/>
      <c r="N69" s="86"/>
    </row>
    <row r="70" spans="1:14" x14ac:dyDescent="0.25">
      <c r="A70" s="107" t="s">
        <v>772</v>
      </c>
      <c r="B70" s="83" t="s">
        <v>1771</v>
      </c>
      <c r="C70" s="34" t="s">
        <v>747</v>
      </c>
      <c r="D70" s="34">
        <v>50</v>
      </c>
      <c r="E70" s="34">
        <v>1000</v>
      </c>
      <c r="F70" s="34" t="s">
        <v>864</v>
      </c>
      <c r="G70" s="35">
        <v>1180</v>
      </c>
      <c r="H70" s="15">
        <f>IF(G70="on request","on request",IF(Overview!$B$9=0,ROUND((G70-(G70*Overview!$B$3))-((G70-(G70*Overview!$B$3))*Overview!$D$3),2),ROUND((G70-(G70*Overview!$B$3))-((G70-(G70*Overview!$B$3))*Overview!$D$3),2)+(D70/100*(Overview!$B$9-150))))</f>
        <v>1371.2049999999999</v>
      </c>
      <c r="I70" s="19">
        <f>IF(H70&lt;&gt;"",H70*Overview!$B$10,"")</f>
        <v>6060.7260999999999</v>
      </c>
      <c r="J70" s="34" t="s">
        <v>935</v>
      </c>
      <c r="K70" s="34">
        <v>1000</v>
      </c>
      <c r="M70" s="86"/>
      <c r="N70" s="86"/>
    </row>
    <row r="71" spans="1:14" x14ac:dyDescent="0.25">
      <c r="A71" s="108"/>
      <c r="B71" s="83" t="s">
        <v>1772</v>
      </c>
      <c r="C71" s="34" t="s">
        <v>747</v>
      </c>
      <c r="D71" s="34">
        <v>50</v>
      </c>
      <c r="E71" s="34">
        <v>500</v>
      </c>
      <c r="F71" s="34" t="s">
        <v>865</v>
      </c>
      <c r="G71" s="35">
        <v>1180</v>
      </c>
      <c r="H71" s="15">
        <f>IF(G71="on request","on request",IF(Overview!$B$9=0,ROUND((G71-(G71*Overview!$B$3))-((G71-(G71*Overview!$B$3))*Overview!$D$3),2),ROUND((G71-(G71*Overview!$B$3))-((G71-(G71*Overview!$B$3))*Overview!$D$3),2)+(D71/100*(Overview!$B$9-150))))</f>
        <v>1371.2049999999999</v>
      </c>
      <c r="I71" s="19">
        <f>IF(H71&lt;&gt;"",H71*Overview!$B$10,"")</f>
        <v>6060.7260999999999</v>
      </c>
      <c r="J71" s="34" t="s">
        <v>935</v>
      </c>
      <c r="K71" s="34" t="s">
        <v>752</v>
      </c>
      <c r="M71" s="86"/>
      <c r="N71" s="86"/>
    </row>
    <row r="72" spans="1:14" x14ac:dyDescent="0.25">
      <c r="A72" s="36" t="s">
        <v>1414</v>
      </c>
      <c r="B72" s="31"/>
      <c r="C72" s="31"/>
      <c r="D72" s="31"/>
      <c r="E72" s="31"/>
      <c r="F72" s="31"/>
      <c r="G72" s="32"/>
      <c r="H72" s="16"/>
      <c r="I72" s="19" t="str">
        <f>IF(H72&lt;&gt;"",H72*Overview!$B$10,"")</f>
        <v/>
      </c>
      <c r="J72" s="31"/>
      <c r="K72" s="31"/>
      <c r="M72" s="86"/>
      <c r="N72" s="86"/>
    </row>
    <row r="73" spans="1:14" x14ac:dyDescent="0.25">
      <c r="A73" s="107" t="s">
        <v>773</v>
      </c>
      <c r="B73" s="83" t="s">
        <v>1773</v>
      </c>
      <c r="C73" s="34" t="s">
        <v>747</v>
      </c>
      <c r="D73" s="34">
        <v>23.5</v>
      </c>
      <c r="E73" s="34">
        <v>1000</v>
      </c>
      <c r="F73" s="34" t="s">
        <v>866</v>
      </c>
      <c r="G73" s="35">
        <v>570</v>
      </c>
      <c r="H73" s="15">
        <f>IF(G73="on request","on request",IF(Overview!$B$9=0,ROUND((G73-(G73*Overview!$B$3))-((G73-(G73*Overview!$B$3))*Overview!$D$3),2),ROUND((G73-(G73*Overview!$B$3))-((G73-(G73*Overview!$B$3))*Overview!$D$3),2)+(D73/100*(Overview!$B$9-150))))</f>
        <v>659.86635000000001</v>
      </c>
      <c r="I73" s="19">
        <f>IF(H73&lt;&gt;"",H73*Overview!$B$10,"")</f>
        <v>2916.6092669999998</v>
      </c>
      <c r="J73" s="34" t="s">
        <v>935</v>
      </c>
      <c r="K73" s="34">
        <v>1000</v>
      </c>
      <c r="M73" s="86"/>
      <c r="N73" s="86"/>
    </row>
    <row r="74" spans="1:14" x14ac:dyDescent="0.25">
      <c r="A74" s="108"/>
      <c r="B74" s="83" t="s">
        <v>1774</v>
      </c>
      <c r="C74" s="34" t="s">
        <v>747</v>
      </c>
      <c r="D74" s="34">
        <v>23.5</v>
      </c>
      <c r="E74" s="34">
        <v>500</v>
      </c>
      <c r="F74" s="34" t="s">
        <v>869</v>
      </c>
      <c r="G74" s="35">
        <v>570</v>
      </c>
      <c r="H74" s="15">
        <f>IF(G74="on request","on request",IF(Overview!$B$9=0,ROUND((G74-(G74*Overview!$B$3))-((G74-(G74*Overview!$B$3))*Overview!$D$3),2),ROUND((G74-(G74*Overview!$B$3))-((G74-(G74*Overview!$B$3))*Overview!$D$3),2)+(D74/100*(Overview!$B$9-150))))</f>
        <v>659.86635000000001</v>
      </c>
      <c r="I74" s="19">
        <f>IF(H74&lt;&gt;"",H74*Overview!$B$10,"")</f>
        <v>2916.6092669999998</v>
      </c>
      <c r="J74" s="34" t="s">
        <v>935</v>
      </c>
      <c r="K74" s="34" t="s">
        <v>752</v>
      </c>
      <c r="M74" s="86"/>
      <c r="N74" s="86"/>
    </row>
    <row r="75" spans="1:14" x14ac:dyDescent="0.25">
      <c r="A75" s="107" t="s">
        <v>774</v>
      </c>
      <c r="B75" s="83" t="s">
        <v>1775</v>
      </c>
      <c r="C75" s="34" t="s">
        <v>747</v>
      </c>
      <c r="D75" s="34">
        <v>47</v>
      </c>
      <c r="E75" s="34">
        <v>1000</v>
      </c>
      <c r="F75" s="34" t="s">
        <v>867</v>
      </c>
      <c r="G75" s="35">
        <v>1140</v>
      </c>
      <c r="H75" s="15">
        <f>IF(G75="on request","on request",IF(Overview!$B$9=0,ROUND((G75-(G75*Overview!$B$3))-((G75-(G75*Overview!$B$3))*Overview!$D$3),2),ROUND((G75-(G75*Overview!$B$3))-((G75-(G75*Overview!$B$3))*Overview!$D$3),2)+(D75/100*(Overview!$B$9-150))))</f>
        <v>1319.7327</v>
      </c>
      <c r="I75" s="19">
        <f>IF(H75&lt;&gt;"",H75*Overview!$B$10,"")</f>
        <v>5833.2185339999996</v>
      </c>
      <c r="J75" s="34" t="s">
        <v>935</v>
      </c>
      <c r="K75" s="34">
        <v>1000</v>
      </c>
      <c r="M75" s="86"/>
      <c r="N75" s="86"/>
    </row>
    <row r="76" spans="1:14" x14ac:dyDescent="0.25">
      <c r="A76" s="108"/>
      <c r="B76" s="83" t="s">
        <v>1776</v>
      </c>
      <c r="C76" s="34" t="s">
        <v>747</v>
      </c>
      <c r="D76" s="34">
        <v>47</v>
      </c>
      <c r="E76" s="34">
        <v>500</v>
      </c>
      <c r="F76" s="34" t="s">
        <v>870</v>
      </c>
      <c r="G76" s="35">
        <v>1140</v>
      </c>
      <c r="H76" s="15">
        <f>IF(G76="on request","on request",IF(Overview!$B$9=0,ROUND((G76-(G76*Overview!$B$3))-((G76-(G76*Overview!$B$3))*Overview!$D$3),2),ROUND((G76-(G76*Overview!$B$3))-((G76-(G76*Overview!$B$3))*Overview!$D$3),2)+(D76/100*(Overview!$B$9-150))))</f>
        <v>1319.7327</v>
      </c>
      <c r="I76" s="19">
        <f>IF(H76&lt;&gt;"",H76*Overview!$B$10,"")</f>
        <v>5833.2185339999996</v>
      </c>
      <c r="J76" s="34" t="s">
        <v>935</v>
      </c>
      <c r="K76" s="34" t="s">
        <v>752</v>
      </c>
      <c r="M76" s="86"/>
      <c r="N76" s="86"/>
    </row>
    <row r="77" spans="1:14" x14ac:dyDescent="0.25">
      <c r="A77" s="107" t="s">
        <v>775</v>
      </c>
      <c r="B77" s="83" t="s">
        <v>1777</v>
      </c>
      <c r="C77" s="34" t="s">
        <v>776</v>
      </c>
      <c r="D77" s="34">
        <v>21</v>
      </c>
      <c r="E77" s="34">
        <v>1000</v>
      </c>
      <c r="F77" s="34" t="s">
        <v>868</v>
      </c>
      <c r="G77" s="35">
        <v>480</v>
      </c>
      <c r="H77" s="15">
        <v>216</v>
      </c>
      <c r="I77" s="19">
        <f>IF(H77&lt;&gt;"",H77*Overview!$B$10,"")</f>
        <v>954.72</v>
      </c>
      <c r="J77" s="34" t="s">
        <v>935</v>
      </c>
      <c r="K77" s="34">
        <v>1000</v>
      </c>
      <c r="M77" s="86"/>
      <c r="N77" s="86"/>
    </row>
    <row r="78" spans="1:14" x14ac:dyDescent="0.25">
      <c r="A78" s="108"/>
      <c r="B78" s="83" t="s">
        <v>1778</v>
      </c>
      <c r="C78" s="34" t="s">
        <v>776</v>
      </c>
      <c r="D78" s="34">
        <v>21</v>
      </c>
      <c r="E78" s="34">
        <v>500</v>
      </c>
      <c r="F78" s="34" t="s">
        <v>871</v>
      </c>
      <c r="G78" s="35">
        <v>480</v>
      </c>
      <c r="H78" s="15">
        <v>216</v>
      </c>
      <c r="I78" s="19">
        <f>IF(H78&lt;&gt;"",H78*Overview!$B$10,"")</f>
        <v>954.72</v>
      </c>
      <c r="J78" s="34" t="s">
        <v>935</v>
      </c>
      <c r="K78" s="34">
        <v>500</v>
      </c>
      <c r="M78" s="86"/>
      <c r="N78" s="86"/>
    </row>
    <row r="79" spans="1:14" x14ac:dyDescent="0.25">
      <c r="A79" s="108"/>
      <c r="B79" s="83" t="s">
        <v>1779</v>
      </c>
      <c r="C79" s="34" t="s">
        <v>776</v>
      </c>
      <c r="D79" s="34">
        <v>21</v>
      </c>
      <c r="E79" s="34">
        <v>300</v>
      </c>
      <c r="F79" s="34" t="s">
        <v>872</v>
      </c>
      <c r="G79" s="35">
        <v>480</v>
      </c>
      <c r="H79" s="15">
        <v>216</v>
      </c>
      <c r="I79" s="19">
        <f>IF(H79&lt;&gt;"",H79*Overview!$B$10,"")</f>
        <v>954.72</v>
      </c>
      <c r="J79" s="34" t="s">
        <v>935</v>
      </c>
      <c r="K79" s="34" t="s">
        <v>777</v>
      </c>
      <c r="M79" s="86"/>
      <c r="N79" s="86"/>
    </row>
    <row r="80" spans="1:14" x14ac:dyDescent="0.25">
      <c r="A80" s="36" t="s">
        <v>1415</v>
      </c>
      <c r="B80" s="31"/>
      <c r="C80" s="31"/>
      <c r="D80" s="31"/>
      <c r="E80" s="31"/>
      <c r="F80" s="31"/>
      <c r="G80" s="32"/>
      <c r="H80" s="16"/>
      <c r="I80" s="19" t="str">
        <f>IF(H80&lt;&gt;"",H80*Overview!$B$10,"")</f>
        <v/>
      </c>
      <c r="J80" s="31"/>
      <c r="K80" s="31"/>
      <c r="M80" s="86"/>
      <c r="N80" s="86"/>
    </row>
    <row r="81" spans="1:14" x14ac:dyDescent="0.25">
      <c r="A81" s="33" t="s">
        <v>778</v>
      </c>
      <c r="B81" s="83" t="s">
        <v>1780</v>
      </c>
      <c r="C81" s="34" t="s">
        <v>747</v>
      </c>
      <c r="D81" s="34">
        <v>26</v>
      </c>
      <c r="E81" s="34">
        <v>1000</v>
      </c>
      <c r="F81" s="34" t="s">
        <v>903</v>
      </c>
      <c r="G81" s="35">
        <v>710</v>
      </c>
      <c r="H81" s="15">
        <f>IF(G81="on request","on request",IF(Overview!$B$9=0,ROUND((G81-(G81*Overview!$B$3))-((G81-(G81*Overview!$B$3))*Overview!$D$3),2),ROUND((G81-(G81*Overview!$B$3))-((G81-(G81*Overview!$B$3))*Overview!$D$3),2)+(D81/100*(Overview!$B$9-150))))</f>
        <v>809.42660000000001</v>
      </c>
      <c r="I81" s="19">
        <f>IF(H81&lt;&gt;"",H81*Overview!$B$10,"")</f>
        <v>3577.6655719999999</v>
      </c>
      <c r="J81" s="34" t="s">
        <v>935</v>
      </c>
      <c r="K81" s="34" t="s">
        <v>748</v>
      </c>
      <c r="M81" s="86"/>
      <c r="N81" s="86"/>
    </row>
    <row r="82" spans="1:14" x14ac:dyDescent="0.25">
      <c r="A82" s="33" t="s">
        <v>779</v>
      </c>
      <c r="B82" s="83" t="s">
        <v>1781</v>
      </c>
      <c r="C82" s="34" t="s">
        <v>747</v>
      </c>
      <c r="D82" s="34">
        <v>52</v>
      </c>
      <c r="E82" s="34">
        <v>1000</v>
      </c>
      <c r="F82" s="34" t="s">
        <v>904</v>
      </c>
      <c r="G82" s="35">
        <v>1440</v>
      </c>
      <c r="H82" s="15">
        <f>IF(G82="on request","on request",IF(Overview!$B$9=0,ROUND((G82-(G82*Overview!$B$3))-((G82-(G82*Overview!$B$3))*Overview!$D$3),2),ROUND((G82-(G82*Overview!$B$3))-((G82-(G82*Overview!$B$3))*Overview!$D$3),2)+(D82/100*(Overview!$B$9-150))))</f>
        <v>1638.8532</v>
      </c>
      <c r="I82" s="19">
        <f>IF(H82&lt;&gt;"",H82*Overview!$B$10,"")</f>
        <v>7243.7311440000003</v>
      </c>
      <c r="J82" s="34" t="s">
        <v>935</v>
      </c>
      <c r="K82" s="34" t="s">
        <v>748</v>
      </c>
      <c r="M82" s="86"/>
      <c r="N82" s="86"/>
    </row>
    <row r="83" spans="1:14" x14ac:dyDescent="0.25">
      <c r="A83" s="37" t="s">
        <v>936</v>
      </c>
      <c r="B83" s="28"/>
      <c r="C83" s="28"/>
      <c r="D83" s="28"/>
      <c r="E83" s="28"/>
      <c r="F83" s="28"/>
      <c r="G83" s="29"/>
      <c r="H83" s="17"/>
      <c r="I83" s="19" t="str">
        <f>IF(H83&lt;&gt;"",H83*Overview!$B$10,"")</f>
        <v/>
      </c>
      <c r="J83" s="28"/>
      <c r="K83" s="28"/>
      <c r="M83" s="86"/>
      <c r="N83" s="86"/>
    </row>
    <row r="84" spans="1:14" x14ac:dyDescent="0.25">
      <c r="A84" s="36" t="s">
        <v>1416</v>
      </c>
      <c r="B84" s="31"/>
      <c r="C84" s="31"/>
      <c r="D84" s="31"/>
      <c r="E84" s="31"/>
      <c r="F84" s="31"/>
      <c r="G84" s="32"/>
      <c r="H84" s="16"/>
      <c r="I84" s="19" t="str">
        <f>IF(H84&lt;&gt;"",H84*Overview!$B$10,"")</f>
        <v/>
      </c>
      <c r="J84" s="31"/>
      <c r="K84" s="31"/>
      <c r="M84" s="86"/>
      <c r="N84" s="86"/>
    </row>
    <row r="85" spans="1:14" x14ac:dyDescent="0.25">
      <c r="A85" s="33" t="s">
        <v>780</v>
      </c>
      <c r="B85" s="85" t="s">
        <v>2201</v>
      </c>
      <c r="C85" s="34" t="s">
        <v>781</v>
      </c>
      <c r="D85" s="34">
        <v>23.5</v>
      </c>
      <c r="E85" s="34">
        <v>1000</v>
      </c>
      <c r="F85" s="34" t="s">
        <v>905</v>
      </c>
      <c r="G85" s="35">
        <v>2020</v>
      </c>
      <c r="H85" s="15">
        <f>IF(G85="on request","on request",IF(Overview!$B$9=0,ROUND((G85-(G85*Overview!$B$3))-((G85-(G85*Overview!$B$3))*Overview!$D$3),2),ROUND((G85-(G85*Overview!$B$3))-((G85-(G85*Overview!$B$3))*Overview!$D$3),2)+(D85/100*(Overview!$B$9-150))))</f>
        <v>2109.8663499999998</v>
      </c>
      <c r="I85" s="19">
        <f>IF(H85&lt;&gt;"",H85*Overview!$B$10,"")</f>
        <v>9325.609266999998</v>
      </c>
      <c r="J85" s="34" t="s">
        <v>935</v>
      </c>
      <c r="K85" s="34" t="s">
        <v>748</v>
      </c>
      <c r="M85" s="86"/>
      <c r="N85" s="86"/>
    </row>
    <row r="86" spans="1:14" x14ac:dyDescent="0.25">
      <c r="A86" s="36" t="s">
        <v>1411</v>
      </c>
      <c r="B86" s="31"/>
      <c r="C86" s="31"/>
      <c r="D86" s="31"/>
      <c r="E86" s="31"/>
      <c r="F86" s="31"/>
      <c r="G86" s="32"/>
      <c r="H86" s="16"/>
      <c r="I86" s="19" t="str">
        <f>IF(H86&lt;&gt;"",H86*Overview!$B$10,"")</f>
        <v/>
      </c>
      <c r="J86" s="31"/>
      <c r="K86" s="31"/>
      <c r="M86" s="86"/>
      <c r="N86" s="86"/>
    </row>
    <row r="87" spans="1:14" x14ac:dyDescent="0.25">
      <c r="A87" s="33" t="s">
        <v>782</v>
      </c>
      <c r="B87" s="83" t="s">
        <v>2202</v>
      </c>
      <c r="C87" s="34" t="s">
        <v>781</v>
      </c>
      <c r="D87" s="34">
        <v>23.5</v>
      </c>
      <c r="E87" s="34">
        <v>1000</v>
      </c>
      <c r="F87" s="34" t="s">
        <v>906</v>
      </c>
      <c r="G87" s="35">
        <v>1680</v>
      </c>
      <c r="H87" s="15">
        <f>IF(G87="on request","on request",IF(Overview!$B$9=0,ROUND((G87-(G87*Overview!$B$3))-((G87-(G87*Overview!$B$3))*Overview!$D$3),2),ROUND((G87-(G87*Overview!$B$3))-((G87-(G87*Overview!$B$3))*Overview!$D$3),2)+(D87/100*(Overview!$B$9-150))))</f>
        <v>1769.86635</v>
      </c>
      <c r="I87" s="19">
        <f>IF(H87&lt;&gt;"",H87*Overview!$B$10,"")</f>
        <v>7822.8092669999996</v>
      </c>
      <c r="J87" s="34" t="s">
        <v>935</v>
      </c>
      <c r="K87" s="34" t="s">
        <v>748</v>
      </c>
      <c r="M87" s="86"/>
      <c r="N87" s="86"/>
    </row>
    <row r="88" spans="1:14" x14ac:dyDescent="0.25">
      <c r="A88" s="33" t="s">
        <v>1417</v>
      </c>
      <c r="B88" s="83" t="s">
        <v>2203</v>
      </c>
      <c r="C88" s="34" t="s">
        <v>781</v>
      </c>
      <c r="D88" s="34">
        <v>23.5</v>
      </c>
      <c r="E88" s="34">
        <v>1000</v>
      </c>
      <c r="F88" s="34" t="s">
        <v>907</v>
      </c>
      <c r="G88" s="35">
        <v>1980</v>
      </c>
      <c r="H88" s="15">
        <f>IF(G88="on request","on request",IF(Overview!$B$9=0,ROUND((G88-(G88*Overview!$B$3))-((G88-(G88*Overview!$B$3))*Overview!$D$3),2),ROUND((G88-(G88*Overview!$B$3))-((G88-(G88*Overview!$B$3))*Overview!$D$3),2)+(D88/100*(Overview!$B$9-150))))</f>
        <v>2069.8663499999998</v>
      </c>
      <c r="I88" s="19">
        <f>IF(H88&lt;&gt;"",H88*Overview!$B$10,"")</f>
        <v>9148.8092669999987</v>
      </c>
      <c r="J88" s="34" t="s">
        <v>934</v>
      </c>
      <c r="K88" s="34" t="s">
        <v>1436</v>
      </c>
      <c r="M88" s="86"/>
      <c r="N88" s="86"/>
    </row>
    <row r="89" spans="1:14" x14ac:dyDescent="0.25">
      <c r="A89" s="33" t="s">
        <v>783</v>
      </c>
      <c r="B89" s="85" t="s">
        <v>2204</v>
      </c>
      <c r="C89" s="34" t="s">
        <v>781</v>
      </c>
      <c r="D89" s="34">
        <v>23.5</v>
      </c>
      <c r="E89" s="34">
        <v>1000</v>
      </c>
      <c r="F89" s="34" t="s">
        <v>908</v>
      </c>
      <c r="G89" s="35">
        <v>1940</v>
      </c>
      <c r="H89" s="15">
        <f>IF(G89="on request","on request",IF(Overview!$B$9=0,ROUND((G89-(G89*Overview!$B$3))-((G89-(G89*Overview!$B$3))*Overview!$D$3),2),ROUND((G89-(G89*Overview!$B$3))-((G89-(G89*Overview!$B$3))*Overview!$D$3),2)+(D89/100*(Overview!$B$9-150))))</f>
        <v>2029.86635</v>
      </c>
      <c r="I89" s="19">
        <f>IF(H89&lt;&gt;"",H89*Overview!$B$10,"")</f>
        <v>8972.0092669999995</v>
      </c>
      <c r="J89" s="34" t="s">
        <v>935</v>
      </c>
      <c r="K89" s="34" t="s">
        <v>748</v>
      </c>
      <c r="M89" s="86"/>
      <c r="N89" s="86"/>
    </row>
    <row r="90" spans="1:14" x14ac:dyDescent="0.25">
      <c r="A90" s="36" t="s">
        <v>1412</v>
      </c>
      <c r="B90" s="31"/>
      <c r="C90" s="31"/>
      <c r="D90" s="31"/>
      <c r="E90" s="31"/>
      <c r="F90" s="31"/>
      <c r="G90" s="32"/>
      <c r="H90" s="16"/>
      <c r="I90" s="19" t="str">
        <f>IF(H90&lt;&gt;"",H90*Overview!$B$10,"")</f>
        <v/>
      </c>
      <c r="J90" s="31"/>
      <c r="K90" s="31"/>
      <c r="M90" s="86"/>
      <c r="N90" s="86"/>
    </row>
    <row r="91" spans="1:14" x14ac:dyDescent="0.25">
      <c r="A91" s="33" t="s">
        <v>1418</v>
      </c>
      <c r="B91" s="85" t="s">
        <v>2207</v>
      </c>
      <c r="C91" s="34" t="s">
        <v>781</v>
      </c>
      <c r="D91" s="34">
        <v>17</v>
      </c>
      <c r="E91" s="34">
        <v>1000</v>
      </c>
      <c r="F91" s="34" t="s">
        <v>909</v>
      </c>
      <c r="G91" s="35">
        <v>1460</v>
      </c>
      <c r="H91" s="15">
        <f>IF(G91="on request","on request",IF(Overview!$B$9=0,ROUND((G91-(G91*Overview!$B$3))-((G91-(G91*Overview!$B$3))*Overview!$D$3),2),ROUND((G91-(G91*Overview!$B$3))-((G91-(G91*Overview!$B$3))*Overview!$D$3),2)+(D91/100*(Overview!$B$9-150))))</f>
        <v>1525.0097000000001</v>
      </c>
      <c r="I91" s="19">
        <f>IF(H91&lt;&gt;"",H91*Overview!$B$10,"")</f>
        <v>6740.5428739999998</v>
      </c>
      <c r="J91" s="34" t="s">
        <v>935</v>
      </c>
      <c r="K91" s="34" t="s">
        <v>748</v>
      </c>
      <c r="M91" s="86"/>
      <c r="N91" s="86"/>
    </row>
    <row r="92" spans="1:14" x14ac:dyDescent="0.25">
      <c r="A92" s="33" t="s">
        <v>1419</v>
      </c>
      <c r="B92" s="85" t="s">
        <v>2208</v>
      </c>
      <c r="C92" s="34" t="s">
        <v>781</v>
      </c>
      <c r="D92" s="34">
        <v>17</v>
      </c>
      <c r="E92" s="34">
        <v>1000</v>
      </c>
      <c r="F92" s="34" t="s">
        <v>910</v>
      </c>
      <c r="G92" s="35">
        <v>1460</v>
      </c>
      <c r="H92" s="15">
        <f>IF(G92="on request","on request",IF(Overview!$B$9=0,ROUND((G92-(G92*Overview!$B$3))-((G92-(G92*Overview!$B$3))*Overview!$D$3),2),ROUND((G92-(G92*Overview!$B$3))-((G92-(G92*Overview!$B$3))*Overview!$D$3),2)+(D92/100*(Overview!$B$9-150))))</f>
        <v>1525.0097000000001</v>
      </c>
      <c r="I92" s="19">
        <f>IF(H92&lt;&gt;"",H92*Overview!$B$10,"")</f>
        <v>6740.5428739999998</v>
      </c>
      <c r="J92" s="34" t="s">
        <v>935</v>
      </c>
      <c r="K92" s="34" t="s">
        <v>748</v>
      </c>
      <c r="M92" s="86"/>
      <c r="N92" s="86"/>
    </row>
    <row r="93" spans="1:14" x14ac:dyDescent="0.25">
      <c r="A93" s="33" t="s">
        <v>1420</v>
      </c>
      <c r="B93" s="85" t="s">
        <v>2209</v>
      </c>
      <c r="C93" s="34" t="s">
        <v>781</v>
      </c>
      <c r="D93" s="34">
        <v>17</v>
      </c>
      <c r="E93" s="34">
        <v>1000</v>
      </c>
      <c r="F93" s="34" t="s">
        <v>911</v>
      </c>
      <c r="G93" s="35">
        <v>1460</v>
      </c>
      <c r="H93" s="15">
        <f>IF(G93="on request","on request",IF(Overview!$B$9=0,ROUND((G93-(G93*Overview!$B$3))-((G93-(G93*Overview!$B$3))*Overview!$D$3),2),ROUND((G93-(G93*Overview!$B$3))-((G93-(G93*Overview!$B$3))*Overview!$D$3),2)+(D93/100*(Overview!$B$9-150))))</f>
        <v>1525.0097000000001</v>
      </c>
      <c r="I93" s="19">
        <f>IF(H93&lt;&gt;"",H93*Overview!$B$10,"")</f>
        <v>6740.5428739999998</v>
      </c>
      <c r="J93" s="34" t="s">
        <v>935</v>
      </c>
      <c r="K93" s="34" t="s">
        <v>748</v>
      </c>
      <c r="M93" s="86"/>
      <c r="N93" s="86"/>
    </row>
    <row r="94" spans="1:14" x14ac:dyDescent="0.25">
      <c r="A94" s="33" t="s">
        <v>1421</v>
      </c>
      <c r="B94" s="85" t="s">
        <v>2210</v>
      </c>
      <c r="C94" s="34" t="s">
        <v>781</v>
      </c>
      <c r="D94" s="34">
        <v>17</v>
      </c>
      <c r="E94" s="34">
        <v>1000</v>
      </c>
      <c r="F94" s="34" t="s">
        <v>912</v>
      </c>
      <c r="G94" s="35">
        <v>1460</v>
      </c>
      <c r="H94" s="15">
        <f>IF(G94="on request","on request",IF(Overview!$B$9=0,ROUND((G94-(G94*Overview!$B$3))-((G94-(G94*Overview!$B$3))*Overview!$D$3),2),ROUND((G94-(G94*Overview!$B$3))-((G94-(G94*Overview!$B$3))*Overview!$D$3),2)+(D94/100*(Overview!$B$9-150))))</f>
        <v>1525.0097000000001</v>
      </c>
      <c r="I94" s="19">
        <f>IF(H94&lt;&gt;"",H94*Overview!$B$10,"")</f>
        <v>6740.5428739999998</v>
      </c>
      <c r="J94" s="34" t="s">
        <v>935</v>
      </c>
      <c r="K94" s="34" t="s">
        <v>748</v>
      </c>
      <c r="M94" s="86"/>
      <c r="N94" s="86"/>
    </row>
    <row r="95" spans="1:14" x14ac:dyDescent="0.25">
      <c r="A95" s="33" t="s">
        <v>1422</v>
      </c>
      <c r="B95" s="85" t="s">
        <v>2211</v>
      </c>
      <c r="C95" s="34" t="s">
        <v>781</v>
      </c>
      <c r="D95" s="34">
        <v>17</v>
      </c>
      <c r="E95" s="34">
        <v>1000</v>
      </c>
      <c r="F95" s="34" t="s">
        <v>913</v>
      </c>
      <c r="G95" s="35">
        <v>1460</v>
      </c>
      <c r="H95" s="15">
        <f>IF(G95="on request","on request",IF(Overview!$B$9=0,ROUND((G95-(G95*Overview!$B$3))-((G95-(G95*Overview!$B$3))*Overview!$D$3),2),ROUND((G95-(G95*Overview!$B$3))-((G95-(G95*Overview!$B$3))*Overview!$D$3),2)+(D95/100*(Overview!$B$9-150))))</f>
        <v>1525.0097000000001</v>
      </c>
      <c r="I95" s="19">
        <f>IF(H95&lt;&gt;"",H95*Overview!$B$10,"")</f>
        <v>6740.5428739999998</v>
      </c>
      <c r="J95" s="34" t="s">
        <v>935</v>
      </c>
      <c r="K95" s="34" t="s">
        <v>748</v>
      </c>
      <c r="M95" s="86"/>
      <c r="N95" s="86"/>
    </row>
    <row r="96" spans="1:14" x14ac:dyDescent="0.25">
      <c r="A96" s="33" t="s">
        <v>1423</v>
      </c>
      <c r="B96" s="85" t="s">
        <v>2206</v>
      </c>
      <c r="C96" s="34" t="s">
        <v>781</v>
      </c>
      <c r="D96" s="34">
        <v>20</v>
      </c>
      <c r="E96" s="34">
        <v>1000</v>
      </c>
      <c r="F96" s="34" t="s">
        <v>914</v>
      </c>
      <c r="G96" s="35">
        <v>1750</v>
      </c>
      <c r="H96" s="15">
        <f>IF(G96="on request","on request",IF(Overview!$B$9=0,ROUND((G96-(G96*Overview!$B$3))-((G96-(G96*Overview!$B$3))*Overview!$D$3),2),ROUND((G96-(G96*Overview!$B$3))-((G96-(G96*Overview!$B$3))*Overview!$D$3),2)+(D96/100*(Overview!$B$9-150))))</f>
        <v>1826.482</v>
      </c>
      <c r="I96" s="19">
        <f>IF(H96&lt;&gt;"",H96*Overview!$B$10,"")</f>
        <v>8073.05044</v>
      </c>
      <c r="J96" s="34" t="s">
        <v>934</v>
      </c>
      <c r="K96" s="34" t="s">
        <v>1436</v>
      </c>
      <c r="M96" s="86"/>
      <c r="N96" s="86"/>
    </row>
    <row r="97" spans="1:14" x14ac:dyDescent="0.25">
      <c r="A97" s="33" t="s">
        <v>784</v>
      </c>
      <c r="B97" s="83" t="s">
        <v>2205</v>
      </c>
      <c r="C97" s="34" t="s">
        <v>781</v>
      </c>
      <c r="D97" s="34">
        <v>35</v>
      </c>
      <c r="E97" s="34">
        <v>1000</v>
      </c>
      <c r="F97" s="34" t="s">
        <v>930</v>
      </c>
      <c r="G97" s="35">
        <v>2940</v>
      </c>
      <c r="H97" s="15">
        <f>IF(G97="on request","on request",IF(Overview!$B$9=0,ROUND((G97-(G97*Overview!$B$3))-((G97-(G97*Overview!$B$3))*Overview!$D$3),2),ROUND((G97-(G97*Overview!$B$3))-((G97-(G97*Overview!$B$3))*Overview!$D$3),2)+(D97/100*(Overview!$B$9-150))))</f>
        <v>3073.8434999999999</v>
      </c>
      <c r="I97" s="19">
        <f>IF(H97&lt;&gt;"",H97*Overview!$B$10,"")</f>
        <v>13586.388269999999</v>
      </c>
      <c r="J97" s="34" t="s">
        <v>934</v>
      </c>
      <c r="K97" s="34" t="s">
        <v>1436</v>
      </c>
      <c r="M97" s="86"/>
      <c r="N97" s="86"/>
    </row>
    <row r="98" spans="1:14" x14ac:dyDescent="0.25">
      <c r="A98" s="36" t="s">
        <v>1415</v>
      </c>
      <c r="B98" s="31"/>
      <c r="C98" s="31"/>
      <c r="D98" s="31"/>
      <c r="E98" s="31"/>
      <c r="F98" s="31"/>
      <c r="G98" s="32"/>
      <c r="H98" s="16"/>
      <c r="I98" s="19" t="str">
        <f>IF(H98&lt;&gt;"",H98*Overview!$B$10,"")</f>
        <v/>
      </c>
      <c r="J98" s="31"/>
      <c r="K98" s="31"/>
      <c r="M98" s="86"/>
      <c r="N98" s="86"/>
    </row>
    <row r="99" spans="1:14" x14ac:dyDescent="0.25">
      <c r="A99" s="33" t="s">
        <v>1424</v>
      </c>
      <c r="B99" s="85" t="s">
        <v>2216</v>
      </c>
      <c r="C99" s="34" t="s">
        <v>781</v>
      </c>
      <c r="D99" s="34">
        <v>21</v>
      </c>
      <c r="E99" s="34">
        <v>1000</v>
      </c>
      <c r="F99" s="34" t="s">
        <v>915</v>
      </c>
      <c r="G99" s="35">
        <v>1120</v>
      </c>
      <c r="H99" s="15">
        <f>IF(G99="on request","on request",IF(Overview!$B$9=0,ROUND((G99-(G99*Overview!$B$3))-((G99-(G99*Overview!$B$3))*Overview!$D$3),2),ROUND((G99-(G99*Overview!$B$3))-((G99-(G99*Overview!$B$3))*Overview!$D$3),2)+(D99/100*(Overview!$B$9-150))))</f>
        <v>1200.3061</v>
      </c>
      <c r="I99" s="19">
        <f>IF(H99&lt;&gt;"",H99*Overview!$B$10,"")</f>
        <v>5305.3529619999999</v>
      </c>
      <c r="J99" s="34" t="s">
        <v>935</v>
      </c>
      <c r="K99" s="34" t="s">
        <v>748</v>
      </c>
      <c r="M99" s="86"/>
      <c r="N99" s="86"/>
    </row>
    <row r="100" spans="1:14" x14ac:dyDescent="0.25">
      <c r="A100" s="33" t="s">
        <v>785</v>
      </c>
      <c r="B100" s="85" t="s">
        <v>2212</v>
      </c>
      <c r="C100" s="34" t="s">
        <v>781</v>
      </c>
      <c r="D100" s="34">
        <v>21</v>
      </c>
      <c r="E100" s="34">
        <v>1000</v>
      </c>
      <c r="F100" s="34" t="s">
        <v>916</v>
      </c>
      <c r="G100" s="35">
        <v>1120</v>
      </c>
      <c r="H100" s="15">
        <f>IF(G100="on request","on request",IF(Overview!$B$9=0,ROUND((G100-(G100*Overview!$B$3))-((G100-(G100*Overview!$B$3))*Overview!$D$3),2),ROUND((G100-(G100*Overview!$B$3))-((G100-(G100*Overview!$B$3))*Overview!$D$3),2)+(D100/100*(Overview!$B$9-150))))</f>
        <v>1200.3061</v>
      </c>
      <c r="I100" s="19">
        <f>IF(H100&lt;&gt;"",H100*Overview!$B$10,"")</f>
        <v>5305.3529619999999</v>
      </c>
      <c r="J100" s="34" t="s">
        <v>935</v>
      </c>
      <c r="K100" s="34" t="s">
        <v>748</v>
      </c>
      <c r="M100" s="86"/>
      <c r="N100" s="86"/>
    </row>
    <row r="101" spans="1:14" x14ac:dyDescent="0.25">
      <c r="A101" s="33" t="s">
        <v>1426</v>
      </c>
      <c r="B101" s="85" t="s">
        <v>2213</v>
      </c>
      <c r="C101" s="34" t="s">
        <v>781</v>
      </c>
      <c r="D101" s="34">
        <v>21</v>
      </c>
      <c r="E101" s="34">
        <v>1000</v>
      </c>
      <c r="F101" s="34" t="s">
        <v>917</v>
      </c>
      <c r="G101" s="35">
        <v>1120</v>
      </c>
      <c r="H101" s="15">
        <f>IF(G101="on request","on request",IF(Overview!$B$9=0,ROUND((G101-(G101*Overview!$B$3))-((G101-(G101*Overview!$B$3))*Overview!$D$3),2),ROUND((G101-(G101*Overview!$B$3))-((G101-(G101*Overview!$B$3))*Overview!$D$3),2)+(D101/100*(Overview!$B$9-150))))</f>
        <v>1200.3061</v>
      </c>
      <c r="I101" s="19">
        <f>IF(H101&lt;&gt;"",H101*Overview!$B$10,"")</f>
        <v>5305.3529619999999</v>
      </c>
      <c r="J101" s="34" t="s">
        <v>935</v>
      </c>
      <c r="K101" s="34" t="s">
        <v>748</v>
      </c>
      <c r="M101" s="86"/>
      <c r="N101" s="86"/>
    </row>
    <row r="102" spans="1:14" x14ac:dyDescent="0.25">
      <c r="A102" s="33" t="s">
        <v>1427</v>
      </c>
      <c r="B102" s="85" t="s">
        <v>2214</v>
      </c>
      <c r="C102" s="34" t="s">
        <v>781</v>
      </c>
      <c r="D102" s="34">
        <v>21</v>
      </c>
      <c r="E102" s="34">
        <v>1000</v>
      </c>
      <c r="F102" s="34" t="s">
        <v>918</v>
      </c>
      <c r="G102" s="35">
        <v>1120</v>
      </c>
      <c r="H102" s="15">
        <f>IF(G102="on request","on request",IF(Overview!$B$9=0,ROUND((G102-(G102*Overview!$B$3))-((G102-(G102*Overview!$B$3))*Overview!$D$3),2),ROUND((G102-(G102*Overview!$B$3))-((G102-(G102*Overview!$B$3))*Overview!$D$3),2)+(D102/100*(Overview!$B$9-150))))</f>
        <v>1200.3061</v>
      </c>
      <c r="I102" s="19">
        <f>IF(H102&lt;&gt;"",H102*Overview!$B$10,"")</f>
        <v>5305.3529619999999</v>
      </c>
      <c r="J102" s="34" t="s">
        <v>935</v>
      </c>
      <c r="K102" s="34" t="s">
        <v>748</v>
      </c>
      <c r="M102" s="86"/>
      <c r="N102" s="86"/>
    </row>
    <row r="103" spans="1:14" x14ac:dyDescent="0.25">
      <c r="A103" s="33" t="s">
        <v>1428</v>
      </c>
      <c r="B103" s="83" t="s">
        <v>2215</v>
      </c>
      <c r="C103" s="34" t="s">
        <v>781</v>
      </c>
      <c r="D103" s="34">
        <v>21</v>
      </c>
      <c r="E103" s="34">
        <v>1000</v>
      </c>
      <c r="F103" s="34" t="s">
        <v>929</v>
      </c>
      <c r="G103" s="35">
        <v>1120</v>
      </c>
      <c r="H103" s="15">
        <f>IF(G103="on request","on request",IF(Overview!$B$9=0,ROUND((G103-(G103*Overview!$B$3))-((G103-(G103*Overview!$B$3))*Overview!$D$3),2),ROUND((G103-(G103*Overview!$B$3))-((G103-(G103*Overview!$B$3))*Overview!$D$3),2)+(D103/100*(Overview!$B$9-150))))</f>
        <v>1200.3061</v>
      </c>
      <c r="I103" s="19">
        <f>IF(H103&lt;&gt;"",H103*Overview!$B$10,"")</f>
        <v>5305.3529619999999</v>
      </c>
      <c r="J103" s="34" t="s">
        <v>935</v>
      </c>
      <c r="K103" s="34" t="s">
        <v>748</v>
      </c>
      <c r="M103" s="86"/>
      <c r="N103" s="86"/>
    </row>
    <row r="104" spans="1:14" x14ac:dyDescent="0.25">
      <c r="A104" s="33" t="s">
        <v>1425</v>
      </c>
      <c r="B104" s="85" t="s">
        <v>2217</v>
      </c>
      <c r="C104" s="34" t="s">
        <v>781</v>
      </c>
      <c r="D104" s="34">
        <v>21</v>
      </c>
      <c r="E104" s="34">
        <v>1000</v>
      </c>
      <c r="F104" s="34" t="s">
        <v>919</v>
      </c>
      <c r="G104" s="35">
        <v>1220</v>
      </c>
      <c r="H104" s="15">
        <f>IF(G104="on request","on request",IF(Overview!$B$9=0,ROUND((G104-(G104*Overview!$B$3))-((G104-(G104*Overview!$B$3))*Overview!$D$3),2),ROUND((G104-(G104*Overview!$B$3))-((G104-(G104*Overview!$B$3))*Overview!$D$3),2)+(D104/100*(Overview!$B$9-150))))</f>
        <v>1300.3061</v>
      </c>
      <c r="I104" s="19">
        <f>IF(H104&lt;&gt;"",H104*Overview!$B$10,"")</f>
        <v>5747.3529619999999</v>
      </c>
      <c r="J104" s="34" t="s">
        <v>935</v>
      </c>
      <c r="K104" s="34" t="s">
        <v>748</v>
      </c>
      <c r="M104" s="86"/>
      <c r="N104" s="86"/>
    </row>
    <row r="105" spans="1:14" x14ac:dyDescent="0.25">
      <c r="A105" s="33" t="s">
        <v>786</v>
      </c>
      <c r="B105" s="85" t="s">
        <v>2218</v>
      </c>
      <c r="C105" s="34" t="s">
        <v>781</v>
      </c>
      <c r="D105" s="34">
        <v>28.6</v>
      </c>
      <c r="E105" s="34">
        <v>1000</v>
      </c>
      <c r="F105" s="34" t="s">
        <v>920</v>
      </c>
      <c r="G105" s="35">
        <v>4970</v>
      </c>
      <c r="H105" s="15">
        <f>IF(G105="on request","on request",IF(Overview!$B$9=0,ROUND((G105-(G105*Overview!$B$3))-((G105-(G105*Overview!$B$3))*Overview!$D$3),2),ROUND((G105-(G105*Overview!$B$3))-((G105-(G105*Overview!$B$3))*Overview!$D$3),2)+(D105/100*(Overview!$B$9-150))))</f>
        <v>5079.3692600000004</v>
      </c>
      <c r="I105" s="19">
        <f>IF(H105&lt;&gt;"",H105*Overview!$B$10,"")</f>
        <v>22450.8121292</v>
      </c>
      <c r="J105" s="34" t="s">
        <v>935</v>
      </c>
      <c r="K105" s="34" t="s">
        <v>748</v>
      </c>
      <c r="M105" s="86"/>
      <c r="N105" s="86"/>
    </row>
    <row r="106" spans="1:14" x14ac:dyDescent="0.25">
      <c r="A106" s="37" t="s">
        <v>937</v>
      </c>
      <c r="B106" s="28"/>
      <c r="C106" s="28"/>
      <c r="D106" s="28"/>
      <c r="E106" s="28"/>
      <c r="F106" s="28"/>
      <c r="G106" s="29"/>
      <c r="H106" s="17"/>
      <c r="I106" s="19" t="str">
        <f>IF(H106&lt;&gt;"",H106*Overview!$B$10,"")</f>
        <v/>
      </c>
      <c r="J106" s="28"/>
      <c r="K106" s="28"/>
      <c r="M106" s="86"/>
      <c r="N106" s="86"/>
    </row>
    <row r="107" spans="1:14" x14ac:dyDescent="0.25">
      <c r="A107" s="36" t="s">
        <v>1411</v>
      </c>
      <c r="B107" s="31"/>
      <c r="C107" s="31"/>
      <c r="D107" s="31"/>
      <c r="E107" s="31"/>
      <c r="F107" s="31"/>
      <c r="G107" s="32"/>
      <c r="H107" s="16"/>
      <c r="I107" s="19" t="str">
        <f>IF(H107&lt;&gt;"",H107*Overview!$B$10,"")</f>
        <v/>
      </c>
      <c r="J107" s="31"/>
      <c r="K107" s="31"/>
      <c r="M107" s="86"/>
      <c r="N107" s="86"/>
    </row>
    <row r="108" spans="1:14" x14ac:dyDescent="0.25">
      <c r="A108" s="33" t="s">
        <v>787</v>
      </c>
      <c r="B108" s="85" t="s">
        <v>2220</v>
      </c>
      <c r="C108" s="34" t="s">
        <v>781</v>
      </c>
      <c r="D108" s="34">
        <v>45</v>
      </c>
      <c r="E108" s="34">
        <v>1000</v>
      </c>
      <c r="F108" s="34" t="s">
        <v>921</v>
      </c>
      <c r="G108" s="35">
        <v>3280</v>
      </c>
      <c r="H108" s="15">
        <f>IF(G108="on request","on request",IF(Overview!$B$9=0,ROUND((G108-(G108*Overview!$B$3))-((G108-(G108*Overview!$B$3))*Overview!$D$3),2),ROUND((G108-(G108*Overview!$B$3))-((G108-(G108*Overview!$B$3))*Overview!$D$3),2)+(D108/100*(Overview!$B$9-150))))</f>
        <v>3452.0844999999999</v>
      </c>
      <c r="I108" s="19">
        <f>IF(H108&lt;&gt;"",H108*Overview!$B$10,"")</f>
        <v>15258.21349</v>
      </c>
      <c r="J108" s="34" t="s">
        <v>935</v>
      </c>
      <c r="K108" s="34" t="s">
        <v>748</v>
      </c>
      <c r="M108" s="86"/>
      <c r="N108" s="86"/>
    </row>
    <row r="109" spans="1:14" x14ac:dyDescent="0.25">
      <c r="A109" s="33" t="s">
        <v>788</v>
      </c>
      <c r="B109" s="83" t="s">
        <v>2219</v>
      </c>
      <c r="C109" s="34" t="s">
        <v>781</v>
      </c>
      <c r="D109" s="34">
        <v>45</v>
      </c>
      <c r="E109" s="34">
        <v>1000</v>
      </c>
      <c r="F109" s="34" t="s">
        <v>922</v>
      </c>
      <c r="G109" s="35">
        <v>3750</v>
      </c>
      <c r="H109" s="15">
        <f>IF(G109="on request","on request",IF(Overview!$B$9=0,ROUND((G109-(G109*Overview!$B$3))-((G109-(G109*Overview!$B$3))*Overview!$D$3),2),ROUND((G109-(G109*Overview!$B$3))-((G109-(G109*Overview!$B$3))*Overview!$D$3),2)+(D109/100*(Overview!$B$9-150))))</f>
        <v>3922.0844999999999</v>
      </c>
      <c r="I109" s="19">
        <f>IF(H109&lt;&gt;"",H109*Overview!$B$10,"")</f>
        <v>17335.61349</v>
      </c>
      <c r="J109" s="34" t="s">
        <v>934</v>
      </c>
      <c r="K109" s="34" t="s">
        <v>1436</v>
      </c>
      <c r="M109" s="86"/>
      <c r="N109" s="86"/>
    </row>
    <row r="110" spans="1:14" x14ac:dyDescent="0.25">
      <c r="A110" s="33" t="s">
        <v>789</v>
      </c>
      <c r="B110" s="85" t="s">
        <v>2221</v>
      </c>
      <c r="C110" s="34" t="s">
        <v>781</v>
      </c>
      <c r="D110" s="34">
        <v>37</v>
      </c>
      <c r="E110" s="34">
        <v>1000</v>
      </c>
      <c r="F110" s="34" t="s">
        <v>923</v>
      </c>
      <c r="G110" s="35">
        <v>1280</v>
      </c>
      <c r="H110" s="15">
        <f>IF(G110="on request","on request",IF(Overview!$B$9=0,ROUND((G110-(G110*Overview!$B$3))-((G110-(G110*Overview!$B$3))*Overview!$D$3),2),ROUND((G110-(G110*Overview!$B$3))-((G110-(G110*Overview!$B$3))*Overview!$D$3),2)+(D110/100*(Overview!$B$9-150))))</f>
        <v>1421.4917</v>
      </c>
      <c r="I110" s="19">
        <f>IF(H110&lt;&gt;"",H110*Overview!$B$10,"")</f>
        <v>6282.9933140000003</v>
      </c>
      <c r="J110" s="34" t="s">
        <v>935</v>
      </c>
      <c r="K110" s="34" t="s">
        <v>748</v>
      </c>
      <c r="M110" s="86"/>
      <c r="N110" s="86"/>
    </row>
    <row r="111" spans="1:14" x14ac:dyDescent="0.25">
      <c r="A111" s="36" t="s">
        <v>1412</v>
      </c>
      <c r="B111" s="31"/>
      <c r="C111" s="31"/>
      <c r="D111" s="31"/>
      <c r="E111" s="31"/>
      <c r="F111" s="31"/>
      <c r="G111" s="32"/>
      <c r="H111" s="16"/>
      <c r="I111" s="19" t="str">
        <f>IF(H111&lt;&gt;"",H111*Overview!$B$10,"")</f>
        <v/>
      </c>
      <c r="J111" s="31"/>
      <c r="K111" s="31"/>
      <c r="M111" s="86"/>
      <c r="N111" s="86"/>
    </row>
    <row r="112" spans="1:14" x14ac:dyDescent="0.25">
      <c r="A112" s="33" t="s">
        <v>790</v>
      </c>
      <c r="B112" s="85" t="s">
        <v>2222</v>
      </c>
      <c r="C112" s="34" t="s">
        <v>781</v>
      </c>
      <c r="D112" s="34">
        <v>35</v>
      </c>
      <c r="E112" s="34">
        <v>1000</v>
      </c>
      <c r="F112" s="34" t="s">
        <v>901</v>
      </c>
      <c r="G112" s="35">
        <v>1000</v>
      </c>
      <c r="H112" s="15">
        <f>IF(G112="on request","on request",IF(Overview!$B$9=0,ROUND((G112-(G112*Overview!$B$3))-((G112-(G112*Overview!$B$3))*Overview!$D$3),2),ROUND((G112-(G112*Overview!$B$3))-((G112-(G112*Overview!$B$3))*Overview!$D$3),2)+(D112/100*(Overview!$B$9-150))))</f>
        <v>1133.8434999999999</v>
      </c>
      <c r="I112" s="19">
        <f>IF(H112&lt;&gt;"",H112*Overview!$B$10,"")</f>
        <v>5011.5882699999993</v>
      </c>
      <c r="J112" s="34" t="s">
        <v>935</v>
      </c>
      <c r="K112" s="34">
        <v>1000</v>
      </c>
      <c r="M112" s="86"/>
      <c r="N112" s="86"/>
    </row>
    <row r="113" spans="1:14" x14ac:dyDescent="0.25">
      <c r="A113" s="33" t="s">
        <v>790</v>
      </c>
      <c r="B113" s="85" t="s">
        <v>2223</v>
      </c>
      <c r="C113" s="34" t="s">
        <v>781</v>
      </c>
      <c r="D113" s="34">
        <v>35</v>
      </c>
      <c r="E113" s="34">
        <v>500</v>
      </c>
      <c r="F113" s="34" t="s">
        <v>902</v>
      </c>
      <c r="G113" s="35">
        <v>1000</v>
      </c>
      <c r="H113" s="15">
        <f>IF(G113="on request","on request",IF(Overview!$B$9=0,ROUND((G113-(G113*Overview!$B$3))-((G113-(G113*Overview!$B$3))*Overview!$D$3),2),ROUND((G113-(G113*Overview!$B$3))-((G113-(G113*Overview!$B$3))*Overview!$D$3),2)+(D113/100*(Overview!$B$9-150))))</f>
        <v>1133.8434999999999</v>
      </c>
      <c r="I113" s="19">
        <f>IF(H113&lt;&gt;"",H113*Overview!$B$10,"")</f>
        <v>5011.5882699999993</v>
      </c>
      <c r="J113" s="34" t="s">
        <v>935</v>
      </c>
      <c r="K113" s="34" t="s">
        <v>752</v>
      </c>
      <c r="M113" s="86"/>
      <c r="N113" s="86"/>
    </row>
    <row r="114" spans="1:14" x14ac:dyDescent="0.25">
      <c r="A114" s="33" t="s">
        <v>1429</v>
      </c>
      <c r="B114" s="85" t="s">
        <v>2198</v>
      </c>
      <c r="C114" s="34" t="s">
        <v>781</v>
      </c>
      <c r="D114" s="34">
        <v>35</v>
      </c>
      <c r="E114" s="34">
        <v>1000</v>
      </c>
      <c r="F114" s="34" t="s">
        <v>924</v>
      </c>
      <c r="G114" s="35">
        <v>2000</v>
      </c>
      <c r="H114" s="15">
        <f>IF(G114="on request","on request",IF(Overview!$B$9=0,ROUND((G114-(G114*Overview!$B$3))-((G114-(G114*Overview!$B$3))*Overview!$D$3),2),ROUND((G114-(G114*Overview!$B$3))-((G114-(G114*Overview!$B$3))*Overview!$D$3),2)+(D114/100*(Overview!$B$9-150))))</f>
        <v>2133.8434999999999</v>
      </c>
      <c r="I114" s="19">
        <f>IF(H114&lt;&gt;"",H114*Overview!$B$10,"")</f>
        <v>9431.5882700000002</v>
      </c>
      <c r="J114" s="34" t="s">
        <v>935</v>
      </c>
      <c r="K114" s="34" t="s">
        <v>748</v>
      </c>
      <c r="M114" s="86"/>
      <c r="N114" s="86"/>
    </row>
    <row r="115" spans="1:14" x14ac:dyDescent="0.25">
      <c r="A115" s="33" t="s">
        <v>1430</v>
      </c>
      <c r="B115" s="83" t="s">
        <v>2199</v>
      </c>
      <c r="C115" s="34" t="s">
        <v>781</v>
      </c>
      <c r="D115" s="34">
        <v>70</v>
      </c>
      <c r="E115" s="34">
        <v>1000</v>
      </c>
      <c r="F115" s="34" t="s">
        <v>928</v>
      </c>
      <c r="G115" s="35">
        <v>4000</v>
      </c>
      <c r="H115" s="15">
        <f>IF(G115="on request","on request",IF(Overview!$B$9=0,ROUND((G115-(G115*Overview!$B$3))-((G115-(G115*Overview!$B$3))*Overview!$D$3),2),ROUND((G115-(G115*Overview!$B$3))-((G115-(G115*Overview!$B$3))*Overview!$D$3),2)+(D115/100*(Overview!$B$9-150))))</f>
        <v>4267.6869999999999</v>
      </c>
      <c r="I115" s="19">
        <f>IF(H115&lt;&gt;"",H115*Overview!$B$10,"")</f>
        <v>18863.17654</v>
      </c>
      <c r="J115" s="34" t="s">
        <v>934</v>
      </c>
      <c r="K115" s="34" t="s">
        <v>1436</v>
      </c>
      <c r="M115" s="86"/>
      <c r="N115" s="86"/>
    </row>
    <row r="116" spans="1:14" x14ac:dyDescent="0.25">
      <c r="A116" s="33" t="s">
        <v>1431</v>
      </c>
      <c r="B116" s="85" t="s">
        <v>2200</v>
      </c>
      <c r="C116" s="34" t="s">
        <v>781</v>
      </c>
      <c r="D116" s="34">
        <v>35</v>
      </c>
      <c r="E116" s="34">
        <v>1000</v>
      </c>
      <c r="F116" s="34" t="s">
        <v>925</v>
      </c>
      <c r="G116" s="35">
        <v>1140</v>
      </c>
      <c r="H116" s="15">
        <f>IF(G116="on request","on request",IF(Overview!$B$9=0,ROUND((G116-(G116*Overview!$B$3))-((G116-(G116*Overview!$B$3))*Overview!$D$3),2),ROUND((G116-(G116*Overview!$B$3))-((G116-(G116*Overview!$B$3))*Overview!$D$3),2)+(D116/100*(Overview!$B$9-150))))</f>
        <v>1273.8434999999999</v>
      </c>
      <c r="I116" s="19">
        <f>IF(H116&lt;&gt;"",H116*Overview!$B$10,"")</f>
        <v>5630.3882699999995</v>
      </c>
      <c r="J116" s="34" t="s">
        <v>934</v>
      </c>
      <c r="K116" s="34" t="s">
        <v>1436</v>
      </c>
      <c r="M116" s="86"/>
      <c r="N116" s="86"/>
    </row>
    <row r="117" spans="1:14" x14ac:dyDescent="0.25">
      <c r="A117" s="36" t="s">
        <v>1415</v>
      </c>
      <c r="B117" s="31"/>
      <c r="C117" s="31"/>
      <c r="D117" s="31"/>
      <c r="E117" s="31"/>
      <c r="F117" s="31"/>
      <c r="G117" s="32"/>
      <c r="H117" s="16"/>
      <c r="I117" s="19" t="str">
        <f>IF(H117&lt;&gt;"",H117*Overview!$B$10,"")</f>
        <v/>
      </c>
      <c r="J117" s="31"/>
      <c r="K117" s="31"/>
      <c r="M117" s="86"/>
      <c r="N117" s="86"/>
    </row>
    <row r="118" spans="1:14" x14ac:dyDescent="0.25">
      <c r="A118" s="33" t="s">
        <v>791</v>
      </c>
      <c r="B118" s="83" t="s">
        <v>2196</v>
      </c>
      <c r="C118" s="34" t="s">
        <v>781</v>
      </c>
      <c r="D118" s="34">
        <v>26</v>
      </c>
      <c r="E118" s="34">
        <v>1000</v>
      </c>
      <c r="F118" s="34" t="s">
        <v>926</v>
      </c>
      <c r="G118" s="35">
        <v>2030</v>
      </c>
      <c r="H118" s="15">
        <f>IF(G118="on request","on request",IF(Overview!$B$9=0,ROUND((G118-(G118*Overview!$B$3))-((G118-(G118*Overview!$B$3))*Overview!$D$3),2),ROUND((G118-(G118*Overview!$B$3))-((G118-(G118*Overview!$B$3))*Overview!$D$3),2)+(D118/100*(Overview!$B$9-150))))</f>
        <v>2129.4265999999998</v>
      </c>
      <c r="I118" s="19">
        <f>IF(H118&lt;&gt;"",H118*Overview!$B$10,"")</f>
        <v>9412.0655719999995</v>
      </c>
      <c r="J118" s="34" t="s">
        <v>934</v>
      </c>
      <c r="K118" s="34" t="s">
        <v>1436</v>
      </c>
      <c r="M118" s="86"/>
      <c r="N118" s="86"/>
    </row>
    <row r="119" spans="1:14" x14ac:dyDescent="0.25">
      <c r="A119" s="33" t="s">
        <v>792</v>
      </c>
      <c r="B119" s="83" t="s">
        <v>2197</v>
      </c>
      <c r="C119" s="34" t="s">
        <v>781</v>
      </c>
      <c r="D119" s="34">
        <v>26</v>
      </c>
      <c r="E119" s="34">
        <v>1000</v>
      </c>
      <c r="F119" s="34" t="s">
        <v>927</v>
      </c>
      <c r="G119" s="35">
        <v>3780</v>
      </c>
      <c r="H119" s="15">
        <f>IF(G119="on request","on request",IF(Overview!$B$9=0,ROUND((G119-(G119*Overview!$B$3))-((G119-(G119*Overview!$B$3))*Overview!$D$3),2),ROUND((G119-(G119*Overview!$B$3))-((G119-(G119*Overview!$B$3))*Overview!$D$3),2)+(D119/100*(Overview!$B$9-150))))</f>
        <v>3879.4265999999998</v>
      </c>
      <c r="I119" s="19">
        <f>IF(H119&lt;&gt;"",H119*Overview!$B$10,"")</f>
        <v>17147.065572</v>
      </c>
      <c r="J119" s="34" t="s">
        <v>934</v>
      </c>
      <c r="K119" s="34" t="s">
        <v>1436</v>
      </c>
      <c r="M119" s="86"/>
      <c r="N119" s="86"/>
    </row>
    <row r="120" spans="1:14" x14ac:dyDescent="0.25">
      <c r="M120" s="86"/>
      <c r="N120" s="86"/>
    </row>
    <row r="121" spans="1:14" x14ac:dyDescent="0.25">
      <c r="M121" s="86"/>
      <c r="N121" s="86"/>
    </row>
    <row r="122" spans="1:14" x14ac:dyDescent="0.25">
      <c r="M122" s="86"/>
      <c r="N122" s="86"/>
    </row>
    <row r="123" spans="1:14" x14ac:dyDescent="0.25">
      <c r="M123" s="86"/>
      <c r="N123" s="86"/>
    </row>
    <row r="124" spans="1:14" x14ac:dyDescent="0.25">
      <c r="M124" s="86"/>
      <c r="N124" s="86"/>
    </row>
    <row r="125" spans="1:14" x14ac:dyDescent="0.25">
      <c r="M125" s="86"/>
      <c r="N125" s="86"/>
    </row>
    <row r="126" spans="1:14" x14ac:dyDescent="0.25">
      <c r="M126" s="86"/>
      <c r="N126" s="86"/>
    </row>
    <row r="127" spans="1:14" x14ac:dyDescent="0.25">
      <c r="M127" s="86"/>
      <c r="N127" s="86"/>
    </row>
    <row r="128" spans="1:14" x14ac:dyDescent="0.25">
      <c r="M128" s="86"/>
      <c r="N128" s="86"/>
    </row>
    <row r="129" spans="13:14" x14ac:dyDescent="0.25">
      <c r="M129" s="86"/>
      <c r="N129" s="86"/>
    </row>
    <row r="130" spans="13:14" x14ac:dyDescent="0.25">
      <c r="M130" s="86"/>
      <c r="N130" s="86"/>
    </row>
    <row r="131" spans="13:14" x14ac:dyDescent="0.25">
      <c r="M131" s="86"/>
      <c r="N131" s="86"/>
    </row>
    <row r="132" spans="13:14" x14ac:dyDescent="0.25">
      <c r="M132" s="86"/>
      <c r="N132" s="86"/>
    </row>
    <row r="133" spans="13:14" x14ac:dyDescent="0.25">
      <c r="M133" s="86"/>
      <c r="N133" s="86"/>
    </row>
    <row r="134" spans="13:14" x14ac:dyDescent="0.25">
      <c r="M134" s="86"/>
      <c r="N134" s="86"/>
    </row>
    <row r="135" spans="13:14" x14ac:dyDescent="0.25">
      <c r="M135" s="86"/>
      <c r="N135" s="86"/>
    </row>
    <row r="136" spans="13:14" x14ac:dyDescent="0.25">
      <c r="M136" s="86"/>
      <c r="N136" s="86"/>
    </row>
    <row r="137" spans="13:14" x14ac:dyDescent="0.25">
      <c r="M137" s="86"/>
      <c r="N137" s="86"/>
    </row>
    <row r="138" spans="13:14" x14ac:dyDescent="0.25">
      <c r="M138" s="86"/>
      <c r="N138" s="86"/>
    </row>
    <row r="139" spans="13:14" x14ac:dyDescent="0.25">
      <c r="M139" s="86"/>
      <c r="N139" s="86"/>
    </row>
    <row r="140" spans="13:14" x14ac:dyDescent="0.25">
      <c r="M140" s="86"/>
      <c r="N140" s="86"/>
    </row>
    <row r="141" spans="13:14" x14ac:dyDescent="0.25">
      <c r="M141" s="86"/>
      <c r="N141" s="86"/>
    </row>
    <row r="142" spans="13:14" x14ac:dyDescent="0.25">
      <c r="M142" s="86"/>
      <c r="N142" s="86"/>
    </row>
    <row r="143" spans="13:14" x14ac:dyDescent="0.25">
      <c r="M143" s="86"/>
      <c r="N143" s="86"/>
    </row>
    <row r="144" spans="13:14" x14ac:dyDescent="0.25">
      <c r="M144" s="86"/>
      <c r="N144" s="86"/>
    </row>
    <row r="145" spans="13:14" x14ac:dyDescent="0.25">
      <c r="M145" s="86"/>
      <c r="N145" s="86"/>
    </row>
    <row r="146" spans="13:14" x14ac:dyDescent="0.25">
      <c r="M146" s="86"/>
      <c r="N146" s="86"/>
    </row>
    <row r="147" spans="13:14" x14ac:dyDescent="0.25">
      <c r="M147" s="86"/>
      <c r="N147" s="86"/>
    </row>
    <row r="148" spans="13:14" x14ac:dyDescent="0.25">
      <c r="M148" s="86"/>
      <c r="N148" s="86"/>
    </row>
    <row r="149" spans="13:14" x14ac:dyDescent="0.25">
      <c r="M149" s="86"/>
      <c r="N149" s="86"/>
    </row>
    <row r="150" spans="13:14" x14ac:dyDescent="0.25">
      <c r="M150" s="86"/>
      <c r="N150" s="86"/>
    </row>
    <row r="151" spans="13:14" x14ac:dyDescent="0.25">
      <c r="M151" s="86"/>
      <c r="N151" s="86"/>
    </row>
    <row r="152" spans="13:14" x14ac:dyDescent="0.25">
      <c r="M152" s="86"/>
      <c r="N152" s="86"/>
    </row>
    <row r="153" spans="13:14" x14ac:dyDescent="0.25">
      <c r="M153" s="86"/>
      <c r="N153" s="86"/>
    </row>
    <row r="154" spans="13:14" x14ac:dyDescent="0.25">
      <c r="M154" s="86"/>
      <c r="N154" s="86"/>
    </row>
    <row r="155" spans="13:14" x14ac:dyDescent="0.25">
      <c r="M155" s="86"/>
      <c r="N155" s="86"/>
    </row>
    <row r="156" spans="13:14" x14ac:dyDescent="0.25">
      <c r="M156" s="86"/>
      <c r="N156" s="86"/>
    </row>
    <row r="157" spans="13:14" x14ac:dyDescent="0.25">
      <c r="M157" s="86"/>
      <c r="N157" s="86"/>
    </row>
    <row r="158" spans="13:14" x14ac:dyDescent="0.25">
      <c r="M158" s="86"/>
      <c r="N158" s="86"/>
    </row>
    <row r="159" spans="13:14" x14ac:dyDescent="0.25">
      <c r="M159" s="86"/>
      <c r="N159" s="86"/>
    </row>
    <row r="160" spans="13:14" x14ac:dyDescent="0.25">
      <c r="M160" s="86"/>
      <c r="N160" s="86"/>
    </row>
    <row r="161" spans="13:14" x14ac:dyDescent="0.25">
      <c r="M161" s="86"/>
      <c r="N161" s="86"/>
    </row>
    <row r="162" spans="13:14" x14ac:dyDescent="0.25">
      <c r="M162" s="86"/>
      <c r="N162" s="86"/>
    </row>
    <row r="163" spans="13:14" x14ac:dyDescent="0.25">
      <c r="M163" s="86"/>
      <c r="N163" s="86"/>
    </row>
    <row r="164" spans="13:14" x14ac:dyDescent="0.25">
      <c r="M164" s="86"/>
      <c r="N164" s="86"/>
    </row>
    <row r="165" spans="13:14" x14ac:dyDescent="0.25">
      <c r="M165" s="86"/>
      <c r="N165" s="86"/>
    </row>
    <row r="166" spans="13:14" x14ac:dyDescent="0.25">
      <c r="M166" s="86"/>
      <c r="N166" s="86"/>
    </row>
    <row r="167" spans="13:14" x14ac:dyDescent="0.25">
      <c r="M167" s="86"/>
      <c r="N167" s="86"/>
    </row>
    <row r="168" spans="13:14" x14ac:dyDescent="0.25">
      <c r="M168" s="86"/>
      <c r="N168" s="86"/>
    </row>
    <row r="169" spans="13:14" x14ac:dyDescent="0.25">
      <c r="M169" s="86"/>
      <c r="N169" s="86"/>
    </row>
    <row r="170" spans="13:14" x14ac:dyDescent="0.25">
      <c r="M170" s="86"/>
      <c r="N170" s="86"/>
    </row>
    <row r="171" spans="13:14" x14ac:dyDescent="0.25">
      <c r="M171" s="86"/>
      <c r="N171" s="86"/>
    </row>
    <row r="172" spans="13:14" x14ac:dyDescent="0.25">
      <c r="M172" s="86"/>
      <c r="N172" s="86"/>
    </row>
    <row r="173" spans="13:14" x14ac:dyDescent="0.25">
      <c r="M173" s="86"/>
      <c r="N173" s="86"/>
    </row>
    <row r="174" spans="13:14" x14ac:dyDescent="0.25">
      <c r="M174" s="86"/>
      <c r="N174" s="86"/>
    </row>
    <row r="175" spans="13:14" x14ac:dyDescent="0.25">
      <c r="M175" s="86"/>
      <c r="N175" s="86"/>
    </row>
    <row r="176" spans="13:14" x14ac:dyDescent="0.25">
      <c r="M176" s="86"/>
      <c r="N176" s="86"/>
    </row>
    <row r="177" spans="13:14" x14ac:dyDescent="0.25">
      <c r="M177" s="86"/>
      <c r="N177" s="86"/>
    </row>
    <row r="178" spans="13:14" x14ac:dyDescent="0.25">
      <c r="M178" s="86"/>
      <c r="N178" s="86"/>
    </row>
    <row r="179" spans="13:14" x14ac:dyDescent="0.25">
      <c r="M179" s="86"/>
      <c r="N179" s="86"/>
    </row>
    <row r="180" spans="13:14" x14ac:dyDescent="0.25">
      <c r="M180" s="86"/>
      <c r="N180" s="86"/>
    </row>
    <row r="181" spans="13:14" x14ac:dyDescent="0.25">
      <c r="M181" s="86"/>
      <c r="N181" s="86"/>
    </row>
    <row r="182" spans="13:14" x14ac:dyDescent="0.25">
      <c r="M182" s="86"/>
      <c r="N182" s="86"/>
    </row>
    <row r="183" spans="13:14" x14ac:dyDescent="0.25">
      <c r="M183" s="86"/>
      <c r="N183" s="86"/>
    </row>
    <row r="184" spans="13:14" x14ac:dyDescent="0.25">
      <c r="M184" s="86"/>
      <c r="N184" s="86"/>
    </row>
    <row r="185" spans="13:14" x14ac:dyDescent="0.25">
      <c r="M185" s="86"/>
      <c r="N185" s="86"/>
    </row>
    <row r="186" spans="13:14" x14ac:dyDescent="0.25">
      <c r="M186" s="86"/>
      <c r="N186" s="86"/>
    </row>
    <row r="187" spans="13:14" x14ac:dyDescent="0.25">
      <c r="M187" s="86"/>
      <c r="N187" s="86"/>
    </row>
    <row r="188" spans="13:14" x14ac:dyDescent="0.25">
      <c r="M188" s="86"/>
      <c r="N188" s="86"/>
    </row>
    <row r="189" spans="13:14" x14ac:dyDescent="0.25">
      <c r="M189" s="86"/>
      <c r="N189" s="86"/>
    </row>
    <row r="190" spans="13:14" x14ac:dyDescent="0.25">
      <c r="M190" s="86"/>
      <c r="N190" s="86"/>
    </row>
    <row r="191" spans="13:14" x14ac:dyDescent="0.25">
      <c r="M191" s="86"/>
      <c r="N191" s="86"/>
    </row>
    <row r="192" spans="13:14" x14ac:dyDescent="0.25">
      <c r="M192" s="86"/>
      <c r="N192" s="86"/>
    </row>
    <row r="193" spans="13:14" x14ac:dyDescent="0.25">
      <c r="M193" s="86"/>
      <c r="N193" s="86"/>
    </row>
    <row r="194" spans="13:14" x14ac:dyDescent="0.25">
      <c r="M194" s="86"/>
      <c r="N194" s="86"/>
    </row>
    <row r="195" spans="13:14" x14ac:dyDescent="0.25">
      <c r="M195" s="86"/>
      <c r="N195" s="86"/>
    </row>
    <row r="196" spans="13:14" x14ac:dyDescent="0.25">
      <c r="M196" s="86"/>
      <c r="N196" s="86"/>
    </row>
    <row r="197" spans="13:14" x14ac:dyDescent="0.25">
      <c r="M197" s="86"/>
      <c r="N197" s="86"/>
    </row>
    <row r="198" spans="13:14" x14ac:dyDescent="0.25">
      <c r="M198" s="86"/>
      <c r="N198" s="86"/>
    </row>
    <row r="199" spans="13:14" x14ac:dyDescent="0.25">
      <c r="M199" s="86"/>
      <c r="N199" s="86"/>
    </row>
    <row r="200" spans="13:14" x14ac:dyDescent="0.25">
      <c r="M200" s="86"/>
      <c r="N200" s="86"/>
    </row>
    <row r="201" spans="13:14" x14ac:dyDescent="0.25">
      <c r="M201" s="86"/>
      <c r="N201" s="86"/>
    </row>
    <row r="202" spans="13:14" x14ac:dyDescent="0.25">
      <c r="M202" s="86"/>
      <c r="N202" s="86"/>
    </row>
    <row r="203" spans="13:14" x14ac:dyDescent="0.25">
      <c r="M203" s="86"/>
      <c r="N203" s="86"/>
    </row>
    <row r="204" spans="13:14" x14ac:dyDescent="0.25">
      <c r="M204" s="86"/>
      <c r="N204" s="86"/>
    </row>
    <row r="205" spans="13:14" x14ac:dyDescent="0.25">
      <c r="M205" s="86"/>
      <c r="N205" s="86"/>
    </row>
    <row r="206" spans="13:14" x14ac:dyDescent="0.25">
      <c r="M206" s="86"/>
      <c r="N206" s="86"/>
    </row>
    <row r="207" spans="13:14" x14ac:dyDescent="0.25">
      <c r="M207" s="86"/>
      <c r="N207" s="86"/>
    </row>
    <row r="208" spans="13:14" x14ac:dyDescent="0.25">
      <c r="M208" s="86"/>
      <c r="N208" s="86"/>
    </row>
    <row r="209" spans="13:14" x14ac:dyDescent="0.25">
      <c r="M209" s="86"/>
      <c r="N209" s="86"/>
    </row>
    <row r="210" spans="13:14" x14ac:dyDescent="0.25">
      <c r="M210" s="86"/>
      <c r="N210" s="86"/>
    </row>
    <row r="211" spans="13:14" x14ac:dyDescent="0.25">
      <c r="M211" s="86"/>
      <c r="N211" s="86"/>
    </row>
    <row r="212" spans="13:14" x14ac:dyDescent="0.25">
      <c r="M212" s="86"/>
      <c r="N212" s="86"/>
    </row>
    <row r="213" spans="13:14" x14ac:dyDescent="0.25">
      <c r="M213" s="86"/>
      <c r="N213" s="86"/>
    </row>
    <row r="214" spans="13:14" x14ac:dyDescent="0.25">
      <c r="M214" s="86"/>
      <c r="N214" s="86"/>
    </row>
    <row r="215" spans="13:14" x14ac:dyDescent="0.25">
      <c r="M215" s="86"/>
      <c r="N215" s="86"/>
    </row>
    <row r="216" spans="13:14" x14ac:dyDescent="0.25">
      <c r="M216" s="86"/>
      <c r="N216" s="86"/>
    </row>
    <row r="217" spans="13:14" x14ac:dyDescent="0.25">
      <c r="M217" s="86"/>
      <c r="N217" s="86"/>
    </row>
    <row r="218" spans="13:14" x14ac:dyDescent="0.25">
      <c r="M218" s="86"/>
      <c r="N218" s="86"/>
    </row>
    <row r="219" spans="13:14" x14ac:dyDescent="0.25">
      <c r="M219" s="86"/>
      <c r="N219" s="86"/>
    </row>
    <row r="220" spans="13:14" x14ac:dyDescent="0.25">
      <c r="M220" s="86"/>
      <c r="N220" s="86"/>
    </row>
    <row r="221" spans="13:14" x14ac:dyDescent="0.25">
      <c r="M221" s="86"/>
      <c r="N221" s="86"/>
    </row>
    <row r="222" spans="13:14" x14ac:dyDescent="0.25">
      <c r="M222" s="86"/>
      <c r="N222" s="86"/>
    </row>
    <row r="223" spans="13:14" x14ac:dyDescent="0.25">
      <c r="M223" s="86"/>
      <c r="N223" s="86"/>
    </row>
    <row r="224" spans="13:14" x14ac:dyDescent="0.25">
      <c r="M224" s="86"/>
      <c r="N224" s="86"/>
    </row>
    <row r="225" spans="13:14" x14ac:dyDescent="0.25">
      <c r="M225" s="86"/>
      <c r="N225" s="86"/>
    </row>
    <row r="226" spans="13:14" x14ac:dyDescent="0.25">
      <c r="M226" s="86"/>
      <c r="N226" s="86"/>
    </row>
    <row r="227" spans="13:14" x14ac:dyDescent="0.25">
      <c r="M227" s="86"/>
      <c r="N227" s="86"/>
    </row>
    <row r="228" spans="13:14" x14ac:dyDescent="0.25">
      <c r="M228" s="86"/>
      <c r="N228" s="86"/>
    </row>
    <row r="229" spans="13:14" x14ac:dyDescent="0.25">
      <c r="M229" s="86"/>
      <c r="N229" s="86"/>
    </row>
    <row r="230" spans="13:14" x14ac:dyDescent="0.25">
      <c r="M230" s="86"/>
      <c r="N230" s="86"/>
    </row>
    <row r="231" spans="13:14" x14ac:dyDescent="0.25">
      <c r="M231" s="86"/>
      <c r="N231" s="86"/>
    </row>
    <row r="232" spans="13:14" x14ac:dyDescent="0.25">
      <c r="M232" s="86"/>
      <c r="N232" s="86"/>
    </row>
    <row r="233" spans="13:14" x14ac:dyDescent="0.25">
      <c r="M233" s="86"/>
      <c r="N233" s="86"/>
    </row>
    <row r="234" spans="13:14" x14ac:dyDescent="0.25">
      <c r="M234" s="86"/>
      <c r="N234" s="86"/>
    </row>
    <row r="235" spans="13:14" x14ac:dyDescent="0.25">
      <c r="M235" s="86"/>
      <c r="N235" s="86"/>
    </row>
    <row r="236" spans="13:14" x14ac:dyDescent="0.25">
      <c r="M236" s="86"/>
      <c r="N236" s="86"/>
    </row>
    <row r="237" spans="13:14" x14ac:dyDescent="0.25">
      <c r="M237" s="86"/>
      <c r="N237" s="86"/>
    </row>
    <row r="238" spans="13:14" x14ac:dyDescent="0.25">
      <c r="M238" s="86"/>
      <c r="N238" s="86"/>
    </row>
    <row r="239" spans="13:14" x14ac:dyDescent="0.25">
      <c r="M239" s="86"/>
      <c r="N239" s="86"/>
    </row>
    <row r="240" spans="13:14" x14ac:dyDescent="0.25">
      <c r="M240" s="86"/>
      <c r="N240" s="86"/>
    </row>
    <row r="241" spans="13:14" x14ac:dyDescent="0.25">
      <c r="M241" s="86"/>
      <c r="N241" s="86"/>
    </row>
    <row r="242" spans="13:14" x14ac:dyDescent="0.25">
      <c r="M242" s="86"/>
      <c r="N242" s="86"/>
    </row>
    <row r="243" spans="13:14" x14ac:dyDescent="0.25">
      <c r="M243" s="86"/>
      <c r="N243" s="86"/>
    </row>
    <row r="244" spans="13:14" x14ac:dyDescent="0.25">
      <c r="M244" s="86"/>
      <c r="N244" s="86"/>
    </row>
    <row r="245" spans="13:14" x14ac:dyDescent="0.25">
      <c r="M245" s="86"/>
      <c r="N245" s="86"/>
    </row>
    <row r="246" spans="13:14" x14ac:dyDescent="0.25">
      <c r="M246" s="86"/>
      <c r="N246" s="86"/>
    </row>
    <row r="247" spans="13:14" x14ac:dyDescent="0.25">
      <c r="M247" s="86"/>
      <c r="N247" s="86"/>
    </row>
    <row r="248" spans="13:14" x14ac:dyDescent="0.25">
      <c r="M248" s="86"/>
      <c r="N248" s="86"/>
    </row>
    <row r="249" spans="13:14" x14ac:dyDescent="0.25">
      <c r="M249" s="86"/>
      <c r="N249" s="86"/>
    </row>
    <row r="250" spans="13:14" x14ac:dyDescent="0.25">
      <c r="M250" s="86"/>
      <c r="N250" s="86"/>
    </row>
    <row r="251" spans="13:14" x14ac:dyDescent="0.25">
      <c r="M251" s="86"/>
      <c r="N251" s="86"/>
    </row>
    <row r="252" spans="13:14" x14ac:dyDescent="0.25">
      <c r="M252" s="86"/>
      <c r="N252" s="86"/>
    </row>
    <row r="253" spans="13:14" x14ac:dyDescent="0.25">
      <c r="M253" s="86"/>
      <c r="N253" s="86"/>
    </row>
    <row r="254" spans="13:14" x14ac:dyDescent="0.25">
      <c r="M254" s="86"/>
      <c r="N254" s="86"/>
    </row>
    <row r="255" spans="13:14" x14ac:dyDescent="0.25">
      <c r="M255" s="86"/>
      <c r="N255" s="86"/>
    </row>
    <row r="256" spans="13:14" x14ac:dyDescent="0.25">
      <c r="M256" s="86"/>
      <c r="N256" s="86"/>
    </row>
    <row r="257" spans="13:14" x14ac:dyDescent="0.25">
      <c r="M257" s="86"/>
      <c r="N257" s="86"/>
    </row>
    <row r="258" spans="13:14" x14ac:dyDescent="0.25">
      <c r="M258" s="86"/>
      <c r="N258" s="86"/>
    </row>
    <row r="259" spans="13:14" x14ac:dyDescent="0.25">
      <c r="M259" s="86"/>
      <c r="N259" s="86"/>
    </row>
    <row r="260" spans="13:14" x14ac:dyDescent="0.25">
      <c r="M260" s="86"/>
      <c r="N260" s="86"/>
    </row>
    <row r="261" spans="13:14" x14ac:dyDescent="0.25">
      <c r="M261" s="86"/>
      <c r="N261" s="86"/>
    </row>
    <row r="262" spans="13:14" x14ac:dyDescent="0.25">
      <c r="M262" s="86"/>
      <c r="N262" s="86"/>
    </row>
    <row r="263" spans="13:14" x14ac:dyDescent="0.25">
      <c r="M263" s="86"/>
      <c r="N263" s="86"/>
    </row>
    <row r="264" spans="13:14" x14ac:dyDescent="0.25">
      <c r="M264" s="86"/>
      <c r="N264" s="86"/>
    </row>
    <row r="265" spans="13:14" x14ac:dyDescent="0.25">
      <c r="M265" s="86"/>
      <c r="N265" s="86"/>
    </row>
    <row r="266" spans="13:14" x14ac:dyDescent="0.25">
      <c r="M266" s="86"/>
      <c r="N266" s="86"/>
    </row>
    <row r="267" spans="13:14" x14ac:dyDescent="0.25">
      <c r="M267" s="86"/>
      <c r="N267" s="86"/>
    </row>
    <row r="268" spans="13:14" x14ac:dyDescent="0.25">
      <c r="M268" s="86"/>
      <c r="N268" s="86"/>
    </row>
    <row r="269" spans="13:14" x14ac:dyDescent="0.25">
      <c r="M269" s="86"/>
      <c r="N269" s="86"/>
    </row>
    <row r="270" spans="13:14" x14ac:dyDescent="0.25">
      <c r="M270" s="86"/>
      <c r="N270" s="86"/>
    </row>
    <row r="271" spans="13:14" x14ac:dyDescent="0.25">
      <c r="M271" s="86"/>
      <c r="N271" s="86"/>
    </row>
    <row r="272" spans="13:14" x14ac:dyDescent="0.25">
      <c r="M272" s="86"/>
      <c r="N272" s="86"/>
    </row>
    <row r="273" spans="13:14" x14ac:dyDescent="0.25">
      <c r="M273" s="86"/>
      <c r="N273" s="86"/>
    </row>
    <row r="274" spans="13:14" x14ac:dyDescent="0.25">
      <c r="M274" s="86"/>
      <c r="N274" s="86"/>
    </row>
    <row r="275" spans="13:14" x14ac:dyDescent="0.25">
      <c r="M275" s="86"/>
      <c r="N275" s="86"/>
    </row>
    <row r="276" spans="13:14" x14ac:dyDescent="0.25">
      <c r="M276" s="86"/>
      <c r="N276" s="86"/>
    </row>
    <row r="277" spans="13:14" x14ac:dyDescent="0.25">
      <c r="M277" s="86"/>
      <c r="N277" s="86"/>
    </row>
    <row r="278" spans="13:14" x14ac:dyDescent="0.25">
      <c r="M278" s="86"/>
      <c r="N278" s="86"/>
    </row>
    <row r="279" spans="13:14" x14ac:dyDescent="0.25">
      <c r="M279" s="86"/>
      <c r="N279" s="86"/>
    </row>
    <row r="280" spans="13:14" x14ac:dyDescent="0.25">
      <c r="M280" s="86"/>
      <c r="N280" s="86"/>
    </row>
    <row r="281" spans="13:14" x14ac:dyDescent="0.25">
      <c r="M281" s="86"/>
      <c r="N281" s="86"/>
    </row>
    <row r="282" spans="13:14" x14ac:dyDescent="0.25">
      <c r="M282" s="86"/>
      <c r="N282" s="86"/>
    </row>
    <row r="283" spans="13:14" x14ac:dyDescent="0.25">
      <c r="M283" s="86"/>
      <c r="N283" s="86"/>
    </row>
    <row r="284" spans="13:14" x14ac:dyDescent="0.25">
      <c r="M284" s="86"/>
      <c r="N284" s="86"/>
    </row>
    <row r="285" spans="13:14" x14ac:dyDescent="0.25">
      <c r="M285" s="86"/>
      <c r="N285" s="86"/>
    </row>
    <row r="286" spans="13:14" x14ac:dyDescent="0.25">
      <c r="M286" s="86"/>
      <c r="N286" s="86"/>
    </row>
    <row r="287" spans="13:14" x14ac:dyDescent="0.25">
      <c r="M287" s="86"/>
      <c r="N287" s="86"/>
    </row>
    <row r="288" spans="13:14" x14ac:dyDescent="0.25">
      <c r="M288" s="86"/>
      <c r="N288" s="86"/>
    </row>
    <row r="289" spans="13:14" x14ac:dyDescent="0.25">
      <c r="M289" s="86"/>
      <c r="N289" s="86"/>
    </row>
    <row r="290" spans="13:14" x14ac:dyDescent="0.25">
      <c r="M290" s="86"/>
      <c r="N290" s="86"/>
    </row>
    <row r="291" spans="13:14" x14ac:dyDescent="0.25">
      <c r="M291" s="86"/>
      <c r="N291" s="86"/>
    </row>
    <row r="292" spans="13:14" x14ac:dyDescent="0.25">
      <c r="M292" s="86"/>
      <c r="N292" s="86"/>
    </row>
    <row r="293" spans="13:14" x14ac:dyDescent="0.25">
      <c r="M293" s="86"/>
      <c r="N293" s="86"/>
    </row>
    <row r="294" spans="13:14" x14ac:dyDescent="0.25">
      <c r="M294" s="86"/>
      <c r="N294" s="86"/>
    </row>
    <row r="295" spans="13:14" x14ac:dyDescent="0.25">
      <c r="M295" s="86"/>
      <c r="N295" s="86"/>
    </row>
    <row r="296" spans="13:14" x14ac:dyDescent="0.25">
      <c r="M296" s="86"/>
      <c r="N296" s="86"/>
    </row>
    <row r="297" spans="13:14" x14ac:dyDescent="0.25">
      <c r="M297" s="86"/>
      <c r="N297" s="86"/>
    </row>
    <row r="298" spans="13:14" x14ac:dyDescent="0.25">
      <c r="M298" s="86"/>
      <c r="N298" s="86"/>
    </row>
    <row r="299" spans="13:14" x14ac:dyDescent="0.25">
      <c r="M299" s="86"/>
      <c r="N299" s="86"/>
    </row>
    <row r="300" spans="13:14" x14ac:dyDescent="0.25">
      <c r="M300" s="86"/>
      <c r="N300" s="86"/>
    </row>
    <row r="301" spans="13:14" x14ac:dyDescent="0.25">
      <c r="M301" s="86"/>
      <c r="N301" s="86"/>
    </row>
    <row r="302" spans="13:14" x14ac:dyDescent="0.25">
      <c r="M302" s="86"/>
      <c r="N302" s="86"/>
    </row>
    <row r="303" spans="13:14" x14ac:dyDescent="0.25">
      <c r="M303" s="86"/>
      <c r="N303" s="86"/>
    </row>
    <row r="304" spans="13:14" x14ac:dyDescent="0.25">
      <c r="M304" s="86"/>
      <c r="N304" s="86"/>
    </row>
    <row r="305" spans="13:14" x14ac:dyDescent="0.25">
      <c r="M305" s="86"/>
      <c r="N305" s="86"/>
    </row>
    <row r="306" spans="13:14" x14ac:dyDescent="0.25">
      <c r="M306" s="86"/>
      <c r="N306" s="86"/>
    </row>
    <row r="307" spans="13:14" x14ac:dyDescent="0.25">
      <c r="M307" s="86"/>
      <c r="N307" s="86"/>
    </row>
    <row r="308" spans="13:14" x14ac:dyDescent="0.25">
      <c r="M308" s="86"/>
      <c r="N308" s="86"/>
    </row>
    <row r="309" spans="13:14" x14ac:dyDescent="0.25">
      <c r="M309" s="86"/>
      <c r="N309" s="86"/>
    </row>
    <row r="310" spans="13:14" x14ac:dyDescent="0.25">
      <c r="M310" s="86"/>
      <c r="N310" s="86"/>
    </row>
    <row r="311" spans="13:14" x14ac:dyDescent="0.25">
      <c r="M311" s="86"/>
      <c r="N311" s="86"/>
    </row>
    <row r="312" spans="13:14" x14ac:dyDescent="0.25">
      <c r="M312" s="86"/>
      <c r="N312" s="86"/>
    </row>
    <row r="313" spans="13:14" x14ac:dyDescent="0.25">
      <c r="M313" s="86"/>
      <c r="N313" s="86"/>
    </row>
    <row r="314" spans="13:14" x14ac:dyDescent="0.25">
      <c r="M314" s="86"/>
      <c r="N314" s="86"/>
    </row>
    <row r="315" spans="13:14" x14ac:dyDescent="0.25">
      <c r="M315" s="86"/>
      <c r="N315" s="86"/>
    </row>
    <row r="316" spans="13:14" x14ac:dyDescent="0.25">
      <c r="M316" s="86"/>
      <c r="N316" s="86"/>
    </row>
    <row r="317" spans="13:14" x14ac:dyDescent="0.25">
      <c r="M317" s="86"/>
      <c r="N317" s="86"/>
    </row>
    <row r="318" spans="13:14" x14ac:dyDescent="0.25">
      <c r="M318" s="86"/>
      <c r="N318" s="86"/>
    </row>
    <row r="319" spans="13:14" x14ac:dyDescent="0.25">
      <c r="M319" s="86"/>
      <c r="N319" s="86"/>
    </row>
    <row r="320" spans="13:14" x14ac:dyDescent="0.25">
      <c r="M320" s="86"/>
      <c r="N320" s="86"/>
    </row>
    <row r="321" spans="13:14" x14ac:dyDescent="0.25">
      <c r="M321" s="86"/>
      <c r="N321" s="86"/>
    </row>
    <row r="322" spans="13:14" x14ac:dyDescent="0.25">
      <c r="M322" s="86"/>
      <c r="N322" s="86"/>
    </row>
    <row r="323" spans="13:14" x14ac:dyDescent="0.25">
      <c r="M323" s="86"/>
      <c r="N323" s="86"/>
    </row>
    <row r="324" spans="13:14" x14ac:dyDescent="0.25">
      <c r="M324" s="86"/>
      <c r="N324" s="86"/>
    </row>
    <row r="325" spans="13:14" x14ac:dyDescent="0.25">
      <c r="M325" s="86"/>
      <c r="N325" s="86"/>
    </row>
    <row r="326" spans="13:14" x14ac:dyDescent="0.25">
      <c r="M326" s="86"/>
      <c r="N326" s="86"/>
    </row>
    <row r="327" spans="13:14" x14ac:dyDescent="0.25">
      <c r="M327" s="86"/>
      <c r="N327" s="86"/>
    </row>
    <row r="328" spans="13:14" x14ac:dyDescent="0.25">
      <c r="M328" s="86"/>
      <c r="N328" s="86"/>
    </row>
    <row r="329" spans="13:14" x14ac:dyDescent="0.25">
      <c r="M329" s="86"/>
      <c r="N329" s="86"/>
    </row>
    <row r="330" spans="13:14" x14ac:dyDescent="0.25">
      <c r="M330" s="86"/>
      <c r="N330" s="86"/>
    </row>
    <row r="331" spans="13:14" x14ac:dyDescent="0.25">
      <c r="M331" s="86"/>
      <c r="N331" s="86"/>
    </row>
    <row r="332" spans="13:14" x14ac:dyDescent="0.25">
      <c r="M332" s="86"/>
      <c r="N332" s="86"/>
    </row>
    <row r="333" spans="13:14" x14ac:dyDescent="0.25">
      <c r="M333" s="86"/>
      <c r="N333" s="86"/>
    </row>
    <row r="334" spans="13:14" x14ac:dyDescent="0.25">
      <c r="M334" s="86"/>
      <c r="N334" s="86"/>
    </row>
    <row r="335" spans="13:14" x14ac:dyDescent="0.25">
      <c r="M335" s="86"/>
      <c r="N335" s="86"/>
    </row>
    <row r="336" spans="13:14" x14ac:dyDescent="0.25">
      <c r="M336" s="86"/>
      <c r="N336" s="86"/>
    </row>
    <row r="337" spans="13:14" x14ac:dyDescent="0.25">
      <c r="M337" s="86"/>
      <c r="N337" s="86"/>
    </row>
    <row r="338" spans="13:14" x14ac:dyDescent="0.25">
      <c r="M338" s="86"/>
      <c r="N338" s="86"/>
    </row>
    <row r="339" spans="13:14" x14ac:dyDescent="0.25">
      <c r="M339" s="86"/>
      <c r="N339" s="86"/>
    </row>
    <row r="340" spans="13:14" x14ac:dyDescent="0.25">
      <c r="M340" s="86"/>
      <c r="N340" s="86"/>
    </row>
    <row r="341" spans="13:14" x14ac:dyDescent="0.25">
      <c r="M341" s="86"/>
      <c r="N341" s="86"/>
    </row>
    <row r="342" spans="13:14" x14ac:dyDescent="0.25">
      <c r="M342" s="86"/>
      <c r="N342" s="86"/>
    </row>
    <row r="343" spans="13:14" x14ac:dyDescent="0.25">
      <c r="M343" s="86"/>
      <c r="N343" s="86"/>
    </row>
    <row r="344" spans="13:14" x14ac:dyDescent="0.25">
      <c r="M344" s="86"/>
      <c r="N344" s="86"/>
    </row>
    <row r="345" spans="13:14" x14ac:dyDescent="0.25">
      <c r="M345" s="86"/>
      <c r="N345" s="86"/>
    </row>
    <row r="346" spans="13:14" x14ac:dyDescent="0.25">
      <c r="M346" s="86"/>
      <c r="N346" s="86"/>
    </row>
    <row r="347" spans="13:14" x14ac:dyDescent="0.25">
      <c r="M347" s="86"/>
      <c r="N347" s="86"/>
    </row>
    <row r="348" spans="13:14" x14ac:dyDescent="0.25">
      <c r="M348" s="86"/>
      <c r="N348" s="86"/>
    </row>
    <row r="349" spans="13:14" x14ac:dyDescent="0.25">
      <c r="M349" s="86"/>
      <c r="N349" s="86"/>
    </row>
    <row r="350" spans="13:14" x14ac:dyDescent="0.25">
      <c r="M350" s="86"/>
      <c r="N350" s="86"/>
    </row>
    <row r="351" spans="13:14" x14ac:dyDescent="0.25">
      <c r="M351" s="86"/>
      <c r="N351" s="86"/>
    </row>
    <row r="352" spans="13:14" x14ac:dyDescent="0.25">
      <c r="M352" s="86"/>
      <c r="N352" s="86"/>
    </row>
    <row r="353" spans="13:14" x14ac:dyDescent="0.25">
      <c r="M353" s="86"/>
      <c r="N353" s="86"/>
    </row>
    <row r="354" spans="13:14" x14ac:dyDescent="0.25">
      <c r="M354" s="86"/>
      <c r="N354" s="86"/>
    </row>
    <row r="355" spans="13:14" x14ac:dyDescent="0.25">
      <c r="M355" s="86"/>
      <c r="N355" s="86"/>
    </row>
    <row r="356" spans="13:14" x14ac:dyDescent="0.25">
      <c r="M356" s="86"/>
      <c r="N356" s="86"/>
    </row>
    <row r="357" spans="13:14" x14ac:dyDescent="0.25">
      <c r="M357" s="86"/>
      <c r="N357" s="86"/>
    </row>
    <row r="358" spans="13:14" x14ac:dyDescent="0.25">
      <c r="M358" s="86"/>
      <c r="N358" s="86"/>
    </row>
    <row r="359" spans="13:14" x14ac:dyDescent="0.25">
      <c r="M359" s="86"/>
      <c r="N359" s="86"/>
    </row>
    <row r="360" spans="13:14" x14ac:dyDescent="0.25">
      <c r="M360" s="86"/>
      <c r="N360" s="86"/>
    </row>
    <row r="361" spans="13:14" x14ac:dyDescent="0.25">
      <c r="M361" s="86"/>
      <c r="N361" s="86"/>
    </row>
    <row r="362" spans="13:14" x14ac:dyDescent="0.25">
      <c r="M362" s="86"/>
      <c r="N362" s="86"/>
    </row>
    <row r="363" spans="13:14" x14ac:dyDescent="0.25">
      <c r="M363" s="86"/>
      <c r="N363" s="86"/>
    </row>
    <row r="364" spans="13:14" x14ac:dyDescent="0.25">
      <c r="M364" s="86"/>
      <c r="N364" s="86"/>
    </row>
    <row r="365" spans="13:14" x14ac:dyDescent="0.25">
      <c r="M365" s="86"/>
      <c r="N365" s="86"/>
    </row>
    <row r="366" spans="13:14" x14ac:dyDescent="0.25">
      <c r="M366" s="86"/>
      <c r="N366" s="86"/>
    </row>
    <row r="367" spans="13:14" x14ac:dyDescent="0.25">
      <c r="M367" s="86"/>
      <c r="N367" s="86"/>
    </row>
    <row r="368" spans="13:14" x14ac:dyDescent="0.25">
      <c r="M368" s="86"/>
      <c r="N368" s="86"/>
    </row>
    <row r="369" spans="13:14" x14ac:dyDescent="0.25">
      <c r="M369" s="86"/>
      <c r="N369" s="86"/>
    </row>
    <row r="370" spans="13:14" x14ac:dyDescent="0.25">
      <c r="M370" s="86"/>
      <c r="N370" s="86"/>
    </row>
    <row r="371" spans="13:14" x14ac:dyDescent="0.25">
      <c r="M371" s="86"/>
      <c r="N371" s="86"/>
    </row>
    <row r="372" spans="13:14" x14ac:dyDescent="0.25">
      <c r="M372" s="86"/>
      <c r="N372" s="86"/>
    </row>
    <row r="373" spans="13:14" x14ac:dyDescent="0.25">
      <c r="M373" s="86"/>
      <c r="N373" s="86"/>
    </row>
    <row r="374" spans="13:14" x14ac:dyDescent="0.25">
      <c r="M374" s="86"/>
      <c r="N374" s="86"/>
    </row>
    <row r="375" spans="13:14" x14ac:dyDescent="0.25">
      <c r="M375" s="86"/>
      <c r="N375" s="86"/>
    </row>
    <row r="376" spans="13:14" x14ac:dyDescent="0.25">
      <c r="M376" s="86"/>
      <c r="N376" s="86"/>
    </row>
    <row r="377" spans="13:14" x14ac:dyDescent="0.25">
      <c r="M377" s="86"/>
      <c r="N377" s="86"/>
    </row>
    <row r="378" spans="13:14" x14ac:dyDescent="0.25">
      <c r="M378" s="86"/>
      <c r="N378" s="86"/>
    </row>
    <row r="379" spans="13:14" x14ac:dyDescent="0.25">
      <c r="M379" s="86"/>
      <c r="N379" s="86"/>
    </row>
    <row r="380" spans="13:14" x14ac:dyDescent="0.25">
      <c r="M380" s="86"/>
      <c r="N380" s="86"/>
    </row>
    <row r="381" spans="13:14" x14ac:dyDescent="0.25">
      <c r="M381" s="86"/>
      <c r="N381" s="86"/>
    </row>
    <row r="382" spans="13:14" x14ac:dyDescent="0.25">
      <c r="M382" s="86"/>
      <c r="N382" s="86"/>
    </row>
    <row r="383" spans="13:14" x14ac:dyDescent="0.25">
      <c r="M383" s="86"/>
      <c r="N383" s="86"/>
    </row>
    <row r="384" spans="13:14" x14ac:dyDescent="0.25">
      <c r="M384" s="86"/>
      <c r="N384" s="86"/>
    </row>
    <row r="385" spans="13:14" x14ac:dyDescent="0.25">
      <c r="M385" s="86"/>
      <c r="N385" s="86"/>
    </row>
    <row r="386" spans="13:14" x14ac:dyDescent="0.25">
      <c r="M386" s="86"/>
      <c r="N386" s="86"/>
    </row>
    <row r="387" spans="13:14" x14ac:dyDescent="0.25">
      <c r="M387" s="86"/>
      <c r="N387" s="86"/>
    </row>
    <row r="388" spans="13:14" x14ac:dyDescent="0.25">
      <c r="M388" s="86"/>
      <c r="N388" s="86"/>
    </row>
    <row r="389" spans="13:14" x14ac:dyDescent="0.25">
      <c r="M389" s="86"/>
      <c r="N389" s="86"/>
    </row>
    <row r="390" spans="13:14" x14ac:dyDescent="0.25">
      <c r="M390" s="86"/>
      <c r="N390" s="86"/>
    </row>
    <row r="391" spans="13:14" x14ac:dyDescent="0.25">
      <c r="M391" s="86"/>
      <c r="N391" s="86"/>
    </row>
    <row r="392" spans="13:14" x14ac:dyDescent="0.25">
      <c r="M392" s="86"/>
      <c r="N392" s="86"/>
    </row>
    <row r="393" spans="13:14" x14ac:dyDescent="0.25">
      <c r="M393" s="86"/>
      <c r="N393" s="86"/>
    </row>
    <row r="394" spans="13:14" x14ac:dyDescent="0.25">
      <c r="M394" s="86"/>
      <c r="N394" s="86"/>
    </row>
    <row r="395" spans="13:14" x14ac:dyDescent="0.25">
      <c r="M395" s="86"/>
      <c r="N395" s="86"/>
    </row>
    <row r="396" spans="13:14" x14ac:dyDescent="0.25">
      <c r="M396" s="86"/>
      <c r="N396" s="86"/>
    </row>
    <row r="397" spans="13:14" x14ac:dyDescent="0.25">
      <c r="M397" s="86"/>
      <c r="N397" s="86"/>
    </row>
    <row r="398" spans="13:14" x14ac:dyDescent="0.25">
      <c r="M398" s="86"/>
      <c r="N398" s="86"/>
    </row>
    <row r="399" spans="13:14" x14ac:dyDescent="0.25">
      <c r="M399" s="86"/>
      <c r="N399" s="86"/>
    </row>
    <row r="400" spans="13:14" x14ac:dyDescent="0.25">
      <c r="M400" s="86"/>
      <c r="N400" s="86"/>
    </row>
    <row r="401" spans="13:14" x14ac:dyDescent="0.25">
      <c r="M401" s="86"/>
      <c r="N401" s="86"/>
    </row>
    <row r="402" spans="13:14" x14ac:dyDescent="0.25">
      <c r="M402" s="86"/>
      <c r="N402" s="86"/>
    </row>
    <row r="403" spans="13:14" x14ac:dyDescent="0.25">
      <c r="M403" s="86"/>
      <c r="N403" s="86"/>
    </row>
    <row r="404" spans="13:14" x14ac:dyDescent="0.25">
      <c r="M404" s="86"/>
      <c r="N404" s="86"/>
    </row>
    <row r="405" spans="13:14" x14ac:dyDescent="0.25">
      <c r="M405" s="86"/>
      <c r="N405" s="86"/>
    </row>
    <row r="406" spans="13:14" x14ac:dyDescent="0.25">
      <c r="M406" s="86"/>
      <c r="N406" s="86"/>
    </row>
    <row r="407" spans="13:14" x14ac:dyDescent="0.25">
      <c r="M407" s="86"/>
      <c r="N407" s="86"/>
    </row>
    <row r="408" spans="13:14" x14ac:dyDescent="0.25">
      <c r="M408" s="86"/>
      <c r="N408" s="86"/>
    </row>
    <row r="409" spans="13:14" x14ac:dyDescent="0.25">
      <c r="M409" s="86"/>
      <c r="N409" s="86"/>
    </row>
    <row r="410" spans="13:14" x14ac:dyDescent="0.25">
      <c r="M410" s="86"/>
      <c r="N410" s="86"/>
    </row>
    <row r="411" spans="13:14" x14ac:dyDescent="0.25">
      <c r="M411" s="86"/>
      <c r="N411" s="86"/>
    </row>
    <row r="412" spans="13:14" x14ac:dyDescent="0.25">
      <c r="M412" s="86"/>
      <c r="N412" s="86"/>
    </row>
    <row r="413" spans="13:14" x14ac:dyDescent="0.25">
      <c r="M413" s="86"/>
      <c r="N413" s="86"/>
    </row>
    <row r="414" spans="13:14" x14ac:dyDescent="0.25">
      <c r="M414" s="86"/>
      <c r="N414" s="86"/>
    </row>
    <row r="415" spans="13:14" x14ac:dyDescent="0.25">
      <c r="M415" s="86"/>
      <c r="N415" s="86"/>
    </row>
    <row r="416" spans="13:14" x14ac:dyDescent="0.25">
      <c r="M416" s="86"/>
      <c r="N416" s="86"/>
    </row>
    <row r="417" spans="13:14" x14ac:dyDescent="0.25">
      <c r="M417" s="86"/>
      <c r="N417" s="86"/>
    </row>
    <row r="418" spans="13:14" x14ac:dyDescent="0.25">
      <c r="M418" s="86"/>
      <c r="N418" s="86"/>
    </row>
    <row r="419" spans="13:14" x14ac:dyDescent="0.25">
      <c r="M419" s="86"/>
      <c r="N419" s="86"/>
    </row>
    <row r="420" spans="13:14" x14ac:dyDescent="0.25">
      <c r="M420" s="86"/>
      <c r="N420" s="86"/>
    </row>
    <row r="421" spans="13:14" x14ac:dyDescent="0.25">
      <c r="M421" s="86"/>
      <c r="N421" s="86"/>
    </row>
    <row r="422" spans="13:14" x14ac:dyDescent="0.25">
      <c r="M422" s="86"/>
      <c r="N422" s="86"/>
    </row>
    <row r="423" spans="13:14" x14ac:dyDescent="0.25">
      <c r="M423" s="86"/>
      <c r="N423" s="86"/>
    </row>
    <row r="424" spans="13:14" x14ac:dyDescent="0.25">
      <c r="M424" s="86"/>
      <c r="N424" s="86"/>
    </row>
    <row r="425" spans="13:14" x14ac:dyDescent="0.25">
      <c r="M425" s="86"/>
      <c r="N425" s="86"/>
    </row>
    <row r="426" spans="13:14" x14ac:dyDescent="0.25">
      <c r="M426" s="86"/>
      <c r="N426" s="86"/>
    </row>
    <row r="427" spans="13:14" x14ac:dyDescent="0.25">
      <c r="M427" s="86"/>
      <c r="N427" s="86"/>
    </row>
    <row r="428" spans="13:14" x14ac:dyDescent="0.25">
      <c r="M428" s="86"/>
      <c r="N428" s="86"/>
    </row>
    <row r="429" spans="13:14" x14ac:dyDescent="0.25">
      <c r="M429" s="86"/>
      <c r="N429" s="86"/>
    </row>
    <row r="430" spans="13:14" x14ac:dyDescent="0.25">
      <c r="M430" s="86"/>
      <c r="N430" s="86"/>
    </row>
    <row r="431" spans="13:14" x14ac:dyDescent="0.25">
      <c r="M431" s="86"/>
      <c r="N431" s="86"/>
    </row>
    <row r="432" spans="13:14" x14ac:dyDescent="0.25">
      <c r="M432" s="86"/>
      <c r="N432" s="86"/>
    </row>
    <row r="433" spans="13:14" x14ac:dyDescent="0.25">
      <c r="M433" s="86"/>
      <c r="N433" s="86"/>
    </row>
    <row r="434" spans="13:14" x14ac:dyDescent="0.25">
      <c r="M434" s="86"/>
      <c r="N434" s="86"/>
    </row>
    <row r="435" spans="13:14" x14ac:dyDescent="0.25">
      <c r="M435" s="86"/>
      <c r="N435" s="86"/>
    </row>
    <row r="436" spans="13:14" x14ac:dyDescent="0.25">
      <c r="M436" s="86"/>
      <c r="N436" s="86"/>
    </row>
    <row r="437" spans="13:14" x14ac:dyDescent="0.25">
      <c r="M437" s="86"/>
      <c r="N437" s="86"/>
    </row>
    <row r="438" spans="13:14" x14ac:dyDescent="0.25">
      <c r="M438" s="86"/>
      <c r="N438" s="86"/>
    </row>
    <row r="439" spans="13:14" x14ac:dyDescent="0.25">
      <c r="M439" s="86"/>
      <c r="N439" s="86"/>
    </row>
    <row r="440" spans="13:14" x14ac:dyDescent="0.25">
      <c r="M440" s="86"/>
      <c r="N440" s="86"/>
    </row>
    <row r="441" spans="13:14" x14ac:dyDescent="0.25">
      <c r="M441" s="86"/>
      <c r="N441" s="86"/>
    </row>
    <row r="442" spans="13:14" x14ac:dyDescent="0.25">
      <c r="M442" s="86"/>
      <c r="N442" s="86"/>
    </row>
    <row r="443" spans="13:14" x14ac:dyDescent="0.25">
      <c r="M443" s="86"/>
      <c r="N443" s="86"/>
    </row>
    <row r="444" spans="13:14" x14ac:dyDescent="0.25">
      <c r="M444" s="86"/>
      <c r="N444" s="86"/>
    </row>
    <row r="445" spans="13:14" x14ac:dyDescent="0.25">
      <c r="M445" s="86"/>
      <c r="N445" s="86"/>
    </row>
    <row r="446" spans="13:14" x14ac:dyDescent="0.25">
      <c r="M446" s="86"/>
      <c r="N446" s="86"/>
    </row>
    <row r="447" spans="13:14" x14ac:dyDescent="0.25">
      <c r="M447" s="86"/>
      <c r="N447" s="86"/>
    </row>
    <row r="448" spans="13:14" x14ac:dyDescent="0.25">
      <c r="M448" s="86"/>
      <c r="N448" s="86"/>
    </row>
    <row r="449" spans="13:14" x14ac:dyDescent="0.25">
      <c r="M449" s="86"/>
      <c r="N449" s="86"/>
    </row>
    <row r="450" spans="13:14" x14ac:dyDescent="0.25">
      <c r="M450" s="86"/>
      <c r="N450" s="86"/>
    </row>
    <row r="451" spans="13:14" x14ac:dyDescent="0.25">
      <c r="M451" s="86"/>
      <c r="N451" s="86"/>
    </row>
    <row r="452" spans="13:14" x14ac:dyDescent="0.25">
      <c r="M452" s="86"/>
      <c r="N452" s="86"/>
    </row>
    <row r="453" spans="13:14" x14ac:dyDescent="0.25">
      <c r="M453" s="86"/>
      <c r="N453" s="86"/>
    </row>
    <row r="454" spans="13:14" x14ac:dyDescent="0.25">
      <c r="M454" s="86"/>
      <c r="N454" s="86"/>
    </row>
    <row r="455" spans="13:14" x14ac:dyDescent="0.25">
      <c r="M455" s="86"/>
      <c r="N455" s="86"/>
    </row>
    <row r="456" spans="13:14" x14ac:dyDescent="0.25">
      <c r="M456" s="86"/>
      <c r="N456" s="86"/>
    </row>
    <row r="457" spans="13:14" x14ac:dyDescent="0.25">
      <c r="M457" s="86"/>
      <c r="N457" s="86"/>
    </row>
    <row r="458" spans="13:14" x14ac:dyDescent="0.25">
      <c r="M458" s="86"/>
      <c r="N458" s="86"/>
    </row>
    <row r="459" spans="13:14" x14ac:dyDescent="0.25">
      <c r="M459" s="86"/>
      <c r="N459" s="86"/>
    </row>
    <row r="460" spans="13:14" x14ac:dyDescent="0.25">
      <c r="M460" s="86"/>
      <c r="N460" s="86"/>
    </row>
    <row r="461" spans="13:14" x14ac:dyDescent="0.25">
      <c r="M461" s="86"/>
      <c r="N461" s="86"/>
    </row>
    <row r="462" spans="13:14" x14ac:dyDescent="0.25">
      <c r="M462" s="86"/>
      <c r="N462" s="86"/>
    </row>
    <row r="463" spans="13:14" x14ac:dyDescent="0.25">
      <c r="M463" s="86"/>
      <c r="N463" s="86"/>
    </row>
    <row r="464" spans="13:14" x14ac:dyDescent="0.25">
      <c r="M464" s="86"/>
      <c r="N464" s="86"/>
    </row>
    <row r="465" spans="13:14" x14ac:dyDescent="0.25">
      <c r="M465" s="86"/>
      <c r="N465" s="86"/>
    </row>
    <row r="466" spans="13:14" x14ac:dyDescent="0.25">
      <c r="M466" s="86"/>
      <c r="N466" s="86"/>
    </row>
    <row r="467" spans="13:14" x14ac:dyDescent="0.25">
      <c r="M467" s="86"/>
      <c r="N467" s="86"/>
    </row>
    <row r="468" spans="13:14" x14ac:dyDescent="0.25">
      <c r="M468" s="86"/>
      <c r="N468" s="86"/>
    </row>
    <row r="469" spans="13:14" x14ac:dyDescent="0.25">
      <c r="M469" s="86"/>
      <c r="N469" s="86"/>
    </row>
    <row r="470" spans="13:14" x14ac:dyDescent="0.25">
      <c r="M470" s="86"/>
      <c r="N470" s="86"/>
    </row>
    <row r="471" spans="13:14" x14ac:dyDescent="0.25">
      <c r="M471" s="86"/>
      <c r="N471" s="86"/>
    </row>
    <row r="472" spans="13:14" x14ac:dyDescent="0.25">
      <c r="M472" s="86"/>
      <c r="N472" s="86"/>
    </row>
    <row r="473" spans="13:14" x14ac:dyDescent="0.25">
      <c r="M473" s="86"/>
      <c r="N473" s="86"/>
    </row>
    <row r="474" spans="13:14" x14ac:dyDescent="0.25">
      <c r="M474" s="86"/>
      <c r="N474" s="86"/>
    </row>
    <row r="475" spans="13:14" x14ac:dyDescent="0.25">
      <c r="M475" s="86"/>
      <c r="N475" s="86"/>
    </row>
    <row r="476" spans="13:14" x14ac:dyDescent="0.25">
      <c r="M476" s="86"/>
      <c r="N476" s="86"/>
    </row>
    <row r="477" spans="13:14" x14ac:dyDescent="0.25">
      <c r="M477" s="86"/>
      <c r="N477" s="86"/>
    </row>
    <row r="478" spans="13:14" x14ac:dyDescent="0.25">
      <c r="M478" s="86"/>
      <c r="N478" s="86"/>
    </row>
    <row r="479" spans="13:14" x14ac:dyDescent="0.25">
      <c r="M479" s="86"/>
      <c r="N479" s="86"/>
    </row>
    <row r="480" spans="13:14" x14ac:dyDescent="0.25">
      <c r="M480" s="86"/>
      <c r="N480" s="86"/>
    </row>
    <row r="481" spans="13:14" x14ac:dyDescent="0.25">
      <c r="M481" s="86"/>
      <c r="N481" s="86"/>
    </row>
    <row r="482" spans="13:14" x14ac:dyDescent="0.25">
      <c r="M482" s="86"/>
      <c r="N482" s="86"/>
    </row>
    <row r="483" spans="13:14" x14ac:dyDescent="0.25">
      <c r="M483" s="86"/>
      <c r="N483" s="86"/>
    </row>
    <row r="484" spans="13:14" x14ac:dyDescent="0.25">
      <c r="M484" s="86"/>
      <c r="N484" s="86"/>
    </row>
    <row r="485" spans="13:14" x14ac:dyDescent="0.25">
      <c r="M485" s="86"/>
      <c r="N485" s="86"/>
    </row>
    <row r="486" spans="13:14" x14ac:dyDescent="0.25">
      <c r="M486" s="86"/>
      <c r="N486" s="86"/>
    </row>
    <row r="487" spans="13:14" x14ac:dyDescent="0.25">
      <c r="M487" s="86"/>
      <c r="N487" s="86"/>
    </row>
    <row r="488" spans="13:14" x14ac:dyDescent="0.25">
      <c r="M488" s="86"/>
      <c r="N488" s="86"/>
    </row>
    <row r="489" spans="13:14" x14ac:dyDescent="0.25">
      <c r="M489" s="86"/>
      <c r="N489" s="86"/>
    </row>
    <row r="490" spans="13:14" x14ac:dyDescent="0.25">
      <c r="M490" s="86"/>
      <c r="N490" s="86"/>
    </row>
    <row r="491" spans="13:14" x14ac:dyDescent="0.25">
      <c r="M491" s="86"/>
      <c r="N491" s="86"/>
    </row>
    <row r="492" spans="13:14" x14ac:dyDescent="0.25">
      <c r="M492" s="86"/>
      <c r="N492" s="86"/>
    </row>
    <row r="493" spans="13:14" x14ac:dyDescent="0.25">
      <c r="M493" s="86"/>
      <c r="N493" s="86"/>
    </row>
    <row r="494" spans="13:14" x14ac:dyDescent="0.25">
      <c r="M494" s="86"/>
      <c r="N494" s="86"/>
    </row>
    <row r="495" spans="13:14" x14ac:dyDescent="0.25">
      <c r="M495" s="86"/>
      <c r="N495" s="86"/>
    </row>
    <row r="496" spans="13:14" x14ac:dyDescent="0.25">
      <c r="M496" s="86"/>
      <c r="N496" s="86"/>
    </row>
    <row r="497" spans="13:14" x14ac:dyDescent="0.25">
      <c r="M497" s="86"/>
      <c r="N497" s="86"/>
    </row>
    <row r="498" spans="13:14" x14ac:dyDescent="0.25">
      <c r="M498" s="86"/>
      <c r="N498" s="86"/>
    </row>
    <row r="499" spans="13:14" x14ac:dyDescent="0.25">
      <c r="M499" s="86"/>
      <c r="N499" s="86"/>
    </row>
    <row r="500" spans="13:14" x14ac:dyDescent="0.25">
      <c r="M500" s="86"/>
      <c r="N500" s="86"/>
    </row>
    <row r="501" spans="13:14" x14ac:dyDescent="0.25">
      <c r="M501" s="86"/>
      <c r="N501" s="86"/>
    </row>
    <row r="502" spans="13:14" x14ac:dyDescent="0.25">
      <c r="M502" s="86"/>
      <c r="N502" s="86"/>
    </row>
    <row r="503" spans="13:14" x14ac:dyDescent="0.25">
      <c r="M503" s="86"/>
      <c r="N503" s="86"/>
    </row>
    <row r="504" spans="13:14" x14ac:dyDescent="0.25">
      <c r="M504" s="86"/>
      <c r="N504" s="86"/>
    </row>
    <row r="505" spans="13:14" x14ac:dyDescent="0.25">
      <c r="M505" s="86"/>
      <c r="N505" s="86"/>
    </row>
    <row r="506" spans="13:14" x14ac:dyDescent="0.25">
      <c r="M506" s="86"/>
      <c r="N506" s="86"/>
    </row>
    <row r="507" spans="13:14" x14ac:dyDescent="0.25">
      <c r="M507" s="86"/>
      <c r="N507" s="86"/>
    </row>
    <row r="508" spans="13:14" x14ac:dyDescent="0.25">
      <c r="M508" s="86"/>
      <c r="N508" s="86"/>
    </row>
    <row r="509" spans="13:14" x14ac:dyDescent="0.25">
      <c r="M509" s="86"/>
      <c r="N509" s="86"/>
    </row>
    <row r="510" spans="13:14" x14ac:dyDescent="0.25">
      <c r="M510" s="86"/>
      <c r="N510" s="86"/>
    </row>
    <row r="511" spans="13:14" x14ac:dyDescent="0.25">
      <c r="M511" s="86"/>
      <c r="N511" s="86"/>
    </row>
    <row r="512" spans="13:14" x14ac:dyDescent="0.25">
      <c r="M512" s="86"/>
      <c r="N512" s="86"/>
    </row>
    <row r="513" spans="13:14" x14ac:dyDescent="0.25">
      <c r="M513" s="86"/>
      <c r="N513" s="86"/>
    </row>
    <row r="514" spans="13:14" x14ac:dyDescent="0.25">
      <c r="M514" s="86"/>
      <c r="N514" s="86"/>
    </row>
    <row r="515" spans="13:14" x14ac:dyDescent="0.25">
      <c r="M515" s="86"/>
      <c r="N515" s="86"/>
    </row>
    <row r="516" spans="13:14" x14ac:dyDescent="0.25">
      <c r="M516" s="86"/>
      <c r="N516" s="86"/>
    </row>
    <row r="517" spans="13:14" x14ac:dyDescent="0.25">
      <c r="M517" s="86"/>
      <c r="N517" s="86"/>
    </row>
    <row r="518" spans="13:14" x14ac:dyDescent="0.25">
      <c r="M518" s="86"/>
      <c r="N518" s="86"/>
    </row>
    <row r="519" spans="13:14" x14ac:dyDescent="0.25">
      <c r="M519" s="86"/>
      <c r="N519" s="86"/>
    </row>
    <row r="520" spans="13:14" x14ac:dyDescent="0.25">
      <c r="M520" s="86"/>
      <c r="N520" s="86"/>
    </row>
    <row r="521" spans="13:14" x14ac:dyDescent="0.25">
      <c r="M521" s="86"/>
      <c r="N521" s="86"/>
    </row>
    <row r="522" spans="13:14" x14ac:dyDescent="0.25">
      <c r="M522" s="86"/>
      <c r="N522" s="86"/>
    </row>
    <row r="523" spans="13:14" x14ac:dyDescent="0.25">
      <c r="M523" s="86"/>
      <c r="N523" s="86"/>
    </row>
    <row r="524" spans="13:14" x14ac:dyDescent="0.25">
      <c r="M524" s="86"/>
      <c r="N524" s="86"/>
    </row>
    <row r="525" spans="13:14" x14ac:dyDescent="0.25">
      <c r="M525" s="86"/>
      <c r="N525" s="86"/>
    </row>
    <row r="526" spans="13:14" x14ac:dyDescent="0.25">
      <c r="M526" s="86"/>
      <c r="N526" s="86"/>
    </row>
    <row r="527" spans="13:14" x14ac:dyDescent="0.25">
      <c r="M527" s="86"/>
      <c r="N527" s="86"/>
    </row>
    <row r="528" spans="13:14" x14ac:dyDescent="0.25">
      <c r="M528" s="86"/>
      <c r="N528" s="86"/>
    </row>
    <row r="529" spans="13:14" x14ac:dyDescent="0.25">
      <c r="M529" s="86"/>
      <c r="N529" s="86"/>
    </row>
    <row r="530" spans="13:14" x14ac:dyDescent="0.25">
      <c r="M530" s="86"/>
      <c r="N530" s="86"/>
    </row>
    <row r="531" spans="13:14" x14ac:dyDescent="0.25">
      <c r="M531" s="86"/>
      <c r="N531" s="86"/>
    </row>
    <row r="532" spans="13:14" x14ac:dyDescent="0.25">
      <c r="M532" s="86"/>
      <c r="N532" s="86"/>
    </row>
    <row r="533" spans="13:14" x14ac:dyDescent="0.25">
      <c r="M533" s="86"/>
      <c r="N533" s="86"/>
    </row>
    <row r="534" spans="13:14" x14ac:dyDescent="0.25">
      <c r="M534" s="86"/>
      <c r="N534" s="86"/>
    </row>
    <row r="535" spans="13:14" x14ac:dyDescent="0.25">
      <c r="M535" s="86"/>
      <c r="N535" s="86"/>
    </row>
    <row r="536" spans="13:14" x14ac:dyDescent="0.25">
      <c r="M536" s="86"/>
      <c r="N536" s="86"/>
    </row>
    <row r="537" spans="13:14" x14ac:dyDescent="0.25">
      <c r="M537" s="86"/>
      <c r="N537" s="86"/>
    </row>
    <row r="538" spans="13:14" x14ac:dyDescent="0.25">
      <c r="M538" s="86"/>
      <c r="N538" s="86"/>
    </row>
    <row r="539" spans="13:14" x14ac:dyDescent="0.25">
      <c r="M539" s="86"/>
      <c r="N539" s="86"/>
    </row>
    <row r="540" spans="13:14" x14ac:dyDescent="0.25">
      <c r="M540" s="86"/>
      <c r="N540" s="86"/>
    </row>
    <row r="541" spans="13:14" x14ac:dyDescent="0.25">
      <c r="M541" s="86"/>
      <c r="N541" s="86"/>
    </row>
    <row r="542" spans="13:14" x14ac:dyDescent="0.25">
      <c r="M542" s="86"/>
      <c r="N542" s="86"/>
    </row>
    <row r="543" spans="13:14" x14ac:dyDescent="0.25">
      <c r="M543" s="86"/>
      <c r="N543" s="86"/>
    </row>
    <row r="544" spans="13:14" x14ac:dyDescent="0.25">
      <c r="M544" s="86"/>
      <c r="N544" s="86"/>
    </row>
    <row r="545" spans="13:14" x14ac:dyDescent="0.25">
      <c r="M545" s="86"/>
      <c r="N545" s="86"/>
    </row>
    <row r="546" spans="13:14" x14ac:dyDescent="0.25">
      <c r="M546" s="86"/>
      <c r="N546" s="86"/>
    </row>
    <row r="547" spans="13:14" x14ac:dyDescent="0.25">
      <c r="M547" s="86"/>
      <c r="N547" s="86"/>
    </row>
    <row r="548" spans="13:14" x14ac:dyDescent="0.25">
      <c r="M548" s="86"/>
      <c r="N548" s="86"/>
    </row>
    <row r="549" spans="13:14" x14ac:dyDescent="0.25">
      <c r="M549" s="86"/>
      <c r="N549" s="86"/>
    </row>
    <row r="550" spans="13:14" x14ac:dyDescent="0.25">
      <c r="M550" s="86"/>
      <c r="N550" s="86"/>
    </row>
    <row r="551" spans="13:14" x14ac:dyDescent="0.25">
      <c r="M551" s="86"/>
      <c r="N551" s="86"/>
    </row>
    <row r="552" spans="13:14" x14ac:dyDescent="0.25">
      <c r="M552" s="86"/>
      <c r="N552" s="86"/>
    </row>
    <row r="553" spans="13:14" x14ac:dyDescent="0.25">
      <c r="M553" s="86"/>
      <c r="N553" s="86"/>
    </row>
    <row r="554" spans="13:14" x14ac:dyDescent="0.25">
      <c r="M554" s="86"/>
      <c r="N554" s="86"/>
    </row>
    <row r="555" spans="13:14" x14ac:dyDescent="0.25">
      <c r="M555" s="86"/>
      <c r="N555" s="86"/>
    </row>
    <row r="556" spans="13:14" x14ac:dyDescent="0.25">
      <c r="M556" s="86"/>
      <c r="N556" s="86"/>
    </row>
    <row r="557" spans="13:14" x14ac:dyDescent="0.25">
      <c r="M557" s="86"/>
      <c r="N557" s="86"/>
    </row>
    <row r="558" spans="13:14" x14ac:dyDescent="0.25">
      <c r="M558" s="86"/>
      <c r="N558" s="86"/>
    </row>
    <row r="559" spans="13:14" x14ac:dyDescent="0.25">
      <c r="M559" s="86"/>
      <c r="N559" s="86"/>
    </row>
    <row r="560" spans="13:14" x14ac:dyDescent="0.25">
      <c r="M560" s="86"/>
      <c r="N560" s="86"/>
    </row>
    <row r="561" spans="13:14" x14ac:dyDescent="0.25">
      <c r="M561" s="86"/>
      <c r="N561" s="86"/>
    </row>
    <row r="562" spans="13:14" x14ac:dyDescent="0.25">
      <c r="M562" s="86"/>
      <c r="N562" s="86"/>
    </row>
    <row r="563" spans="13:14" x14ac:dyDescent="0.25">
      <c r="M563" s="86"/>
      <c r="N563" s="86"/>
    </row>
    <row r="564" spans="13:14" x14ac:dyDescent="0.25">
      <c r="M564" s="86"/>
      <c r="N564" s="86"/>
    </row>
    <row r="565" spans="13:14" x14ac:dyDescent="0.25">
      <c r="M565" s="86"/>
      <c r="N565" s="86"/>
    </row>
    <row r="566" spans="13:14" x14ac:dyDescent="0.25">
      <c r="M566" s="86"/>
      <c r="N566" s="86"/>
    </row>
    <row r="567" spans="13:14" x14ac:dyDescent="0.25">
      <c r="M567" s="86"/>
      <c r="N567" s="86"/>
    </row>
    <row r="568" spans="13:14" x14ac:dyDescent="0.25">
      <c r="M568" s="86"/>
      <c r="N568" s="86"/>
    </row>
    <row r="569" spans="13:14" x14ac:dyDescent="0.25">
      <c r="M569" s="86"/>
      <c r="N569" s="86"/>
    </row>
    <row r="570" spans="13:14" x14ac:dyDescent="0.25">
      <c r="M570" s="86"/>
      <c r="N570" s="86"/>
    </row>
    <row r="571" spans="13:14" x14ac:dyDescent="0.25">
      <c r="M571" s="86"/>
      <c r="N571" s="86"/>
    </row>
    <row r="572" spans="13:14" x14ac:dyDescent="0.25">
      <c r="M572" s="86"/>
      <c r="N572" s="86"/>
    </row>
    <row r="573" spans="13:14" x14ac:dyDescent="0.25">
      <c r="M573" s="86"/>
      <c r="N573" s="86"/>
    </row>
    <row r="574" spans="13:14" x14ac:dyDescent="0.25">
      <c r="M574" s="86"/>
      <c r="N574" s="86"/>
    </row>
    <row r="575" spans="13:14" x14ac:dyDescent="0.25">
      <c r="M575" s="86"/>
      <c r="N575" s="86"/>
    </row>
    <row r="576" spans="13:14" x14ac:dyDescent="0.25">
      <c r="M576" s="86"/>
      <c r="N576" s="86"/>
    </row>
    <row r="577" spans="13:14" x14ac:dyDescent="0.25">
      <c r="M577" s="86"/>
      <c r="N577" s="86"/>
    </row>
    <row r="578" spans="13:14" x14ac:dyDescent="0.25">
      <c r="M578" s="86"/>
      <c r="N578" s="86"/>
    </row>
    <row r="579" spans="13:14" x14ac:dyDescent="0.25">
      <c r="M579" s="86"/>
      <c r="N579" s="86"/>
    </row>
    <row r="580" spans="13:14" x14ac:dyDescent="0.25">
      <c r="M580" s="86"/>
      <c r="N580" s="86"/>
    </row>
    <row r="581" spans="13:14" x14ac:dyDescent="0.25">
      <c r="M581" s="86"/>
      <c r="N581" s="86"/>
    </row>
    <row r="582" spans="13:14" x14ac:dyDescent="0.25">
      <c r="M582" s="86"/>
      <c r="N582" s="86"/>
    </row>
    <row r="583" spans="13:14" x14ac:dyDescent="0.25">
      <c r="M583" s="86"/>
      <c r="N583" s="86"/>
    </row>
    <row r="584" spans="13:14" x14ac:dyDescent="0.25">
      <c r="M584" s="86"/>
      <c r="N584" s="86"/>
    </row>
    <row r="585" spans="13:14" x14ac:dyDescent="0.25">
      <c r="M585" s="86"/>
      <c r="N585" s="86"/>
    </row>
    <row r="586" spans="13:14" x14ac:dyDescent="0.25">
      <c r="M586" s="86"/>
      <c r="N586" s="86"/>
    </row>
    <row r="587" spans="13:14" x14ac:dyDescent="0.25">
      <c r="M587" s="86"/>
      <c r="N587" s="86"/>
    </row>
    <row r="588" spans="13:14" x14ac:dyDescent="0.25">
      <c r="M588" s="86"/>
      <c r="N588" s="86"/>
    </row>
    <row r="589" spans="13:14" x14ac:dyDescent="0.25">
      <c r="M589" s="86"/>
      <c r="N589" s="86"/>
    </row>
    <row r="590" spans="13:14" x14ac:dyDescent="0.25">
      <c r="M590" s="86"/>
      <c r="N590" s="86"/>
    </row>
    <row r="591" spans="13:14" x14ac:dyDescent="0.25">
      <c r="M591" s="86"/>
      <c r="N591" s="86"/>
    </row>
    <row r="592" spans="13:14" x14ac:dyDescent="0.25">
      <c r="M592" s="86"/>
      <c r="N592" s="86"/>
    </row>
    <row r="593" spans="13:14" x14ac:dyDescent="0.25">
      <c r="M593" s="86"/>
      <c r="N593" s="86"/>
    </row>
    <row r="594" spans="13:14" x14ac:dyDescent="0.25">
      <c r="M594" s="86"/>
      <c r="N594" s="86"/>
    </row>
    <row r="595" spans="13:14" x14ac:dyDescent="0.25">
      <c r="M595" s="86"/>
      <c r="N595" s="86"/>
    </row>
    <row r="596" spans="13:14" x14ac:dyDescent="0.25">
      <c r="M596" s="86"/>
      <c r="N596" s="86"/>
    </row>
    <row r="597" spans="13:14" x14ac:dyDescent="0.25">
      <c r="M597" s="86"/>
      <c r="N597" s="86"/>
    </row>
    <row r="598" spans="13:14" x14ac:dyDescent="0.25">
      <c r="M598" s="86"/>
      <c r="N598" s="86"/>
    </row>
    <row r="599" spans="13:14" x14ac:dyDescent="0.25">
      <c r="M599" s="86"/>
      <c r="N599" s="86"/>
    </row>
    <row r="600" spans="13:14" x14ac:dyDescent="0.25">
      <c r="M600" s="86"/>
      <c r="N600" s="86"/>
    </row>
    <row r="601" spans="13:14" x14ac:dyDescent="0.25">
      <c r="M601" s="86"/>
      <c r="N601" s="86"/>
    </row>
    <row r="602" spans="13:14" x14ac:dyDescent="0.25">
      <c r="M602" s="86"/>
      <c r="N602" s="86"/>
    </row>
    <row r="603" spans="13:14" x14ac:dyDescent="0.25">
      <c r="M603" s="86"/>
      <c r="N603" s="86"/>
    </row>
    <row r="604" spans="13:14" x14ac:dyDescent="0.25">
      <c r="M604" s="86"/>
      <c r="N604" s="86"/>
    </row>
    <row r="605" spans="13:14" x14ac:dyDescent="0.25">
      <c r="M605" s="86"/>
      <c r="N605" s="86"/>
    </row>
    <row r="606" spans="13:14" x14ac:dyDescent="0.25">
      <c r="M606" s="86"/>
      <c r="N606" s="86"/>
    </row>
    <row r="607" spans="13:14" x14ac:dyDescent="0.25">
      <c r="M607" s="86"/>
      <c r="N607" s="86"/>
    </row>
    <row r="608" spans="13:14" x14ac:dyDescent="0.25">
      <c r="M608" s="86"/>
      <c r="N608" s="86"/>
    </row>
    <row r="609" spans="13:14" x14ac:dyDescent="0.25">
      <c r="M609" s="86"/>
      <c r="N609" s="86"/>
    </row>
    <row r="610" spans="13:14" x14ac:dyDescent="0.25">
      <c r="M610" s="86"/>
      <c r="N610" s="86"/>
    </row>
    <row r="611" spans="13:14" x14ac:dyDescent="0.25">
      <c r="M611" s="86"/>
      <c r="N611" s="86"/>
    </row>
    <row r="612" spans="13:14" x14ac:dyDescent="0.25">
      <c r="M612" s="86"/>
      <c r="N612" s="86"/>
    </row>
    <row r="613" spans="13:14" x14ac:dyDescent="0.25">
      <c r="M613" s="86"/>
      <c r="N613" s="86"/>
    </row>
    <row r="614" spans="13:14" x14ac:dyDescent="0.25">
      <c r="M614" s="86"/>
      <c r="N614" s="86"/>
    </row>
    <row r="615" spans="13:14" x14ac:dyDescent="0.25">
      <c r="M615" s="86"/>
      <c r="N615" s="86"/>
    </row>
    <row r="616" spans="13:14" x14ac:dyDescent="0.25">
      <c r="M616" s="86"/>
      <c r="N616" s="86"/>
    </row>
    <row r="617" spans="13:14" x14ac:dyDescent="0.25">
      <c r="M617" s="86"/>
      <c r="N617" s="86"/>
    </row>
    <row r="618" spans="13:14" x14ac:dyDescent="0.25">
      <c r="M618" s="86"/>
      <c r="N618" s="86"/>
    </row>
    <row r="619" spans="13:14" x14ac:dyDescent="0.25">
      <c r="M619" s="86"/>
      <c r="N619" s="86"/>
    </row>
    <row r="620" spans="13:14" x14ac:dyDescent="0.25">
      <c r="M620" s="86"/>
      <c r="N620" s="86"/>
    </row>
    <row r="621" spans="13:14" x14ac:dyDescent="0.25">
      <c r="M621" s="86"/>
      <c r="N621" s="86"/>
    </row>
    <row r="622" spans="13:14" x14ac:dyDescent="0.25">
      <c r="M622" s="86"/>
      <c r="N622" s="86"/>
    </row>
    <row r="623" spans="13:14" x14ac:dyDescent="0.25">
      <c r="M623" s="86"/>
      <c r="N623" s="86"/>
    </row>
    <row r="624" spans="13:14" x14ac:dyDescent="0.25">
      <c r="M624" s="86"/>
      <c r="N624" s="86"/>
    </row>
    <row r="625" spans="13:14" x14ac:dyDescent="0.25">
      <c r="M625" s="86"/>
      <c r="N625" s="86"/>
    </row>
    <row r="626" spans="13:14" x14ac:dyDescent="0.25">
      <c r="M626" s="86"/>
      <c r="N626" s="86"/>
    </row>
    <row r="627" spans="13:14" x14ac:dyDescent="0.25">
      <c r="M627" s="86"/>
      <c r="N627" s="86"/>
    </row>
    <row r="628" spans="13:14" x14ac:dyDescent="0.25">
      <c r="M628" s="86"/>
      <c r="N628" s="86"/>
    </row>
    <row r="629" spans="13:14" x14ac:dyDescent="0.25">
      <c r="M629" s="86"/>
      <c r="N629" s="86"/>
    </row>
    <row r="630" spans="13:14" x14ac:dyDescent="0.25">
      <c r="M630" s="86"/>
      <c r="N630" s="86"/>
    </row>
    <row r="631" spans="13:14" x14ac:dyDescent="0.25">
      <c r="M631" s="86"/>
      <c r="N631" s="86"/>
    </row>
    <row r="632" spans="13:14" x14ac:dyDescent="0.25">
      <c r="M632" s="86"/>
      <c r="N632" s="86"/>
    </row>
    <row r="633" spans="13:14" x14ac:dyDescent="0.25">
      <c r="M633" s="86"/>
      <c r="N633" s="86"/>
    </row>
    <row r="634" spans="13:14" x14ac:dyDescent="0.25">
      <c r="M634" s="86"/>
      <c r="N634" s="86"/>
    </row>
    <row r="635" spans="13:14" x14ac:dyDescent="0.25">
      <c r="M635" s="86"/>
      <c r="N635" s="86"/>
    </row>
    <row r="636" spans="13:14" x14ac:dyDescent="0.25">
      <c r="M636" s="86"/>
      <c r="N636" s="86"/>
    </row>
    <row r="637" spans="13:14" x14ac:dyDescent="0.25">
      <c r="M637" s="86"/>
      <c r="N637" s="86"/>
    </row>
    <row r="638" spans="13:14" x14ac:dyDescent="0.25">
      <c r="M638" s="86"/>
      <c r="N638" s="86"/>
    </row>
    <row r="639" spans="13:14" x14ac:dyDescent="0.25">
      <c r="M639" s="86"/>
      <c r="N639" s="86"/>
    </row>
    <row r="640" spans="13:14" x14ac:dyDescent="0.25">
      <c r="M640" s="86"/>
      <c r="N640" s="86"/>
    </row>
    <row r="641" spans="13:14" x14ac:dyDescent="0.25">
      <c r="M641" s="86"/>
      <c r="N641" s="86"/>
    </row>
    <row r="642" spans="13:14" x14ac:dyDescent="0.25">
      <c r="M642" s="86"/>
      <c r="N642" s="86"/>
    </row>
    <row r="643" spans="13:14" x14ac:dyDescent="0.25">
      <c r="M643" s="86"/>
      <c r="N643" s="86"/>
    </row>
    <row r="644" spans="13:14" x14ac:dyDescent="0.25">
      <c r="M644" s="86"/>
      <c r="N644" s="86"/>
    </row>
    <row r="645" spans="13:14" x14ac:dyDescent="0.25">
      <c r="M645" s="86"/>
      <c r="N645" s="86"/>
    </row>
    <row r="646" spans="13:14" x14ac:dyDescent="0.25">
      <c r="M646" s="86"/>
      <c r="N646" s="86"/>
    </row>
    <row r="647" spans="13:14" x14ac:dyDescent="0.25">
      <c r="M647" s="86"/>
      <c r="N647" s="86"/>
    </row>
    <row r="648" spans="13:14" x14ac:dyDescent="0.25">
      <c r="M648" s="86"/>
      <c r="N648" s="86"/>
    </row>
    <row r="649" spans="13:14" x14ac:dyDescent="0.25">
      <c r="M649" s="86"/>
      <c r="N649" s="86"/>
    </row>
    <row r="650" spans="13:14" x14ac:dyDescent="0.25">
      <c r="M650" s="86"/>
      <c r="N650" s="86"/>
    </row>
    <row r="651" spans="13:14" x14ac:dyDescent="0.25">
      <c r="M651" s="86"/>
      <c r="N651" s="86"/>
    </row>
    <row r="652" spans="13:14" x14ac:dyDescent="0.25">
      <c r="M652" s="86"/>
      <c r="N652" s="86"/>
    </row>
    <row r="653" spans="13:14" x14ac:dyDescent="0.25">
      <c r="M653" s="86"/>
      <c r="N653" s="86"/>
    </row>
    <row r="654" spans="13:14" x14ac:dyDescent="0.25">
      <c r="M654" s="86"/>
      <c r="N654" s="86"/>
    </row>
    <row r="655" spans="13:14" x14ac:dyDescent="0.25">
      <c r="M655" s="86"/>
      <c r="N655" s="86"/>
    </row>
    <row r="656" spans="13:14" x14ac:dyDescent="0.25">
      <c r="M656" s="86"/>
      <c r="N656" s="86"/>
    </row>
    <row r="657" spans="13:14" x14ac:dyDescent="0.25">
      <c r="M657" s="86"/>
      <c r="N657" s="86"/>
    </row>
    <row r="658" spans="13:14" x14ac:dyDescent="0.25">
      <c r="M658" s="86"/>
      <c r="N658" s="86"/>
    </row>
    <row r="659" spans="13:14" x14ac:dyDescent="0.25">
      <c r="M659" s="86"/>
      <c r="N659" s="86"/>
    </row>
    <row r="660" spans="13:14" x14ac:dyDescent="0.25">
      <c r="M660" s="86"/>
      <c r="N660" s="86"/>
    </row>
    <row r="661" spans="13:14" x14ac:dyDescent="0.25">
      <c r="M661" s="86"/>
      <c r="N661" s="86"/>
    </row>
    <row r="662" spans="13:14" x14ac:dyDescent="0.25">
      <c r="M662" s="86"/>
      <c r="N662" s="86"/>
    </row>
    <row r="663" spans="13:14" x14ac:dyDescent="0.25">
      <c r="M663" s="86"/>
      <c r="N663" s="86"/>
    </row>
    <row r="664" spans="13:14" x14ac:dyDescent="0.25">
      <c r="M664" s="86"/>
      <c r="N664" s="86"/>
    </row>
    <row r="665" spans="13:14" x14ac:dyDescent="0.25">
      <c r="M665" s="86"/>
      <c r="N665" s="86"/>
    </row>
    <row r="666" spans="13:14" x14ac:dyDescent="0.25">
      <c r="M666" s="86"/>
      <c r="N666" s="86"/>
    </row>
    <row r="667" spans="13:14" x14ac:dyDescent="0.25">
      <c r="M667" s="86"/>
      <c r="N667" s="86"/>
    </row>
    <row r="668" spans="13:14" x14ac:dyDescent="0.25">
      <c r="M668" s="86"/>
      <c r="N668" s="86"/>
    </row>
    <row r="669" spans="13:14" x14ac:dyDescent="0.25">
      <c r="M669" s="86"/>
      <c r="N669" s="86"/>
    </row>
    <row r="670" spans="13:14" x14ac:dyDescent="0.25">
      <c r="M670" s="86"/>
      <c r="N670" s="86"/>
    </row>
    <row r="671" spans="13:14" x14ac:dyDescent="0.25">
      <c r="M671" s="86"/>
      <c r="N671" s="86"/>
    </row>
    <row r="672" spans="13:14" x14ac:dyDescent="0.25">
      <c r="M672" s="86"/>
      <c r="N672" s="86"/>
    </row>
    <row r="673" spans="13:14" x14ac:dyDescent="0.25">
      <c r="M673" s="86"/>
      <c r="N673" s="86"/>
    </row>
    <row r="674" spans="13:14" x14ac:dyDescent="0.25">
      <c r="M674" s="86"/>
      <c r="N674" s="86"/>
    </row>
    <row r="675" spans="13:14" x14ac:dyDescent="0.25">
      <c r="M675" s="86"/>
      <c r="N675" s="86"/>
    </row>
    <row r="676" spans="13:14" x14ac:dyDescent="0.25">
      <c r="M676" s="86"/>
      <c r="N676" s="86"/>
    </row>
    <row r="677" spans="13:14" x14ac:dyDescent="0.25">
      <c r="M677" s="86"/>
      <c r="N677" s="86"/>
    </row>
    <row r="678" spans="13:14" x14ac:dyDescent="0.25">
      <c r="M678" s="86"/>
      <c r="N678" s="86"/>
    </row>
    <row r="679" spans="13:14" x14ac:dyDescent="0.25">
      <c r="M679" s="86"/>
      <c r="N679" s="86"/>
    </row>
    <row r="680" spans="13:14" x14ac:dyDescent="0.25">
      <c r="M680" s="86"/>
      <c r="N680" s="86"/>
    </row>
    <row r="681" spans="13:14" x14ac:dyDescent="0.25">
      <c r="M681" s="86"/>
      <c r="N681" s="86"/>
    </row>
    <row r="682" spans="13:14" x14ac:dyDescent="0.25">
      <c r="M682" s="86"/>
      <c r="N682" s="86"/>
    </row>
    <row r="683" spans="13:14" x14ac:dyDescent="0.25">
      <c r="M683" s="86"/>
      <c r="N683" s="86"/>
    </row>
    <row r="684" spans="13:14" x14ac:dyDescent="0.25">
      <c r="M684" s="86"/>
      <c r="N684" s="86"/>
    </row>
    <row r="685" spans="13:14" x14ac:dyDescent="0.25">
      <c r="M685" s="86"/>
      <c r="N685" s="86"/>
    </row>
    <row r="686" spans="13:14" x14ac:dyDescent="0.25">
      <c r="M686" s="86"/>
      <c r="N686" s="86"/>
    </row>
    <row r="687" spans="13:14" x14ac:dyDescent="0.25">
      <c r="M687" s="86"/>
      <c r="N687" s="86"/>
    </row>
    <row r="688" spans="13:14" x14ac:dyDescent="0.25">
      <c r="M688" s="86"/>
      <c r="N688" s="86"/>
    </row>
    <row r="689" spans="13:14" x14ac:dyDescent="0.25">
      <c r="M689" s="86"/>
      <c r="N689" s="86"/>
    </row>
    <row r="690" spans="13:14" x14ac:dyDescent="0.25">
      <c r="M690" s="86"/>
      <c r="N690" s="86"/>
    </row>
    <row r="691" spans="13:14" x14ac:dyDescent="0.25">
      <c r="M691" s="86"/>
      <c r="N691" s="86"/>
    </row>
    <row r="692" spans="13:14" x14ac:dyDescent="0.25">
      <c r="M692" s="86"/>
      <c r="N692" s="86"/>
    </row>
    <row r="693" spans="13:14" x14ac:dyDescent="0.25">
      <c r="M693" s="86"/>
      <c r="N693" s="86"/>
    </row>
    <row r="694" spans="13:14" x14ac:dyDescent="0.25">
      <c r="M694" s="86"/>
      <c r="N694" s="86"/>
    </row>
    <row r="695" spans="13:14" x14ac:dyDescent="0.25">
      <c r="M695" s="86"/>
      <c r="N695" s="86"/>
    </row>
    <row r="696" spans="13:14" x14ac:dyDescent="0.25">
      <c r="M696" s="86"/>
      <c r="N696" s="86"/>
    </row>
    <row r="697" spans="13:14" x14ac:dyDescent="0.25">
      <c r="M697" s="86"/>
      <c r="N697" s="86"/>
    </row>
    <row r="698" spans="13:14" x14ac:dyDescent="0.25">
      <c r="M698" s="86"/>
      <c r="N698" s="86"/>
    </row>
    <row r="699" spans="13:14" x14ac:dyDescent="0.25">
      <c r="M699" s="86"/>
      <c r="N699" s="86"/>
    </row>
    <row r="700" spans="13:14" x14ac:dyDescent="0.25">
      <c r="M700" s="86"/>
      <c r="N700" s="86"/>
    </row>
    <row r="701" spans="13:14" x14ac:dyDescent="0.25">
      <c r="M701" s="86"/>
      <c r="N701" s="86"/>
    </row>
    <row r="702" spans="13:14" x14ac:dyDescent="0.25">
      <c r="M702" s="86"/>
      <c r="N702" s="86"/>
    </row>
    <row r="703" spans="13:14" x14ac:dyDescent="0.25">
      <c r="M703" s="86"/>
      <c r="N703" s="86"/>
    </row>
    <row r="704" spans="13:14" x14ac:dyDescent="0.25">
      <c r="M704" s="86"/>
      <c r="N704" s="86"/>
    </row>
    <row r="705" spans="13:14" x14ac:dyDescent="0.25">
      <c r="M705" s="86"/>
      <c r="N705" s="86"/>
    </row>
    <row r="706" spans="13:14" x14ac:dyDescent="0.25">
      <c r="M706" s="86"/>
      <c r="N706" s="86"/>
    </row>
    <row r="707" spans="13:14" x14ac:dyDescent="0.25">
      <c r="M707" s="86"/>
      <c r="N707" s="86"/>
    </row>
    <row r="708" spans="13:14" x14ac:dyDescent="0.25">
      <c r="M708" s="86"/>
      <c r="N708" s="86"/>
    </row>
    <row r="709" spans="13:14" x14ac:dyDescent="0.25">
      <c r="M709" s="86"/>
      <c r="N709" s="86"/>
    </row>
    <row r="710" spans="13:14" x14ac:dyDescent="0.25">
      <c r="M710" s="86"/>
      <c r="N710" s="86"/>
    </row>
    <row r="711" spans="13:14" x14ac:dyDescent="0.25">
      <c r="M711" s="86"/>
      <c r="N711" s="86"/>
    </row>
    <row r="712" spans="13:14" x14ac:dyDescent="0.25">
      <c r="M712" s="86"/>
      <c r="N712" s="86"/>
    </row>
    <row r="713" spans="13:14" x14ac:dyDescent="0.25">
      <c r="M713" s="86"/>
      <c r="N713" s="86"/>
    </row>
    <row r="714" spans="13:14" x14ac:dyDescent="0.25">
      <c r="M714" s="86"/>
      <c r="N714" s="86"/>
    </row>
    <row r="715" spans="13:14" x14ac:dyDescent="0.25">
      <c r="M715" s="86"/>
      <c r="N715" s="86"/>
    </row>
    <row r="716" spans="13:14" x14ac:dyDescent="0.25">
      <c r="M716" s="86"/>
      <c r="N716" s="86"/>
    </row>
    <row r="717" spans="13:14" x14ac:dyDescent="0.25">
      <c r="M717" s="86"/>
      <c r="N717" s="86"/>
    </row>
    <row r="718" spans="13:14" x14ac:dyDescent="0.25">
      <c r="M718" s="86"/>
      <c r="N718" s="86"/>
    </row>
    <row r="719" spans="13:14" x14ac:dyDescent="0.25">
      <c r="M719" s="86"/>
      <c r="N719" s="86"/>
    </row>
    <row r="720" spans="13:14" x14ac:dyDescent="0.25">
      <c r="M720" s="86"/>
      <c r="N720" s="86"/>
    </row>
    <row r="721" spans="13:14" x14ac:dyDescent="0.25">
      <c r="M721" s="86"/>
      <c r="N721" s="86"/>
    </row>
    <row r="722" spans="13:14" x14ac:dyDescent="0.25">
      <c r="M722" s="86"/>
      <c r="N722" s="86"/>
    </row>
    <row r="723" spans="13:14" x14ac:dyDescent="0.25">
      <c r="M723" s="86"/>
      <c r="N723" s="86"/>
    </row>
    <row r="724" spans="13:14" x14ac:dyDescent="0.25">
      <c r="M724" s="86"/>
      <c r="N724" s="86"/>
    </row>
    <row r="725" spans="13:14" x14ac:dyDescent="0.25">
      <c r="M725" s="86"/>
      <c r="N725" s="86"/>
    </row>
    <row r="726" spans="13:14" x14ac:dyDescent="0.25">
      <c r="M726" s="86"/>
      <c r="N726" s="86"/>
    </row>
    <row r="727" spans="13:14" x14ac:dyDescent="0.25">
      <c r="M727" s="86"/>
      <c r="N727" s="86"/>
    </row>
    <row r="728" spans="13:14" x14ac:dyDescent="0.25">
      <c r="M728" s="86"/>
      <c r="N728" s="86"/>
    </row>
    <row r="729" spans="13:14" x14ac:dyDescent="0.25">
      <c r="M729" s="86"/>
      <c r="N729" s="86"/>
    </row>
    <row r="730" spans="13:14" x14ac:dyDescent="0.25">
      <c r="M730" s="86"/>
      <c r="N730" s="86"/>
    </row>
    <row r="731" spans="13:14" x14ac:dyDescent="0.25">
      <c r="M731" s="86"/>
      <c r="N731" s="86"/>
    </row>
    <row r="732" spans="13:14" x14ac:dyDescent="0.25">
      <c r="M732" s="86"/>
      <c r="N732" s="86"/>
    </row>
    <row r="733" spans="13:14" x14ac:dyDescent="0.25">
      <c r="M733" s="86"/>
      <c r="N733" s="86"/>
    </row>
    <row r="734" spans="13:14" x14ac:dyDescent="0.25">
      <c r="M734" s="86"/>
      <c r="N734" s="86"/>
    </row>
    <row r="735" spans="13:14" x14ac:dyDescent="0.25">
      <c r="M735" s="86"/>
      <c r="N735" s="86"/>
    </row>
    <row r="736" spans="13:14" x14ac:dyDescent="0.25">
      <c r="M736" s="86"/>
      <c r="N736" s="86"/>
    </row>
    <row r="737" spans="13:14" x14ac:dyDescent="0.25">
      <c r="M737" s="86"/>
      <c r="N737" s="86"/>
    </row>
    <row r="738" spans="13:14" x14ac:dyDescent="0.25">
      <c r="M738" s="86"/>
      <c r="N738" s="86"/>
    </row>
    <row r="739" spans="13:14" x14ac:dyDescent="0.25">
      <c r="M739" s="86"/>
      <c r="N739" s="86"/>
    </row>
    <row r="740" spans="13:14" x14ac:dyDescent="0.25">
      <c r="M740" s="86"/>
      <c r="N740" s="86"/>
    </row>
    <row r="741" spans="13:14" x14ac:dyDescent="0.25">
      <c r="M741" s="86"/>
      <c r="N741" s="86"/>
    </row>
    <row r="742" spans="13:14" x14ac:dyDescent="0.25">
      <c r="M742" s="86"/>
      <c r="N742" s="86"/>
    </row>
    <row r="743" spans="13:14" x14ac:dyDescent="0.25">
      <c r="M743" s="86"/>
      <c r="N743" s="86"/>
    </row>
    <row r="744" spans="13:14" x14ac:dyDescent="0.25">
      <c r="M744" s="86"/>
      <c r="N744" s="86"/>
    </row>
    <row r="745" spans="13:14" x14ac:dyDescent="0.25">
      <c r="M745" s="86"/>
      <c r="N745" s="86"/>
    </row>
    <row r="746" spans="13:14" x14ac:dyDescent="0.25">
      <c r="M746" s="86"/>
      <c r="N746" s="86"/>
    </row>
    <row r="747" spans="13:14" x14ac:dyDescent="0.25">
      <c r="M747" s="86"/>
      <c r="N747" s="86"/>
    </row>
    <row r="748" spans="13:14" x14ac:dyDescent="0.25">
      <c r="M748" s="86"/>
      <c r="N748" s="86"/>
    </row>
    <row r="749" spans="13:14" x14ac:dyDescent="0.25">
      <c r="M749" s="86"/>
      <c r="N749" s="86"/>
    </row>
    <row r="750" spans="13:14" x14ac:dyDescent="0.25">
      <c r="M750" s="86"/>
      <c r="N750" s="86"/>
    </row>
    <row r="751" spans="13:14" x14ac:dyDescent="0.25">
      <c r="M751" s="86"/>
      <c r="N751" s="86"/>
    </row>
    <row r="752" spans="13:14" x14ac:dyDescent="0.25">
      <c r="M752" s="86"/>
      <c r="N752" s="86"/>
    </row>
    <row r="753" spans="13:14" x14ac:dyDescent="0.25">
      <c r="M753" s="86"/>
      <c r="N753" s="86"/>
    </row>
    <row r="754" spans="13:14" x14ac:dyDescent="0.25">
      <c r="M754" s="86"/>
      <c r="N754" s="86"/>
    </row>
    <row r="755" spans="13:14" x14ac:dyDescent="0.25">
      <c r="M755" s="86"/>
      <c r="N755" s="86"/>
    </row>
    <row r="756" spans="13:14" x14ac:dyDescent="0.25">
      <c r="M756" s="86"/>
      <c r="N756" s="86"/>
    </row>
    <row r="757" spans="13:14" x14ac:dyDescent="0.25">
      <c r="M757" s="86"/>
      <c r="N757" s="86"/>
    </row>
    <row r="758" spans="13:14" x14ac:dyDescent="0.25">
      <c r="M758" s="86"/>
      <c r="N758" s="86"/>
    </row>
    <row r="759" spans="13:14" x14ac:dyDescent="0.25">
      <c r="M759" s="86"/>
      <c r="N759" s="86"/>
    </row>
    <row r="760" spans="13:14" x14ac:dyDescent="0.25">
      <c r="M760" s="86"/>
      <c r="N760" s="86"/>
    </row>
    <row r="761" spans="13:14" x14ac:dyDescent="0.25">
      <c r="M761" s="86"/>
      <c r="N761" s="86"/>
    </row>
    <row r="762" spans="13:14" x14ac:dyDescent="0.25">
      <c r="M762" s="86"/>
      <c r="N762" s="86"/>
    </row>
    <row r="763" spans="13:14" x14ac:dyDescent="0.25">
      <c r="M763" s="86"/>
      <c r="N763" s="86"/>
    </row>
    <row r="764" spans="13:14" x14ac:dyDescent="0.25">
      <c r="M764" s="86"/>
      <c r="N764" s="86"/>
    </row>
    <row r="765" spans="13:14" x14ac:dyDescent="0.25">
      <c r="M765" s="86"/>
      <c r="N765" s="86"/>
    </row>
    <row r="766" spans="13:14" x14ac:dyDescent="0.25">
      <c r="M766" s="86"/>
      <c r="N766" s="86"/>
    </row>
    <row r="767" spans="13:14" x14ac:dyDescent="0.25">
      <c r="M767" s="86"/>
      <c r="N767" s="86"/>
    </row>
    <row r="768" spans="13:14" x14ac:dyDescent="0.25">
      <c r="M768" s="86"/>
      <c r="N768" s="86"/>
    </row>
    <row r="769" spans="13:14" x14ac:dyDescent="0.25">
      <c r="M769" s="86"/>
      <c r="N769" s="86"/>
    </row>
    <row r="770" spans="13:14" x14ac:dyDescent="0.25">
      <c r="M770" s="86"/>
      <c r="N770" s="86"/>
    </row>
    <row r="771" spans="13:14" x14ac:dyDescent="0.25">
      <c r="M771" s="86"/>
      <c r="N771" s="86"/>
    </row>
    <row r="772" spans="13:14" x14ac:dyDescent="0.25">
      <c r="M772" s="86"/>
      <c r="N772" s="86"/>
    </row>
    <row r="773" spans="13:14" x14ac:dyDescent="0.25">
      <c r="M773" s="86"/>
      <c r="N773" s="86"/>
    </row>
    <row r="774" spans="13:14" x14ac:dyDescent="0.25">
      <c r="M774" s="86"/>
      <c r="N774" s="86"/>
    </row>
    <row r="775" spans="13:14" x14ac:dyDescent="0.25">
      <c r="M775" s="86"/>
      <c r="N775" s="86"/>
    </row>
    <row r="776" spans="13:14" x14ac:dyDescent="0.25">
      <c r="M776" s="86"/>
      <c r="N776" s="86"/>
    </row>
    <row r="777" spans="13:14" x14ac:dyDescent="0.25">
      <c r="M777" s="86"/>
      <c r="N777" s="86"/>
    </row>
    <row r="778" spans="13:14" x14ac:dyDescent="0.25">
      <c r="M778" s="86"/>
      <c r="N778" s="86"/>
    </row>
    <row r="779" spans="13:14" x14ac:dyDescent="0.25">
      <c r="M779" s="86"/>
      <c r="N779" s="86"/>
    </row>
    <row r="780" spans="13:14" x14ac:dyDescent="0.25">
      <c r="M780" s="86"/>
      <c r="N780" s="86"/>
    </row>
    <row r="781" spans="13:14" x14ac:dyDescent="0.25">
      <c r="M781" s="86"/>
      <c r="N781" s="86"/>
    </row>
    <row r="782" spans="13:14" x14ac:dyDescent="0.25">
      <c r="M782" s="86"/>
      <c r="N782" s="86"/>
    </row>
    <row r="783" spans="13:14" x14ac:dyDescent="0.25">
      <c r="M783" s="86"/>
      <c r="N783" s="86"/>
    </row>
    <row r="784" spans="13:14" x14ac:dyDescent="0.25">
      <c r="M784" s="86"/>
      <c r="N784" s="86"/>
    </row>
    <row r="785" spans="13:14" x14ac:dyDescent="0.25">
      <c r="M785" s="86"/>
      <c r="N785" s="86"/>
    </row>
    <row r="786" spans="13:14" x14ac:dyDescent="0.25">
      <c r="M786" s="86"/>
      <c r="N786" s="86"/>
    </row>
    <row r="787" spans="13:14" x14ac:dyDescent="0.25">
      <c r="M787" s="86"/>
      <c r="N787" s="86"/>
    </row>
    <row r="788" spans="13:14" x14ac:dyDescent="0.25">
      <c r="M788" s="86"/>
      <c r="N788" s="86"/>
    </row>
    <row r="789" spans="13:14" x14ac:dyDescent="0.25">
      <c r="M789" s="86"/>
      <c r="N789" s="86"/>
    </row>
    <row r="790" spans="13:14" x14ac:dyDescent="0.25">
      <c r="M790" s="86"/>
      <c r="N790" s="86"/>
    </row>
    <row r="791" spans="13:14" x14ac:dyDescent="0.25">
      <c r="M791" s="86"/>
      <c r="N791" s="86"/>
    </row>
    <row r="792" spans="13:14" x14ac:dyDescent="0.25">
      <c r="M792" s="86"/>
      <c r="N792" s="86"/>
    </row>
    <row r="793" spans="13:14" x14ac:dyDescent="0.25">
      <c r="M793" s="86"/>
      <c r="N793" s="86"/>
    </row>
    <row r="794" spans="13:14" x14ac:dyDescent="0.25">
      <c r="M794" s="86"/>
      <c r="N794" s="86"/>
    </row>
    <row r="795" spans="13:14" x14ac:dyDescent="0.25">
      <c r="M795" s="86"/>
      <c r="N795" s="86"/>
    </row>
    <row r="796" spans="13:14" x14ac:dyDescent="0.25">
      <c r="M796" s="86"/>
      <c r="N796" s="86"/>
    </row>
    <row r="797" spans="13:14" x14ac:dyDescent="0.25">
      <c r="M797" s="86"/>
      <c r="N797" s="86"/>
    </row>
    <row r="798" spans="13:14" x14ac:dyDescent="0.25">
      <c r="M798" s="86"/>
      <c r="N798" s="86"/>
    </row>
    <row r="799" spans="13:14" x14ac:dyDescent="0.25">
      <c r="M799" s="86"/>
      <c r="N799" s="86"/>
    </row>
    <row r="800" spans="13:14" x14ac:dyDescent="0.25">
      <c r="M800" s="86"/>
      <c r="N800" s="86"/>
    </row>
    <row r="801" spans="13:14" x14ac:dyDescent="0.25">
      <c r="M801" s="86"/>
      <c r="N801" s="86"/>
    </row>
    <row r="802" spans="13:14" x14ac:dyDescent="0.25">
      <c r="M802" s="86"/>
      <c r="N802" s="86"/>
    </row>
    <row r="803" spans="13:14" x14ac:dyDescent="0.25">
      <c r="M803" s="86"/>
      <c r="N803" s="86"/>
    </row>
    <row r="804" spans="13:14" x14ac:dyDescent="0.25">
      <c r="M804" s="86"/>
      <c r="N804" s="86"/>
    </row>
    <row r="805" spans="13:14" x14ac:dyDescent="0.25">
      <c r="M805" s="86"/>
      <c r="N805" s="86"/>
    </row>
    <row r="806" spans="13:14" x14ac:dyDescent="0.25">
      <c r="M806" s="86"/>
      <c r="N806" s="86"/>
    </row>
    <row r="807" spans="13:14" x14ac:dyDescent="0.25">
      <c r="M807" s="86"/>
      <c r="N807" s="86"/>
    </row>
    <row r="808" spans="13:14" x14ac:dyDescent="0.25">
      <c r="M808" s="86"/>
      <c r="N808" s="86"/>
    </row>
    <row r="809" spans="13:14" x14ac:dyDescent="0.25">
      <c r="M809" s="86"/>
      <c r="N809" s="86"/>
    </row>
    <row r="810" spans="13:14" x14ac:dyDescent="0.25">
      <c r="M810" s="86"/>
      <c r="N810" s="86"/>
    </row>
    <row r="811" spans="13:14" x14ac:dyDescent="0.25">
      <c r="M811" s="86"/>
      <c r="N811" s="86"/>
    </row>
    <row r="812" spans="13:14" x14ac:dyDescent="0.25">
      <c r="M812" s="86"/>
      <c r="N812" s="86"/>
    </row>
    <row r="813" spans="13:14" x14ac:dyDescent="0.25">
      <c r="M813" s="86"/>
      <c r="N813" s="86"/>
    </row>
    <row r="814" spans="13:14" x14ac:dyDescent="0.25">
      <c r="M814" s="86"/>
      <c r="N814" s="86"/>
    </row>
    <row r="815" spans="13:14" x14ac:dyDescent="0.25">
      <c r="M815" s="86"/>
      <c r="N815" s="86"/>
    </row>
    <row r="816" spans="13:14" x14ac:dyDescent="0.25">
      <c r="M816" s="86"/>
      <c r="N816" s="86"/>
    </row>
    <row r="817" spans="13:14" x14ac:dyDescent="0.25">
      <c r="M817" s="86"/>
      <c r="N817" s="86"/>
    </row>
    <row r="818" spans="13:14" x14ac:dyDescent="0.25">
      <c r="M818" s="86"/>
      <c r="N818" s="86"/>
    </row>
    <row r="819" spans="13:14" x14ac:dyDescent="0.25">
      <c r="M819" s="86"/>
      <c r="N819" s="86"/>
    </row>
    <row r="820" spans="13:14" x14ac:dyDescent="0.25">
      <c r="M820" s="86"/>
      <c r="N820" s="86"/>
    </row>
    <row r="821" spans="13:14" x14ac:dyDescent="0.25">
      <c r="M821" s="86"/>
      <c r="N821" s="86"/>
    </row>
    <row r="822" spans="13:14" x14ac:dyDescent="0.25">
      <c r="M822" s="86"/>
      <c r="N822" s="86"/>
    </row>
    <row r="823" spans="13:14" x14ac:dyDescent="0.25">
      <c r="M823" s="86"/>
      <c r="N823" s="86"/>
    </row>
    <row r="824" spans="13:14" x14ac:dyDescent="0.25">
      <c r="M824" s="86"/>
      <c r="N824" s="86"/>
    </row>
    <row r="825" spans="13:14" x14ac:dyDescent="0.25">
      <c r="M825" s="86"/>
      <c r="N825" s="86"/>
    </row>
    <row r="826" spans="13:14" x14ac:dyDescent="0.25">
      <c r="M826" s="86"/>
      <c r="N826" s="86"/>
    </row>
    <row r="827" spans="13:14" x14ac:dyDescent="0.25">
      <c r="M827" s="86"/>
      <c r="N827" s="86"/>
    </row>
    <row r="828" spans="13:14" x14ac:dyDescent="0.25">
      <c r="M828" s="86"/>
      <c r="N828" s="86"/>
    </row>
    <row r="829" spans="13:14" x14ac:dyDescent="0.25">
      <c r="M829" s="86"/>
      <c r="N829" s="86"/>
    </row>
    <row r="830" spans="13:14" x14ac:dyDescent="0.25">
      <c r="M830" s="86"/>
      <c r="N830" s="86"/>
    </row>
    <row r="831" spans="13:14" x14ac:dyDescent="0.25">
      <c r="M831" s="86"/>
      <c r="N831" s="86"/>
    </row>
    <row r="832" spans="13:14" x14ac:dyDescent="0.25">
      <c r="M832" s="86"/>
      <c r="N832" s="86"/>
    </row>
    <row r="833" spans="13:14" x14ac:dyDescent="0.25">
      <c r="M833" s="86"/>
      <c r="N833" s="86"/>
    </row>
    <row r="834" spans="13:14" x14ac:dyDescent="0.25">
      <c r="M834" s="86"/>
      <c r="N834" s="86"/>
    </row>
    <row r="835" spans="13:14" x14ac:dyDescent="0.25">
      <c r="M835" s="86"/>
      <c r="N835" s="86"/>
    </row>
    <row r="836" spans="13:14" x14ac:dyDescent="0.25">
      <c r="M836" s="86"/>
      <c r="N836" s="86"/>
    </row>
    <row r="837" spans="13:14" x14ac:dyDescent="0.25">
      <c r="M837" s="86"/>
      <c r="N837" s="86"/>
    </row>
    <row r="838" spans="13:14" x14ac:dyDescent="0.25">
      <c r="M838" s="86"/>
      <c r="N838" s="86"/>
    </row>
    <row r="839" spans="13:14" x14ac:dyDescent="0.25">
      <c r="M839" s="86"/>
      <c r="N839" s="86"/>
    </row>
    <row r="840" spans="13:14" x14ac:dyDescent="0.25">
      <c r="M840" s="86"/>
      <c r="N840" s="86"/>
    </row>
    <row r="841" spans="13:14" x14ac:dyDescent="0.25">
      <c r="M841" s="86"/>
      <c r="N841" s="86"/>
    </row>
    <row r="842" spans="13:14" x14ac:dyDescent="0.25">
      <c r="M842" s="86"/>
      <c r="N842" s="86"/>
    </row>
    <row r="843" spans="13:14" x14ac:dyDescent="0.25">
      <c r="M843" s="86"/>
      <c r="N843" s="86"/>
    </row>
    <row r="844" spans="13:14" x14ac:dyDescent="0.25">
      <c r="M844" s="86"/>
      <c r="N844" s="86"/>
    </row>
    <row r="845" spans="13:14" x14ac:dyDescent="0.25">
      <c r="M845" s="86"/>
      <c r="N845" s="86"/>
    </row>
    <row r="846" spans="13:14" x14ac:dyDescent="0.25">
      <c r="M846" s="86"/>
      <c r="N846" s="86"/>
    </row>
    <row r="847" spans="13:14" x14ac:dyDescent="0.25">
      <c r="M847" s="86"/>
      <c r="N847" s="86"/>
    </row>
    <row r="848" spans="13:14" x14ac:dyDescent="0.25">
      <c r="M848" s="86"/>
      <c r="N848" s="86"/>
    </row>
    <row r="849" spans="13:14" x14ac:dyDescent="0.25">
      <c r="M849" s="86"/>
      <c r="N849" s="86"/>
    </row>
    <row r="850" spans="13:14" x14ac:dyDescent="0.25">
      <c r="M850" s="86"/>
      <c r="N850" s="86"/>
    </row>
    <row r="851" spans="13:14" x14ac:dyDescent="0.25">
      <c r="M851" s="86"/>
      <c r="N851" s="86"/>
    </row>
    <row r="852" spans="13:14" x14ac:dyDescent="0.25">
      <c r="M852" s="86"/>
      <c r="N852" s="86"/>
    </row>
    <row r="853" spans="13:14" x14ac:dyDescent="0.25">
      <c r="M853" s="86"/>
      <c r="N853" s="86"/>
    </row>
    <row r="854" spans="13:14" x14ac:dyDescent="0.25">
      <c r="M854" s="86"/>
      <c r="N854" s="86"/>
    </row>
    <row r="855" spans="13:14" x14ac:dyDescent="0.25">
      <c r="M855" s="86"/>
      <c r="N855" s="86"/>
    </row>
    <row r="856" spans="13:14" x14ac:dyDescent="0.25">
      <c r="M856" s="86"/>
      <c r="N856" s="86"/>
    </row>
    <row r="857" spans="13:14" x14ac:dyDescent="0.25">
      <c r="M857" s="86"/>
      <c r="N857" s="86"/>
    </row>
    <row r="858" spans="13:14" x14ac:dyDescent="0.25">
      <c r="M858" s="86"/>
      <c r="N858" s="86"/>
    </row>
    <row r="859" spans="13:14" x14ac:dyDescent="0.25">
      <c r="M859" s="86"/>
      <c r="N859" s="86"/>
    </row>
    <row r="860" spans="13:14" x14ac:dyDescent="0.25">
      <c r="M860" s="86"/>
      <c r="N860" s="86"/>
    </row>
    <row r="861" spans="13:14" x14ac:dyDescent="0.25">
      <c r="M861" s="86"/>
      <c r="N861" s="86"/>
    </row>
    <row r="862" spans="13:14" x14ac:dyDescent="0.25">
      <c r="M862" s="86"/>
      <c r="N862" s="86"/>
    </row>
    <row r="863" spans="13:14" x14ac:dyDescent="0.25">
      <c r="M863" s="86"/>
      <c r="N863" s="86"/>
    </row>
    <row r="864" spans="13:14" x14ac:dyDescent="0.25">
      <c r="M864" s="86"/>
      <c r="N864" s="86"/>
    </row>
    <row r="865" spans="13:14" x14ac:dyDescent="0.25">
      <c r="M865" s="86"/>
      <c r="N865" s="86"/>
    </row>
    <row r="866" spans="13:14" x14ac:dyDescent="0.25">
      <c r="M866" s="86"/>
      <c r="N866" s="86"/>
    </row>
    <row r="867" spans="13:14" x14ac:dyDescent="0.25">
      <c r="M867" s="86"/>
      <c r="N867" s="86"/>
    </row>
    <row r="868" spans="13:14" x14ac:dyDescent="0.25">
      <c r="M868" s="86"/>
      <c r="N868" s="86"/>
    </row>
    <row r="869" spans="13:14" x14ac:dyDescent="0.25">
      <c r="M869" s="86"/>
      <c r="N869" s="86"/>
    </row>
    <row r="870" spans="13:14" x14ac:dyDescent="0.25">
      <c r="M870" s="86"/>
      <c r="N870" s="86"/>
    </row>
    <row r="871" spans="13:14" x14ac:dyDescent="0.25">
      <c r="M871" s="86"/>
      <c r="N871" s="86"/>
    </row>
    <row r="872" spans="13:14" x14ac:dyDescent="0.25">
      <c r="M872" s="86"/>
      <c r="N872" s="86"/>
    </row>
    <row r="873" spans="13:14" x14ac:dyDescent="0.25">
      <c r="M873" s="86"/>
      <c r="N873" s="86"/>
    </row>
    <row r="874" spans="13:14" x14ac:dyDescent="0.25">
      <c r="M874" s="86"/>
      <c r="N874" s="86"/>
    </row>
    <row r="875" spans="13:14" x14ac:dyDescent="0.25">
      <c r="M875" s="86"/>
      <c r="N875" s="86"/>
    </row>
    <row r="876" spans="13:14" x14ac:dyDescent="0.25">
      <c r="M876" s="86"/>
      <c r="N876" s="86"/>
    </row>
    <row r="877" spans="13:14" x14ac:dyDescent="0.25">
      <c r="M877" s="86"/>
      <c r="N877" s="86"/>
    </row>
    <row r="878" spans="13:14" x14ac:dyDescent="0.25">
      <c r="M878" s="86"/>
      <c r="N878" s="86"/>
    </row>
    <row r="879" spans="13:14" x14ac:dyDescent="0.25">
      <c r="M879" s="86"/>
      <c r="N879" s="86"/>
    </row>
    <row r="880" spans="13:14" x14ac:dyDescent="0.25">
      <c r="M880" s="86"/>
      <c r="N880" s="86"/>
    </row>
    <row r="881" spans="13:14" x14ac:dyDescent="0.25">
      <c r="M881" s="86"/>
      <c r="N881" s="86"/>
    </row>
    <row r="882" spans="13:14" x14ac:dyDescent="0.25">
      <c r="M882" s="86"/>
      <c r="N882" s="86"/>
    </row>
    <row r="883" spans="13:14" x14ac:dyDescent="0.25">
      <c r="M883" s="86"/>
      <c r="N883" s="86"/>
    </row>
    <row r="884" spans="13:14" x14ac:dyDescent="0.25">
      <c r="M884" s="86"/>
      <c r="N884" s="86"/>
    </row>
    <row r="885" spans="13:14" x14ac:dyDescent="0.25">
      <c r="M885" s="86"/>
      <c r="N885" s="86"/>
    </row>
    <row r="886" spans="13:14" x14ac:dyDescent="0.25">
      <c r="M886" s="86"/>
      <c r="N886" s="86"/>
    </row>
    <row r="887" spans="13:14" x14ac:dyDescent="0.25">
      <c r="M887" s="86"/>
      <c r="N887" s="86"/>
    </row>
    <row r="888" spans="13:14" x14ac:dyDescent="0.25">
      <c r="M888" s="86"/>
      <c r="N888" s="86"/>
    </row>
    <row r="889" spans="13:14" x14ac:dyDescent="0.25">
      <c r="M889" s="86"/>
      <c r="N889" s="86"/>
    </row>
    <row r="890" spans="13:14" x14ac:dyDescent="0.25">
      <c r="M890" s="86"/>
      <c r="N890" s="86"/>
    </row>
    <row r="891" spans="13:14" x14ac:dyDescent="0.25">
      <c r="M891" s="86"/>
      <c r="N891" s="86"/>
    </row>
    <row r="892" spans="13:14" x14ac:dyDescent="0.25">
      <c r="M892" s="86"/>
      <c r="N892" s="86"/>
    </row>
    <row r="893" spans="13:14" x14ac:dyDescent="0.25">
      <c r="M893" s="86"/>
      <c r="N893" s="86"/>
    </row>
    <row r="894" spans="13:14" x14ac:dyDescent="0.25">
      <c r="M894" s="86"/>
      <c r="N894" s="86"/>
    </row>
    <row r="895" spans="13:14" x14ac:dyDescent="0.25">
      <c r="M895" s="86"/>
      <c r="N895" s="86"/>
    </row>
    <row r="896" spans="13:14" x14ac:dyDescent="0.25">
      <c r="M896" s="86"/>
      <c r="N896" s="86"/>
    </row>
    <row r="897" spans="13:14" x14ac:dyDescent="0.25">
      <c r="M897" s="86"/>
      <c r="N897" s="86"/>
    </row>
    <row r="898" spans="13:14" x14ac:dyDescent="0.25">
      <c r="M898" s="86"/>
      <c r="N898" s="86"/>
    </row>
    <row r="899" spans="13:14" x14ac:dyDescent="0.25">
      <c r="M899" s="86"/>
      <c r="N899" s="86"/>
    </row>
    <row r="900" spans="13:14" x14ac:dyDescent="0.25">
      <c r="M900" s="86"/>
      <c r="N900" s="86"/>
    </row>
    <row r="901" spans="13:14" x14ac:dyDescent="0.25">
      <c r="M901" s="86"/>
      <c r="N901" s="86"/>
    </row>
    <row r="902" spans="13:14" x14ac:dyDescent="0.25">
      <c r="M902" s="86"/>
      <c r="N902" s="86"/>
    </row>
    <row r="903" spans="13:14" x14ac:dyDescent="0.25">
      <c r="M903" s="86"/>
      <c r="N903" s="86"/>
    </row>
    <row r="904" spans="13:14" x14ac:dyDescent="0.25">
      <c r="M904" s="86"/>
      <c r="N904" s="86"/>
    </row>
    <row r="905" spans="13:14" x14ac:dyDescent="0.25">
      <c r="M905" s="86"/>
      <c r="N905" s="86"/>
    </row>
    <row r="906" spans="13:14" x14ac:dyDescent="0.25">
      <c r="M906" s="86"/>
      <c r="N906" s="86"/>
    </row>
    <row r="907" spans="13:14" x14ac:dyDescent="0.25">
      <c r="M907" s="86"/>
      <c r="N907" s="86"/>
    </row>
    <row r="908" spans="13:14" x14ac:dyDescent="0.25">
      <c r="M908" s="86"/>
      <c r="N908" s="86"/>
    </row>
    <row r="909" spans="13:14" x14ac:dyDescent="0.25">
      <c r="M909" s="86"/>
      <c r="N909" s="86"/>
    </row>
    <row r="910" spans="13:14" x14ac:dyDescent="0.25">
      <c r="M910" s="86"/>
      <c r="N910" s="86"/>
    </row>
    <row r="911" spans="13:14" x14ac:dyDescent="0.25">
      <c r="M911" s="86"/>
      <c r="N911" s="86"/>
    </row>
    <row r="912" spans="13:14" x14ac:dyDescent="0.25">
      <c r="M912" s="86"/>
      <c r="N912" s="86"/>
    </row>
    <row r="913" spans="13:14" x14ac:dyDescent="0.25">
      <c r="M913" s="86"/>
      <c r="N913" s="86"/>
    </row>
    <row r="914" spans="13:14" x14ac:dyDescent="0.25">
      <c r="M914" s="86"/>
      <c r="N914" s="86"/>
    </row>
    <row r="915" spans="13:14" x14ac:dyDescent="0.25">
      <c r="M915" s="86"/>
      <c r="N915" s="86"/>
    </row>
    <row r="916" spans="13:14" x14ac:dyDescent="0.25">
      <c r="M916" s="86"/>
      <c r="N916" s="86"/>
    </row>
    <row r="917" spans="13:14" x14ac:dyDescent="0.25">
      <c r="M917" s="86"/>
      <c r="N917" s="86"/>
    </row>
    <row r="918" spans="13:14" x14ac:dyDescent="0.25">
      <c r="M918" s="86"/>
      <c r="N918" s="86"/>
    </row>
    <row r="919" spans="13:14" x14ac:dyDescent="0.25">
      <c r="M919" s="86"/>
      <c r="N919" s="86"/>
    </row>
    <row r="920" spans="13:14" x14ac:dyDescent="0.25">
      <c r="M920" s="86"/>
      <c r="N920" s="86"/>
    </row>
    <row r="921" spans="13:14" x14ac:dyDescent="0.25">
      <c r="M921" s="86"/>
      <c r="N921" s="86"/>
    </row>
    <row r="922" spans="13:14" x14ac:dyDescent="0.25">
      <c r="M922" s="86"/>
      <c r="N922" s="86"/>
    </row>
    <row r="923" spans="13:14" x14ac:dyDescent="0.25">
      <c r="M923" s="86"/>
      <c r="N923" s="86"/>
    </row>
    <row r="924" spans="13:14" x14ac:dyDescent="0.25">
      <c r="M924" s="86"/>
      <c r="N924" s="86"/>
    </row>
    <row r="925" spans="13:14" x14ac:dyDescent="0.25">
      <c r="M925" s="86"/>
      <c r="N925" s="86"/>
    </row>
    <row r="926" spans="13:14" x14ac:dyDescent="0.25">
      <c r="M926" s="86"/>
      <c r="N926" s="86"/>
    </row>
    <row r="927" spans="13:14" x14ac:dyDescent="0.25">
      <c r="M927" s="86"/>
      <c r="N927" s="86"/>
    </row>
    <row r="928" spans="13:14" x14ac:dyDescent="0.25">
      <c r="M928" s="86"/>
      <c r="N928" s="86"/>
    </row>
    <row r="929" spans="13:14" x14ac:dyDescent="0.25">
      <c r="M929" s="86"/>
      <c r="N929" s="86"/>
    </row>
    <row r="930" spans="13:14" x14ac:dyDescent="0.25">
      <c r="M930" s="86"/>
      <c r="N930" s="86"/>
    </row>
    <row r="931" spans="13:14" x14ac:dyDescent="0.25">
      <c r="M931" s="86"/>
      <c r="N931" s="86"/>
    </row>
    <row r="932" spans="13:14" x14ac:dyDescent="0.25">
      <c r="M932" s="86"/>
      <c r="N932" s="86"/>
    </row>
    <row r="933" spans="13:14" x14ac:dyDescent="0.25">
      <c r="M933" s="86"/>
      <c r="N933" s="86"/>
    </row>
    <row r="934" spans="13:14" x14ac:dyDescent="0.25">
      <c r="M934" s="86"/>
      <c r="N934" s="86"/>
    </row>
    <row r="935" spans="13:14" x14ac:dyDescent="0.25">
      <c r="M935" s="86"/>
      <c r="N935" s="86"/>
    </row>
    <row r="936" spans="13:14" x14ac:dyDescent="0.25">
      <c r="M936" s="86"/>
      <c r="N936" s="86"/>
    </row>
    <row r="937" spans="13:14" x14ac:dyDescent="0.25">
      <c r="M937" s="86"/>
      <c r="N937" s="86"/>
    </row>
    <row r="938" spans="13:14" x14ac:dyDescent="0.25">
      <c r="M938" s="86"/>
      <c r="N938" s="86"/>
    </row>
    <row r="939" spans="13:14" x14ac:dyDescent="0.25">
      <c r="M939" s="86"/>
      <c r="N939" s="86"/>
    </row>
    <row r="940" spans="13:14" x14ac:dyDescent="0.25">
      <c r="M940" s="86"/>
      <c r="N940" s="86"/>
    </row>
    <row r="941" spans="13:14" x14ac:dyDescent="0.25">
      <c r="M941" s="86"/>
      <c r="N941" s="86"/>
    </row>
    <row r="942" spans="13:14" x14ac:dyDescent="0.25">
      <c r="M942" s="86"/>
      <c r="N942" s="86"/>
    </row>
    <row r="943" spans="13:14" x14ac:dyDescent="0.25">
      <c r="M943" s="86"/>
      <c r="N943" s="86"/>
    </row>
    <row r="944" spans="13:14" x14ac:dyDescent="0.25">
      <c r="M944" s="86"/>
      <c r="N944" s="86"/>
    </row>
    <row r="945" spans="13:14" x14ac:dyDescent="0.25">
      <c r="M945" s="86"/>
      <c r="N945" s="86"/>
    </row>
    <row r="946" spans="13:14" x14ac:dyDescent="0.25">
      <c r="M946" s="86"/>
      <c r="N946" s="86"/>
    </row>
    <row r="947" spans="13:14" x14ac:dyDescent="0.25">
      <c r="M947" s="86"/>
      <c r="N947" s="86"/>
    </row>
    <row r="948" spans="13:14" x14ac:dyDescent="0.25">
      <c r="M948" s="86"/>
      <c r="N948" s="86"/>
    </row>
    <row r="949" spans="13:14" x14ac:dyDescent="0.25">
      <c r="M949" s="86"/>
      <c r="N949" s="86"/>
    </row>
    <row r="950" spans="13:14" x14ac:dyDescent="0.25">
      <c r="M950" s="86"/>
      <c r="N950" s="86"/>
    </row>
    <row r="951" spans="13:14" x14ac:dyDescent="0.25">
      <c r="M951" s="86"/>
      <c r="N951" s="86"/>
    </row>
    <row r="952" spans="13:14" x14ac:dyDescent="0.25">
      <c r="M952" s="86"/>
      <c r="N952" s="86"/>
    </row>
    <row r="953" spans="13:14" x14ac:dyDescent="0.25">
      <c r="M953" s="86"/>
      <c r="N953" s="86"/>
    </row>
    <row r="954" spans="13:14" x14ac:dyDescent="0.25">
      <c r="M954" s="86"/>
      <c r="N954" s="86"/>
    </row>
    <row r="955" spans="13:14" x14ac:dyDescent="0.25">
      <c r="M955" s="86"/>
      <c r="N955" s="86"/>
    </row>
    <row r="956" spans="13:14" x14ac:dyDescent="0.25">
      <c r="M956" s="86"/>
      <c r="N956" s="86"/>
    </row>
    <row r="957" spans="13:14" x14ac:dyDescent="0.25">
      <c r="M957" s="86"/>
      <c r="N957" s="86"/>
    </row>
    <row r="958" spans="13:14" x14ac:dyDescent="0.25">
      <c r="M958" s="86"/>
      <c r="N958" s="86"/>
    </row>
    <row r="959" spans="13:14" x14ac:dyDescent="0.25">
      <c r="M959" s="86"/>
      <c r="N959" s="86"/>
    </row>
    <row r="960" spans="13:14" x14ac:dyDescent="0.25">
      <c r="M960" s="86"/>
      <c r="N960" s="86"/>
    </row>
    <row r="961" spans="13:14" x14ac:dyDescent="0.25">
      <c r="M961" s="86"/>
      <c r="N961" s="86"/>
    </row>
    <row r="962" spans="13:14" x14ac:dyDescent="0.25">
      <c r="M962" s="86"/>
      <c r="N962" s="86"/>
    </row>
    <row r="963" spans="13:14" x14ac:dyDescent="0.25">
      <c r="M963" s="86"/>
      <c r="N963" s="86"/>
    </row>
    <row r="964" spans="13:14" x14ac:dyDescent="0.25">
      <c r="M964" s="86"/>
      <c r="N964" s="86"/>
    </row>
    <row r="965" spans="13:14" x14ac:dyDescent="0.25">
      <c r="M965" s="86"/>
      <c r="N965" s="86"/>
    </row>
    <row r="966" spans="13:14" x14ac:dyDescent="0.25">
      <c r="M966" s="86"/>
      <c r="N966" s="86"/>
    </row>
    <row r="967" spans="13:14" x14ac:dyDescent="0.25">
      <c r="M967" s="86"/>
      <c r="N967" s="86"/>
    </row>
    <row r="968" spans="13:14" x14ac:dyDescent="0.25">
      <c r="M968" s="86"/>
      <c r="N968" s="86"/>
    </row>
    <row r="969" spans="13:14" x14ac:dyDescent="0.25">
      <c r="M969" s="86"/>
      <c r="N969" s="86"/>
    </row>
    <row r="970" spans="13:14" x14ac:dyDescent="0.25">
      <c r="M970" s="86"/>
      <c r="N970" s="86"/>
    </row>
    <row r="971" spans="13:14" x14ac:dyDescent="0.25">
      <c r="M971" s="86"/>
      <c r="N971" s="86"/>
    </row>
    <row r="972" spans="13:14" x14ac:dyDescent="0.25">
      <c r="M972" s="86"/>
      <c r="N972" s="86"/>
    </row>
    <row r="973" spans="13:14" x14ac:dyDescent="0.25">
      <c r="M973" s="86"/>
      <c r="N973" s="86"/>
    </row>
    <row r="974" spans="13:14" x14ac:dyDescent="0.25">
      <c r="M974" s="86"/>
      <c r="N974" s="86"/>
    </row>
    <row r="975" spans="13:14" x14ac:dyDescent="0.25">
      <c r="M975" s="86"/>
      <c r="N975" s="86"/>
    </row>
    <row r="976" spans="13:14" x14ac:dyDescent="0.25">
      <c r="M976" s="86"/>
      <c r="N976" s="86"/>
    </row>
    <row r="977" spans="13:14" x14ac:dyDescent="0.25">
      <c r="M977" s="86"/>
      <c r="N977" s="86"/>
    </row>
    <row r="978" spans="13:14" x14ac:dyDescent="0.25">
      <c r="M978" s="86"/>
      <c r="N978" s="86"/>
    </row>
    <row r="979" spans="13:14" x14ac:dyDescent="0.25">
      <c r="M979" s="86"/>
      <c r="N979" s="86"/>
    </row>
    <row r="980" spans="13:14" x14ac:dyDescent="0.25">
      <c r="M980" s="86"/>
      <c r="N980" s="86"/>
    </row>
    <row r="981" spans="13:14" x14ac:dyDescent="0.25">
      <c r="M981" s="86"/>
      <c r="N981" s="86"/>
    </row>
    <row r="982" spans="13:14" x14ac:dyDescent="0.25">
      <c r="M982" s="86"/>
      <c r="N982" s="86"/>
    </row>
    <row r="983" spans="13:14" x14ac:dyDescent="0.25">
      <c r="M983" s="86"/>
      <c r="N983" s="86"/>
    </row>
    <row r="984" spans="13:14" x14ac:dyDescent="0.25">
      <c r="M984" s="86"/>
      <c r="N984" s="86"/>
    </row>
    <row r="985" spans="13:14" x14ac:dyDescent="0.25">
      <c r="M985" s="86"/>
      <c r="N985" s="86"/>
    </row>
    <row r="986" spans="13:14" x14ac:dyDescent="0.25">
      <c r="M986" s="86"/>
      <c r="N986" s="86"/>
    </row>
    <row r="987" spans="13:14" x14ac:dyDescent="0.25">
      <c r="M987" s="86"/>
      <c r="N987" s="86"/>
    </row>
    <row r="988" spans="13:14" x14ac:dyDescent="0.25">
      <c r="M988" s="86"/>
      <c r="N988" s="86"/>
    </row>
    <row r="989" spans="13:14" x14ac:dyDescent="0.25">
      <c r="M989" s="86"/>
      <c r="N989" s="86"/>
    </row>
    <row r="990" spans="13:14" x14ac:dyDescent="0.25">
      <c r="M990" s="86"/>
      <c r="N990" s="86"/>
    </row>
    <row r="991" spans="13:14" x14ac:dyDescent="0.25">
      <c r="M991" s="86"/>
      <c r="N991" s="86"/>
    </row>
    <row r="992" spans="13:14" x14ac:dyDescent="0.25">
      <c r="M992" s="86"/>
      <c r="N992" s="86"/>
    </row>
    <row r="993" spans="13:14" x14ac:dyDescent="0.25">
      <c r="M993" s="86"/>
      <c r="N993" s="86"/>
    </row>
    <row r="994" spans="13:14" x14ac:dyDescent="0.25">
      <c r="M994" s="86"/>
      <c r="N994" s="86"/>
    </row>
    <row r="995" spans="13:14" x14ac:dyDescent="0.25">
      <c r="M995" s="86"/>
      <c r="N995" s="86"/>
    </row>
    <row r="996" spans="13:14" x14ac:dyDescent="0.25">
      <c r="M996" s="86"/>
      <c r="N996" s="86"/>
    </row>
    <row r="997" spans="13:14" x14ac:dyDescent="0.25">
      <c r="M997" s="86"/>
      <c r="N997" s="86"/>
    </row>
    <row r="998" spans="13:14" x14ac:dyDescent="0.25">
      <c r="M998" s="86"/>
      <c r="N998" s="86"/>
    </row>
    <row r="999" spans="13:14" x14ac:dyDescent="0.25">
      <c r="M999" s="86"/>
      <c r="N999" s="86"/>
    </row>
    <row r="1000" spans="13:14" x14ac:dyDescent="0.25">
      <c r="M1000" s="86"/>
      <c r="N1000" s="86"/>
    </row>
    <row r="1001" spans="13:14" x14ac:dyDescent="0.25">
      <c r="M1001" s="86"/>
      <c r="N1001" s="86"/>
    </row>
    <row r="1002" spans="13:14" x14ac:dyDescent="0.25">
      <c r="M1002" s="86"/>
      <c r="N1002" s="86"/>
    </row>
    <row r="1003" spans="13:14" x14ac:dyDescent="0.25">
      <c r="M1003" s="86"/>
      <c r="N1003" s="86"/>
    </row>
    <row r="1004" spans="13:14" x14ac:dyDescent="0.25">
      <c r="M1004" s="86"/>
      <c r="N1004" s="86"/>
    </row>
    <row r="1005" spans="13:14" x14ac:dyDescent="0.25">
      <c r="M1005" s="86"/>
      <c r="N1005" s="86"/>
    </row>
    <row r="1006" spans="13:14" x14ac:dyDescent="0.25">
      <c r="M1006" s="86"/>
      <c r="N1006" s="86"/>
    </row>
    <row r="1007" spans="13:14" x14ac:dyDescent="0.25">
      <c r="M1007" s="86"/>
      <c r="N1007" s="86"/>
    </row>
    <row r="1008" spans="13:14" x14ac:dyDescent="0.25">
      <c r="M1008" s="86"/>
      <c r="N1008" s="86"/>
    </row>
    <row r="1009" spans="13:14" x14ac:dyDescent="0.25">
      <c r="M1009" s="86"/>
      <c r="N1009" s="86"/>
    </row>
    <row r="1010" spans="13:14" x14ac:dyDescent="0.25">
      <c r="M1010" s="86"/>
      <c r="N1010" s="86"/>
    </row>
    <row r="1011" spans="13:14" x14ac:dyDescent="0.25">
      <c r="M1011" s="86"/>
      <c r="N1011" s="86"/>
    </row>
    <row r="1012" spans="13:14" x14ac:dyDescent="0.25">
      <c r="M1012" s="86"/>
      <c r="N1012" s="86"/>
    </row>
    <row r="1013" spans="13:14" x14ac:dyDescent="0.25">
      <c r="M1013" s="86"/>
      <c r="N1013" s="86"/>
    </row>
    <row r="1014" spans="13:14" x14ac:dyDescent="0.25">
      <c r="M1014" s="86"/>
      <c r="N1014" s="86"/>
    </row>
    <row r="1015" spans="13:14" x14ac:dyDescent="0.25">
      <c r="M1015" s="86"/>
      <c r="N1015" s="86"/>
    </row>
    <row r="1016" spans="13:14" x14ac:dyDescent="0.25">
      <c r="M1016" s="86"/>
      <c r="N1016" s="86"/>
    </row>
    <row r="1017" spans="13:14" x14ac:dyDescent="0.25">
      <c r="M1017" s="86"/>
      <c r="N1017" s="86"/>
    </row>
    <row r="1018" spans="13:14" x14ac:dyDescent="0.25">
      <c r="M1018" s="86"/>
      <c r="N1018" s="86"/>
    </row>
    <row r="1019" spans="13:14" x14ac:dyDescent="0.25">
      <c r="M1019" s="86"/>
      <c r="N1019" s="86"/>
    </row>
    <row r="1020" spans="13:14" x14ac:dyDescent="0.25">
      <c r="M1020" s="86"/>
      <c r="N1020" s="86"/>
    </row>
    <row r="1021" spans="13:14" x14ac:dyDescent="0.25">
      <c r="M1021" s="86"/>
      <c r="N1021" s="86"/>
    </row>
    <row r="1022" spans="13:14" x14ac:dyDescent="0.25">
      <c r="M1022" s="86"/>
      <c r="N1022" s="86"/>
    </row>
    <row r="1023" spans="13:14" x14ac:dyDescent="0.25">
      <c r="M1023" s="86"/>
      <c r="N1023" s="86"/>
    </row>
    <row r="1024" spans="13:14" x14ac:dyDescent="0.25">
      <c r="M1024" s="86"/>
      <c r="N1024" s="86"/>
    </row>
    <row r="1025" spans="13:14" x14ac:dyDescent="0.25">
      <c r="M1025" s="86"/>
      <c r="N1025" s="86"/>
    </row>
    <row r="1026" spans="13:14" x14ac:dyDescent="0.25">
      <c r="M1026" s="86"/>
      <c r="N1026" s="86"/>
    </row>
    <row r="1027" spans="13:14" x14ac:dyDescent="0.25">
      <c r="M1027" s="86"/>
      <c r="N1027" s="86"/>
    </row>
    <row r="1028" spans="13:14" x14ac:dyDescent="0.25">
      <c r="M1028" s="86"/>
      <c r="N1028" s="86"/>
    </row>
    <row r="1029" spans="13:14" x14ac:dyDescent="0.25">
      <c r="M1029" s="86"/>
      <c r="N1029" s="86"/>
    </row>
    <row r="1030" spans="13:14" x14ac:dyDescent="0.25">
      <c r="M1030" s="86"/>
      <c r="N1030" s="86"/>
    </row>
    <row r="1031" spans="13:14" x14ac:dyDescent="0.25">
      <c r="M1031" s="86"/>
      <c r="N1031" s="86"/>
    </row>
    <row r="1032" spans="13:14" x14ac:dyDescent="0.25">
      <c r="M1032" s="86"/>
      <c r="N1032" s="86"/>
    </row>
    <row r="1033" spans="13:14" x14ac:dyDescent="0.25">
      <c r="M1033" s="86"/>
      <c r="N1033" s="86"/>
    </row>
    <row r="1034" spans="13:14" x14ac:dyDescent="0.25">
      <c r="M1034" s="86"/>
      <c r="N1034" s="86"/>
    </row>
    <row r="1035" spans="13:14" x14ac:dyDescent="0.25">
      <c r="M1035" s="86"/>
      <c r="N1035" s="86"/>
    </row>
    <row r="1036" spans="13:14" x14ac:dyDescent="0.25">
      <c r="M1036" s="86"/>
      <c r="N1036" s="86"/>
    </row>
    <row r="1037" spans="13:14" x14ac:dyDescent="0.25">
      <c r="M1037" s="86"/>
      <c r="N1037" s="86"/>
    </row>
    <row r="1038" spans="13:14" x14ac:dyDescent="0.25">
      <c r="M1038" s="86"/>
      <c r="N1038" s="86"/>
    </row>
    <row r="1039" spans="13:14" x14ac:dyDescent="0.25">
      <c r="M1039" s="86"/>
      <c r="N1039" s="86"/>
    </row>
    <row r="1040" spans="13:14" x14ac:dyDescent="0.25">
      <c r="M1040" s="86"/>
      <c r="N1040" s="86"/>
    </row>
    <row r="1041" spans="13:14" x14ac:dyDescent="0.25">
      <c r="M1041" s="86"/>
      <c r="N1041" s="86"/>
    </row>
    <row r="1042" spans="13:14" x14ac:dyDescent="0.25">
      <c r="M1042" s="86"/>
      <c r="N1042" s="86"/>
    </row>
    <row r="1043" spans="13:14" x14ac:dyDescent="0.25">
      <c r="M1043" s="86"/>
      <c r="N1043" s="86"/>
    </row>
    <row r="1044" spans="13:14" x14ac:dyDescent="0.25">
      <c r="M1044" s="86"/>
      <c r="N1044" s="86"/>
    </row>
    <row r="1045" spans="13:14" x14ac:dyDescent="0.25">
      <c r="M1045" s="86"/>
      <c r="N1045" s="86"/>
    </row>
    <row r="1046" spans="13:14" x14ac:dyDescent="0.25">
      <c r="M1046" s="86"/>
      <c r="N1046" s="86"/>
    </row>
    <row r="1047" spans="13:14" x14ac:dyDescent="0.25">
      <c r="M1047" s="86"/>
      <c r="N1047" s="86"/>
    </row>
    <row r="1048" spans="13:14" x14ac:dyDescent="0.25">
      <c r="M1048" s="86"/>
      <c r="N1048" s="86"/>
    </row>
    <row r="1049" spans="13:14" x14ac:dyDescent="0.25">
      <c r="M1049" s="86"/>
      <c r="N1049" s="86"/>
    </row>
    <row r="1050" spans="13:14" x14ac:dyDescent="0.25">
      <c r="M1050" s="86"/>
      <c r="N1050" s="86"/>
    </row>
    <row r="1051" spans="13:14" x14ac:dyDescent="0.25">
      <c r="M1051" s="86"/>
      <c r="N1051" s="86"/>
    </row>
    <row r="1052" spans="13:14" x14ac:dyDescent="0.25">
      <c r="M1052" s="86"/>
      <c r="N1052" s="86"/>
    </row>
    <row r="1053" spans="13:14" x14ac:dyDescent="0.25">
      <c r="M1053" s="86"/>
      <c r="N1053" s="86"/>
    </row>
    <row r="1054" spans="13:14" x14ac:dyDescent="0.25">
      <c r="M1054" s="86"/>
      <c r="N1054" s="86"/>
    </row>
    <row r="1055" spans="13:14" x14ac:dyDescent="0.25">
      <c r="M1055" s="86"/>
      <c r="N1055" s="86"/>
    </row>
    <row r="1056" spans="13:14" x14ac:dyDescent="0.25">
      <c r="M1056" s="86"/>
      <c r="N1056" s="86"/>
    </row>
    <row r="1057" spans="13:14" x14ac:dyDescent="0.25">
      <c r="M1057" s="86"/>
      <c r="N1057" s="86"/>
    </row>
    <row r="1058" spans="13:14" x14ac:dyDescent="0.25">
      <c r="M1058" s="86"/>
      <c r="N1058" s="86"/>
    </row>
    <row r="1059" spans="13:14" x14ac:dyDescent="0.25">
      <c r="M1059" s="86"/>
      <c r="N1059" s="86"/>
    </row>
    <row r="1060" spans="13:14" x14ac:dyDescent="0.25">
      <c r="M1060" s="86"/>
      <c r="N1060" s="86"/>
    </row>
    <row r="1061" spans="13:14" x14ac:dyDescent="0.25">
      <c r="M1061" s="86"/>
      <c r="N1061" s="86"/>
    </row>
    <row r="1062" spans="13:14" x14ac:dyDescent="0.25">
      <c r="M1062" s="86"/>
      <c r="N1062" s="86"/>
    </row>
    <row r="1063" spans="13:14" x14ac:dyDescent="0.25">
      <c r="M1063" s="86"/>
      <c r="N1063" s="86"/>
    </row>
    <row r="1064" spans="13:14" x14ac:dyDescent="0.25">
      <c r="M1064" s="86"/>
      <c r="N1064" s="86"/>
    </row>
    <row r="1065" spans="13:14" x14ac:dyDescent="0.25">
      <c r="M1065" s="86"/>
      <c r="N1065" s="86"/>
    </row>
    <row r="1066" spans="13:14" x14ac:dyDescent="0.25">
      <c r="M1066" s="86"/>
      <c r="N1066" s="86"/>
    </row>
    <row r="1067" spans="13:14" x14ac:dyDescent="0.25">
      <c r="M1067" s="86"/>
      <c r="N1067" s="86"/>
    </row>
    <row r="1068" spans="13:14" x14ac:dyDescent="0.25">
      <c r="M1068" s="86"/>
      <c r="N1068" s="86"/>
    </row>
    <row r="1069" spans="13:14" x14ac:dyDescent="0.25">
      <c r="M1069" s="86"/>
      <c r="N1069" s="86"/>
    </row>
    <row r="1070" spans="13:14" x14ac:dyDescent="0.25">
      <c r="M1070" s="86"/>
      <c r="N1070" s="86"/>
    </row>
    <row r="1071" spans="13:14" x14ac:dyDescent="0.25">
      <c r="M1071" s="86"/>
      <c r="N1071" s="86"/>
    </row>
    <row r="1072" spans="13:14" x14ac:dyDescent="0.25">
      <c r="M1072" s="86"/>
      <c r="N1072" s="86"/>
    </row>
    <row r="1073" spans="13:14" x14ac:dyDescent="0.25">
      <c r="M1073" s="86"/>
      <c r="N1073" s="86"/>
    </row>
    <row r="1074" spans="13:14" x14ac:dyDescent="0.25">
      <c r="M1074" s="86"/>
      <c r="N1074" s="86"/>
    </row>
    <row r="1075" spans="13:14" x14ac:dyDescent="0.25">
      <c r="M1075" s="86"/>
      <c r="N1075" s="86"/>
    </row>
    <row r="1076" spans="13:14" x14ac:dyDescent="0.25">
      <c r="M1076" s="86"/>
      <c r="N1076" s="86"/>
    </row>
    <row r="1077" spans="13:14" x14ac:dyDescent="0.25">
      <c r="M1077" s="86"/>
      <c r="N1077" s="86"/>
    </row>
    <row r="1078" spans="13:14" x14ac:dyDescent="0.25">
      <c r="M1078" s="86"/>
      <c r="N1078" s="86"/>
    </row>
    <row r="1079" spans="13:14" x14ac:dyDescent="0.25">
      <c r="M1079" s="86"/>
      <c r="N1079" s="86"/>
    </row>
    <row r="1080" spans="13:14" x14ac:dyDescent="0.25">
      <c r="M1080" s="86"/>
      <c r="N1080" s="86"/>
    </row>
    <row r="1081" spans="13:14" x14ac:dyDescent="0.25">
      <c r="M1081" s="86"/>
      <c r="N1081" s="86"/>
    </row>
    <row r="1082" spans="13:14" x14ac:dyDescent="0.25">
      <c r="M1082" s="86"/>
      <c r="N1082" s="86"/>
    </row>
    <row r="1083" spans="13:14" x14ac:dyDescent="0.25">
      <c r="M1083" s="86"/>
      <c r="N1083" s="86"/>
    </row>
    <row r="1084" spans="13:14" x14ac:dyDescent="0.25">
      <c r="M1084" s="86"/>
      <c r="N1084" s="86"/>
    </row>
    <row r="1085" spans="13:14" x14ac:dyDescent="0.25">
      <c r="M1085" s="86"/>
      <c r="N1085" s="86"/>
    </row>
    <row r="1086" spans="13:14" x14ac:dyDescent="0.25">
      <c r="M1086" s="86"/>
      <c r="N1086" s="86"/>
    </row>
    <row r="1087" spans="13:14" x14ac:dyDescent="0.25">
      <c r="M1087" s="86"/>
      <c r="N1087" s="86"/>
    </row>
    <row r="1088" spans="13:14" x14ac:dyDescent="0.25">
      <c r="M1088" s="86"/>
      <c r="N1088" s="86"/>
    </row>
    <row r="1089" spans="13:14" x14ac:dyDescent="0.25">
      <c r="M1089" s="86"/>
      <c r="N1089" s="86"/>
    </row>
    <row r="1090" spans="13:14" x14ac:dyDescent="0.25">
      <c r="M1090" s="86"/>
      <c r="N1090" s="86"/>
    </row>
    <row r="1091" spans="13:14" x14ac:dyDescent="0.25">
      <c r="M1091" s="86"/>
      <c r="N1091" s="86"/>
    </row>
    <row r="1092" spans="13:14" x14ac:dyDescent="0.25">
      <c r="M1092" s="86"/>
      <c r="N1092" s="86"/>
    </row>
    <row r="1093" spans="13:14" x14ac:dyDescent="0.25">
      <c r="M1093" s="86"/>
      <c r="N1093" s="86"/>
    </row>
    <row r="1094" spans="13:14" x14ac:dyDescent="0.25">
      <c r="M1094" s="86"/>
      <c r="N1094" s="86"/>
    </row>
    <row r="1095" spans="13:14" x14ac:dyDescent="0.25">
      <c r="M1095" s="86"/>
      <c r="N1095" s="86"/>
    </row>
    <row r="1096" spans="13:14" x14ac:dyDescent="0.25">
      <c r="M1096" s="86"/>
      <c r="N1096" s="86"/>
    </row>
    <row r="1097" spans="13:14" x14ac:dyDescent="0.25">
      <c r="M1097" s="86"/>
      <c r="N1097" s="86"/>
    </row>
    <row r="1098" spans="13:14" x14ac:dyDescent="0.25">
      <c r="M1098" s="86"/>
      <c r="N1098" s="86"/>
    </row>
    <row r="1099" spans="13:14" x14ac:dyDescent="0.25">
      <c r="M1099" s="86"/>
      <c r="N1099" s="86"/>
    </row>
    <row r="1100" spans="13:14" x14ac:dyDescent="0.25">
      <c r="M1100" s="86"/>
      <c r="N1100" s="86"/>
    </row>
    <row r="1101" spans="13:14" x14ac:dyDescent="0.25">
      <c r="M1101" s="86"/>
      <c r="N1101" s="86"/>
    </row>
    <row r="1102" spans="13:14" x14ac:dyDescent="0.25">
      <c r="M1102" s="86"/>
      <c r="N1102" s="86"/>
    </row>
    <row r="1103" spans="13:14" x14ac:dyDescent="0.25">
      <c r="M1103" s="86"/>
      <c r="N1103" s="86"/>
    </row>
    <row r="1104" spans="13:14" x14ac:dyDescent="0.25">
      <c r="M1104" s="86"/>
      <c r="N1104" s="86"/>
    </row>
    <row r="1105" spans="13:14" x14ac:dyDescent="0.25">
      <c r="M1105" s="86"/>
      <c r="N1105" s="86"/>
    </row>
    <row r="1106" spans="13:14" x14ac:dyDescent="0.25">
      <c r="M1106" s="86"/>
      <c r="N1106" s="86"/>
    </row>
    <row r="1107" spans="13:14" x14ac:dyDescent="0.25">
      <c r="M1107" s="86"/>
      <c r="N1107" s="86"/>
    </row>
    <row r="1108" spans="13:14" x14ac:dyDescent="0.25">
      <c r="M1108" s="86"/>
      <c r="N1108" s="86"/>
    </row>
    <row r="1109" spans="13:14" x14ac:dyDescent="0.25">
      <c r="M1109" s="86"/>
      <c r="N1109" s="86"/>
    </row>
    <row r="1110" spans="13:14" x14ac:dyDescent="0.25">
      <c r="M1110" s="86"/>
      <c r="N1110" s="86"/>
    </row>
    <row r="1111" spans="13:14" x14ac:dyDescent="0.25">
      <c r="M1111" s="86"/>
      <c r="N1111" s="86"/>
    </row>
    <row r="1112" spans="13:14" x14ac:dyDescent="0.25">
      <c r="M1112" s="86"/>
      <c r="N1112" s="86"/>
    </row>
    <row r="1113" spans="13:14" x14ac:dyDescent="0.25">
      <c r="M1113" s="86"/>
      <c r="N1113" s="86"/>
    </row>
    <row r="1114" spans="13:14" x14ac:dyDescent="0.25">
      <c r="M1114" s="86"/>
      <c r="N1114" s="86"/>
    </row>
    <row r="1115" spans="13:14" x14ac:dyDescent="0.25">
      <c r="M1115" s="86"/>
      <c r="N1115" s="86"/>
    </row>
    <row r="1116" spans="13:14" x14ac:dyDescent="0.25">
      <c r="M1116" s="86"/>
      <c r="N1116" s="86"/>
    </row>
    <row r="1117" spans="13:14" x14ac:dyDescent="0.25">
      <c r="M1117" s="86"/>
      <c r="N1117" s="86"/>
    </row>
    <row r="1118" spans="13:14" x14ac:dyDescent="0.25">
      <c r="M1118" s="86"/>
      <c r="N1118" s="86"/>
    </row>
    <row r="1119" spans="13:14" x14ac:dyDescent="0.25">
      <c r="M1119" s="86"/>
      <c r="N1119" s="86"/>
    </row>
    <row r="1120" spans="13:14" x14ac:dyDescent="0.25">
      <c r="M1120" s="86"/>
      <c r="N1120" s="86"/>
    </row>
    <row r="1121" spans="13:14" x14ac:dyDescent="0.25">
      <c r="M1121" s="86"/>
      <c r="N1121" s="86"/>
    </row>
    <row r="1122" spans="13:14" x14ac:dyDescent="0.25">
      <c r="M1122" s="86"/>
      <c r="N1122" s="86"/>
    </row>
    <row r="1123" spans="13:14" x14ac:dyDescent="0.25">
      <c r="M1123" s="86"/>
      <c r="N1123" s="86"/>
    </row>
    <row r="1124" spans="13:14" x14ac:dyDescent="0.25">
      <c r="M1124" s="86"/>
      <c r="N1124" s="86"/>
    </row>
    <row r="1125" spans="13:14" x14ac:dyDescent="0.25">
      <c r="M1125" s="86"/>
      <c r="N1125" s="86"/>
    </row>
    <row r="1126" spans="13:14" x14ac:dyDescent="0.25">
      <c r="M1126" s="86"/>
      <c r="N1126" s="86"/>
    </row>
    <row r="1127" spans="13:14" x14ac:dyDescent="0.25">
      <c r="M1127" s="86"/>
      <c r="N1127" s="86"/>
    </row>
    <row r="1128" spans="13:14" x14ac:dyDescent="0.25">
      <c r="M1128" s="86"/>
      <c r="N1128" s="86"/>
    </row>
    <row r="1129" spans="13:14" x14ac:dyDescent="0.25">
      <c r="M1129" s="86"/>
      <c r="N1129" s="86"/>
    </row>
    <row r="1130" spans="13:14" x14ac:dyDescent="0.25">
      <c r="M1130" s="86"/>
      <c r="N1130" s="86"/>
    </row>
    <row r="1131" spans="13:14" x14ac:dyDescent="0.25">
      <c r="M1131" s="86"/>
      <c r="N1131" s="86"/>
    </row>
    <row r="1132" spans="13:14" x14ac:dyDescent="0.25">
      <c r="M1132" s="86"/>
      <c r="N1132" s="86"/>
    </row>
    <row r="1133" spans="13:14" x14ac:dyDescent="0.25">
      <c r="M1133" s="86"/>
      <c r="N1133" s="86"/>
    </row>
    <row r="1134" spans="13:14" x14ac:dyDescent="0.25">
      <c r="M1134" s="86"/>
      <c r="N1134" s="86"/>
    </row>
    <row r="1135" spans="13:14" x14ac:dyDescent="0.25">
      <c r="M1135" s="86"/>
      <c r="N1135" s="86"/>
    </row>
    <row r="1136" spans="13:14" x14ac:dyDescent="0.25">
      <c r="M1136" s="86"/>
      <c r="N1136" s="86"/>
    </row>
    <row r="1137" spans="13:14" x14ac:dyDescent="0.25">
      <c r="M1137" s="86"/>
      <c r="N1137" s="86"/>
    </row>
    <row r="1138" spans="13:14" x14ac:dyDescent="0.25">
      <c r="M1138" s="86"/>
      <c r="N1138" s="86"/>
    </row>
    <row r="1139" spans="13:14" x14ac:dyDescent="0.25">
      <c r="M1139" s="86"/>
      <c r="N1139" s="86"/>
    </row>
    <row r="1140" spans="13:14" x14ac:dyDescent="0.25">
      <c r="M1140" s="86"/>
      <c r="N1140" s="86"/>
    </row>
    <row r="1141" spans="13:14" x14ac:dyDescent="0.25">
      <c r="M1141" s="86"/>
      <c r="N1141" s="86"/>
    </row>
    <row r="1142" spans="13:14" x14ac:dyDescent="0.25">
      <c r="M1142" s="86"/>
      <c r="N1142" s="86"/>
    </row>
    <row r="1143" spans="13:14" x14ac:dyDescent="0.25">
      <c r="M1143" s="86"/>
      <c r="N1143" s="86"/>
    </row>
    <row r="1144" spans="13:14" x14ac:dyDescent="0.25">
      <c r="N1144" s="86"/>
    </row>
  </sheetData>
  <mergeCells count="23">
    <mergeCell ref="A26:A27"/>
    <mergeCell ref="A4:A7"/>
    <mergeCell ref="A11:A14"/>
    <mergeCell ref="A15:A16"/>
    <mergeCell ref="A18:A21"/>
    <mergeCell ref="A22:A25"/>
    <mergeCell ref="A65:A66"/>
    <mergeCell ref="A28:A29"/>
    <mergeCell ref="A30:A33"/>
    <mergeCell ref="A34:A35"/>
    <mergeCell ref="A36:A37"/>
    <mergeCell ref="A38:A39"/>
    <mergeCell ref="A41:A47"/>
    <mergeCell ref="A48:A51"/>
    <mergeCell ref="A52:A54"/>
    <mergeCell ref="A55:A56"/>
    <mergeCell ref="A57:A59"/>
    <mergeCell ref="A61:A64"/>
    <mergeCell ref="A67:A69"/>
    <mergeCell ref="A70:A71"/>
    <mergeCell ref="A73:A74"/>
    <mergeCell ref="A75:A76"/>
    <mergeCell ref="A77:A79"/>
  </mergeCells>
  <printOptions gridLines="1"/>
  <pageMargins left="0.55118110236220474" right="0.15748031496062992" top="0.55118110236220474" bottom="0.55118110236220474" header="0.15748031496062992" footer="0.15748031496062992"/>
  <pageSetup paperSize="9" scale="80" orientation="landscape" r:id="rId1"/>
  <headerFooter>
    <oddHeader>&amp;L&amp;"-,Fett"&amp;18Price List 2017&amp;R&amp;G</oddHeader>
    <oddFooter>&amp;L&amp;8LEONI Kerpen GmbH Business Datacom
Zweifaller Str. 275 - 287, D-52224 Stolberg&amp;C&amp;9All information subject to misprints or errors or tecnical modification.&amp;R&amp;8&amp;P / &amp;N</oddFooter>
  </headerFooter>
  <rowBreaks count="3" manualBreakCount="3">
    <brk id="39" max="16383" man="1"/>
    <brk id="59" max="16383" man="1"/>
    <brk id="8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9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11.42578125" defaultRowHeight="15" x14ac:dyDescent="0.25"/>
  <cols>
    <col min="1" max="1" width="106.7109375" style="63" customWidth="1"/>
    <col min="2" max="2" width="155.42578125" style="63" customWidth="1"/>
    <col min="3" max="3" width="4.42578125" style="69" customWidth="1"/>
    <col min="4" max="4" width="17.5703125" style="69" bestFit="1" customWidth="1"/>
    <col min="5" max="5" width="11" style="70" bestFit="1" customWidth="1"/>
    <col min="6" max="7" width="10.5703125" style="70" customWidth="1"/>
    <col min="8" max="8" width="9.7109375" style="69" bestFit="1" customWidth="1"/>
    <col min="9" max="9" width="11.28515625" style="69" bestFit="1" customWidth="1"/>
    <col min="10" max="16384" width="11.42578125" style="63"/>
  </cols>
  <sheetData>
    <row r="1" spans="1:14" s="9" customFormat="1" ht="60" customHeight="1" x14ac:dyDescent="0.25">
      <c r="A1" s="23" t="s">
        <v>932</v>
      </c>
      <c r="B1" s="23"/>
      <c r="C1" s="24" t="s">
        <v>1708</v>
      </c>
      <c r="D1" s="24" t="s">
        <v>1404</v>
      </c>
      <c r="E1" s="25" t="s">
        <v>1433</v>
      </c>
      <c r="F1" s="25" t="s">
        <v>1434</v>
      </c>
      <c r="G1" s="25" t="s">
        <v>2169</v>
      </c>
      <c r="H1" s="24" t="s">
        <v>1435</v>
      </c>
      <c r="I1" s="24" t="s">
        <v>1408</v>
      </c>
      <c r="M1" s="87"/>
    </row>
    <row r="2" spans="1:14" x14ac:dyDescent="0.25">
      <c r="A2" s="27" t="s">
        <v>938</v>
      </c>
      <c r="B2" s="27"/>
      <c r="C2" s="61"/>
      <c r="D2" s="61"/>
      <c r="E2" s="62"/>
      <c r="F2" s="62"/>
      <c r="G2" s="62"/>
      <c r="H2" s="61"/>
      <c r="I2" s="61"/>
    </row>
    <row r="3" spans="1:14" x14ac:dyDescent="0.25">
      <c r="A3" s="30" t="s">
        <v>0</v>
      </c>
      <c r="B3" s="30"/>
      <c r="C3" s="64"/>
      <c r="D3" s="64"/>
      <c r="E3" s="19"/>
      <c r="F3" s="19"/>
      <c r="G3" s="19"/>
      <c r="H3" s="64"/>
      <c r="I3" s="64"/>
    </row>
    <row r="4" spans="1:14" x14ac:dyDescent="0.25">
      <c r="A4" s="65" t="s">
        <v>793</v>
      </c>
      <c r="B4" s="65" t="s">
        <v>1782</v>
      </c>
      <c r="C4" s="66">
        <v>1</v>
      </c>
      <c r="D4" s="66" t="s">
        <v>1</v>
      </c>
      <c r="E4" s="18">
        <v>9.5</v>
      </c>
      <c r="F4" s="18">
        <f>IF(E4="on request",0,ROUND((E4-(E4*Overview!$B$4))-((E4-(E4*Overview!$B$4))*Overview!$D$4),2))</f>
        <v>9.5</v>
      </c>
      <c r="G4" s="19">
        <f>IF(F4&lt;&gt;"",F4*Overview!$B$10,"")</f>
        <v>41.99</v>
      </c>
      <c r="H4" s="66" t="s">
        <v>935</v>
      </c>
      <c r="I4" s="66">
        <v>1</v>
      </c>
      <c r="M4" s="86"/>
      <c r="N4" s="86"/>
    </row>
    <row r="5" spans="1:14" x14ac:dyDescent="0.25">
      <c r="A5" s="65" t="s">
        <v>939</v>
      </c>
      <c r="B5" s="65" t="s">
        <v>1783</v>
      </c>
      <c r="C5" s="66">
        <v>1</v>
      </c>
      <c r="D5" s="66" t="s">
        <v>2</v>
      </c>
      <c r="E5" s="18">
        <v>6.2</v>
      </c>
      <c r="F5" s="18">
        <f>IF(E5="on request",0,ROUND((E5-(E5*Overview!$B$4))-((E5-(E5*Overview!$B$4))*Overview!$D$4),2))</f>
        <v>6.2</v>
      </c>
      <c r="G5" s="19">
        <f>IF(F5&lt;&gt;"",F5*Overview!$B$10,"")</f>
        <v>27.404</v>
      </c>
      <c r="H5" s="66" t="s">
        <v>935</v>
      </c>
      <c r="I5" s="66">
        <v>1</v>
      </c>
      <c r="M5" s="86"/>
      <c r="N5" s="86"/>
    </row>
    <row r="6" spans="1:14" x14ac:dyDescent="0.25">
      <c r="A6" s="65" t="s">
        <v>940</v>
      </c>
      <c r="B6" s="65" t="s">
        <v>1784</v>
      </c>
      <c r="C6" s="66">
        <v>1</v>
      </c>
      <c r="D6" s="66" t="s">
        <v>3</v>
      </c>
      <c r="E6" s="18">
        <v>8.5</v>
      </c>
      <c r="F6" s="18">
        <f>IF(E6="on request",0,ROUND((E6-(E6*Overview!$B$4))-((E6-(E6*Overview!$B$4))*Overview!$D$4),2))</f>
        <v>8.5</v>
      </c>
      <c r="G6" s="19">
        <f>IF(F6&lt;&gt;"",F6*Overview!$B$10,"")</f>
        <v>37.57</v>
      </c>
      <c r="H6" s="66" t="s">
        <v>935</v>
      </c>
      <c r="I6" s="66">
        <v>1</v>
      </c>
      <c r="M6" s="86"/>
      <c r="N6" s="86"/>
    </row>
    <row r="7" spans="1:14" x14ac:dyDescent="0.25">
      <c r="A7" s="65" t="s">
        <v>941</v>
      </c>
      <c r="B7" s="65" t="s">
        <v>1785</v>
      </c>
      <c r="C7" s="66">
        <v>1</v>
      </c>
      <c r="D7" s="66" t="s">
        <v>4</v>
      </c>
      <c r="E7" s="18">
        <v>3.5</v>
      </c>
      <c r="F7" s="18">
        <f>IF(E7="on request",0,ROUND((E7-(E7*Overview!$B$4))-((E7-(E7*Overview!$B$4))*Overview!$D$4),2))</f>
        <v>3.5</v>
      </c>
      <c r="G7" s="19">
        <f>IF(F7&lt;&gt;"",F7*Overview!$B$10,"")</f>
        <v>15.469999999999999</v>
      </c>
      <c r="H7" s="66" t="s">
        <v>935</v>
      </c>
      <c r="I7" s="66">
        <v>1</v>
      </c>
      <c r="M7" s="86"/>
      <c r="N7" s="86"/>
    </row>
    <row r="8" spans="1:14" x14ac:dyDescent="0.25">
      <c r="A8" s="65" t="s">
        <v>942</v>
      </c>
      <c r="B8" s="65" t="s">
        <v>1786</v>
      </c>
      <c r="C8" s="66">
        <v>1</v>
      </c>
      <c r="D8" s="66" t="s">
        <v>5</v>
      </c>
      <c r="E8" s="18">
        <v>5.6</v>
      </c>
      <c r="F8" s="18">
        <f>IF(E8="on request",0,ROUND((E8-(E8*Overview!$B$4))-((E8-(E8*Overview!$B$4))*Overview!$D$4),2))</f>
        <v>5.6</v>
      </c>
      <c r="G8" s="19">
        <f>IF(F8&lt;&gt;"",F8*Overview!$B$10,"")</f>
        <v>24.751999999999999</v>
      </c>
      <c r="H8" s="66" t="s">
        <v>935</v>
      </c>
      <c r="I8" s="66">
        <v>1</v>
      </c>
      <c r="M8" s="86"/>
      <c r="N8" s="86"/>
    </row>
    <row r="9" spans="1:14" x14ac:dyDescent="0.25">
      <c r="A9" s="65" t="s">
        <v>1438</v>
      </c>
      <c r="B9" s="65" t="s">
        <v>1787</v>
      </c>
      <c r="C9" s="66">
        <v>1</v>
      </c>
      <c r="D9" s="66" t="s">
        <v>6</v>
      </c>
      <c r="E9" s="18">
        <v>7</v>
      </c>
      <c r="F9" s="18">
        <f>IF(E9="on request",0,ROUND((E9-(E9*Overview!$B$4))-((E9-(E9*Overview!$B$4))*Overview!$D$4),2))</f>
        <v>7</v>
      </c>
      <c r="G9" s="19">
        <f>IF(F9&lt;&gt;"",F9*Overview!$B$10,"")</f>
        <v>30.939999999999998</v>
      </c>
      <c r="H9" s="66" t="s">
        <v>935</v>
      </c>
      <c r="I9" s="66">
        <v>1</v>
      </c>
      <c r="M9" s="86"/>
      <c r="N9" s="86"/>
    </row>
    <row r="10" spans="1:14" x14ac:dyDescent="0.25">
      <c r="A10" s="65" t="s">
        <v>1439</v>
      </c>
      <c r="B10" s="65" t="s">
        <v>1788</v>
      </c>
      <c r="C10" s="66">
        <v>1</v>
      </c>
      <c r="D10" s="66" t="s">
        <v>7</v>
      </c>
      <c r="E10" s="18">
        <v>8.8000000000000007</v>
      </c>
      <c r="F10" s="18">
        <f>IF(E10="on request",0,ROUND((E10-(E10*Overview!$B$4))-((E10-(E10*Overview!$B$4))*Overview!$D$4),2))</f>
        <v>8.8000000000000007</v>
      </c>
      <c r="G10" s="19">
        <f>IF(F10&lt;&gt;"",F10*Overview!$B$10,"")</f>
        <v>38.896000000000001</v>
      </c>
      <c r="H10" s="66" t="s">
        <v>935</v>
      </c>
      <c r="I10" s="66">
        <v>1</v>
      </c>
      <c r="M10" s="86"/>
      <c r="N10" s="86"/>
    </row>
    <row r="11" spans="1:14" x14ac:dyDescent="0.25">
      <c r="A11" s="65" t="s">
        <v>1440</v>
      </c>
      <c r="B11" s="65" t="s">
        <v>1789</v>
      </c>
      <c r="C11" s="66">
        <v>1</v>
      </c>
      <c r="D11" s="66" t="s">
        <v>8</v>
      </c>
      <c r="E11" s="18">
        <v>14.6</v>
      </c>
      <c r="F11" s="18">
        <f>IF(E11="on request",0,ROUND((E11-(E11*Overview!$B$4))-((E11-(E11*Overview!$B$4))*Overview!$D$4),2))</f>
        <v>14.6</v>
      </c>
      <c r="G11" s="19">
        <f>IF(F11&lt;&gt;"",F11*Overview!$B$10,"")</f>
        <v>64.531999999999996</v>
      </c>
      <c r="H11" s="66" t="s">
        <v>935</v>
      </c>
      <c r="I11" s="66">
        <v>1</v>
      </c>
      <c r="M11" s="86"/>
      <c r="N11" s="86"/>
    </row>
    <row r="12" spans="1:14" x14ac:dyDescent="0.25">
      <c r="A12" s="65" t="s">
        <v>1449</v>
      </c>
      <c r="B12" s="65" t="s">
        <v>1790</v>
      </c>
      <c r="C12" s="66">
        <v>1</v>
      </c>
      <c r="D12" s="66" t="s">
        <v>9</v>
      </c>
      <c r="E12" s="18">
        <v>4.2</v>
      </c>
      <c r="F12" s="18">
        <f>IF(E12="on request",0,ROUND((E12-(E12*Overview!$B$4))-((E12-(E12*Overview!$B$4))*Overview!$D$4),2))</f>
        <v>4.2</v>
      </c>
      <c r="G12" s="19">
        <f>IF(F12&lt;&gt;"",F12*Overview!$B$10,"")</f>
        <v>18.564</v>
      </c>
      <c r="H12" s="66" t="s">
        <v>935</v>
      </c>
      <c r="I12" s="66">
        <v>1</v>
      </c>
      <c r="M12" s="86"/>
      <c r="N12" s="86"/>
    </row>
    <row r="13" spans="1:14" x14ac:dyDescent="0.25">
      <c r="A13" s="65" t="s">
        <v>953</v>
      </c>
      <c r="B13" s="65" t="s">
        <v>1791</v>
      </c>
      <c r="C13" s="66">
        <v>1</v>
      </c>
      <c r="D13" s="66" t="s">
        <v>10</v>
      </c>
      <c r="E13" s="18">
        <v>4.2</v>
      </c>
      <c r="F13" s="18">
        <f>IF(E13="on request",0,ROUND((E13-(E13*Overview!$B$4))-((E13-(E13*Overview!$B$4))*Overview!$D$4),2))</f>
        <v>4.2</v>
      </c>
      <c r="G13" s="19">
        <f>IF(F13&lt;&gt;"",F13*Overview!$B$10,"")</f>
        <v>18.564</v>
      </c>
      <c r="H13" s="66" t="s">
        <v>935</v>
      </c>
      <c r="I13" s="66">
        <v>1</v>
      </c>
      <c r="M13" s="86"/>
      <c r="N13" s="86"/>
    </row>
    <row r="14" spans="1:14" x14ac:dyDescent="0.25">
      <c r="A14" s="65" t="s">
        <v>954</v>
      </c>
      <c r="B14" s="65" t="s">
        <v>1792</v>
      </c>
      <c r="C14" s="66">
        <v>1</v>
      </c>
      <c r="D14" s="66" t="s">
        <v>11</v>
      </c>
      <c r="E14" s="18">
        <v>4.2</v>
      </c>
      <c r="F14" s="18">
        <f>IF(E14="on request",0,ROUND((E14-(E14*Overview!$B$4))-((E14-(E14*Overview!$B$4))*Overview!$D$4),2))</f>
        <v>4.2</v>
      </c>
      <c r="G14" s="19">
        <f>IF(F14&lt;&gt;"",F14*Overview!$B$10,"")</f>
        <v>18.564</v>
      </c>
      <c r="H14" s="66" t="s">
        <v>935</v>
      </c>
      <c r="I14" s="66">
        <v>1</v>
      </c>
      <c r="M14" s="86"/>
      <c r="N14" s="86"/>
    </row>
    <row r="15" spans="1:14" x14ac:dyDescent="0.25">
      <c r="A15" s="65" t="s">
        <v>1437</v>
      </c>
      <c r="B15" s="65" t="s">
        <v>1797</v>
      </c>
      <c r="C15" s="66">
        <v>1</v>
      </c>
      <c r="D15" s="66" t="s">
        <v>12</v>
      </c>
      <c r="E15" s="18">
        <v>2.6</v>
      </c>
      <c r="F15" s="18">
        <f>IF(E15="on request",0,ROUND((E15-(E15*Overview!$B$4))-((E15-(E15*Overview!$B$4))*Overview!$D$4),2))</f>
        <v>2.6</v>
      </c>
      <c r="G15" s="19">
        <f>IF(F15&lt;&gt;"",F15*Overview!$B$10,"")</f>
        <v>11.492000000000001</v>
      </c>
      <c r="H15" s="66" t="s">
        <v>935</v>
      </c>
      <c r="I15" s="66">
        <v>1</v>
      </c>
      <c r="M15" s="86"/>
      <c r="N15" s="86"/>
    </row>
    <row r="16" spans="1:14" x14ac:dyDescent="0.25">
      <c r="A16" s="65" t="s">
        <v>1454</v>
      </c>
      <c r="B16" s="65" t="s">
        <v>1798</v>
      </c>
      <c r="C16" s="66">
        <v>1</v>
      </c>
      <c r="D16" s="66" t="s">
        <v>13</v>
      </c>
      <c r="E16" s="18">
        <v>1.8</v>
      </c>
      <c r="F16" s="18">
        <f>IF(E16="on request",0,ROUND((E16-(E16*Overview!$B$4))-((E16-(E16*Overview!$B$4))*Overview!$D$4),2))</f>
        <v>1.8</v>
      </c>
      <c r="G16" s="19">
        <f>IF(F16&lt;&gt;"",F16*Overview!$B$10,"")</f>
        <v>7.9560000000000004</v>
      </c>
      <c r="H16" s="66" t="s">
        <v>935</v>
      </c>
      <c r="I16" s="66">
        <v>1</v>
      </c>
      <c r="M16" s="86"/>
      <c r="N16" s="86"/>
    </row>
    <row r="17" spans="1:14" x14ac:dyDescent="0.25">
      <c r="A17" s="65" t="s">
        <v>955</v>
      </c>
      <c r="B17" s="65" t="s">
        <v>1799</v>
      </c>
      <c r="C17" s="66">
        <v>1</v>
      </c>
      <c r="D17" s="66" t="s">
        <v>14</v>
      </c>
      <c r="E17" s="18">
        <v>0.8</v>
      </c>
      <c r="F17" s="18">
        <f>IF(E17="on request",0,ROUND((E17-(E17*Overview!$B$4))-((E17-(E17*Overview!$B$4))*Overview!$D$4),2))</f>
        <v>0.8</v>
      </c>
      <c r="G17" s="19">
        <f>IF(F17&lt;&gt;"",F17*Overview!$B$10,"")</f>
        <v>3.536</v>
      </c>
      <c r="H17" s="66" t="s">
        <v>935</v>
      </c>
      <c r="I17" s="66">
        <v>1</v>
      </c>
      <c r="M17" s="86"/>
      <c r="N17" s="86"/>
    </row>
    <row r="18" spans="1:14" x14ac:dyDescent="0.25">
      <c r="A18" s="65" t="s">
        <v>956</v>
      </c>
      <c r="B18" s="65" t="s">
        <v>1800</v>
      </c>
      <c r="C18" s="66">
        <v>1</v>
      </c>
      <c r="D18" s="66" t="s">
        <v>15</v>
      </c>
      <c r="E18" s="18">
        <v>2.2999999999999998</v>
      </c>
      <c r="F18" s="18">
        <f>IF(E18="on request",0,ROUND((E18-(E18*Overview!$B$4))-((E18-(E18*Overview!$B$4))*Overview!$D$4),2))</f>
        <v>2.2999999999999998</v>
      </c>
      <c r="G18" s="19">
        <f>IF(F18&lt;&gt;"",F18*Overview!$B$10,"")</f>
        <v>10.165999999999999</v>
      </c>
      <c r="H18" s="66" t="s">
        <v>935</v>
      </c>
      <c r="I18" s="66">
        <v>1</v>
      </c>
      <c r="M18" s="86"/>
      <c r="N18" s="86"/>
    </row>
    <row r="19" spans="1:14" x14ac:dyDescent="0.25">
      <c r="A19" s="65" t="s">
        <v>957</v>
      </c>
      <c r="B19" s="65" t="s">
        <v>1794</v>
      </c>
      <c r="C19" s="66">
        <v>1</v>
      </c>
      <c r="D19" s="66" t="s">
        <v>16</v>
      </c>
      <c r="E19" s="18">
        <v>2.2000000000000002</v>
      </c>
      <c r="F19" s="18">
        <f>IF(E19="on request",0,ROUND((E19-(E19*Overview!$B$4))-((E19-(E19*Overview!$B$4))*Overview!$D$4),2))</f>
        <v>2.2000000000000002</v>
      </c>
      <c r="G19" s="19">
        <f>IF(F19&lt;&gt;"",F19*Overview!$B$10,"")</f>
        <v>9.7240000000000002</v>
      </c>
      <c r="H19" s="66" t="s">
        <v>935</v>
      </c>
      <c r="I19" s="66">
        <v>1</v>
      </c>
      <c r="M19" s="86"/>
      <c r="N19" s="86"/>
    </row>
    <row r="20" spans="1:14" x14ac:dyDescent="0.25">
      <c r="A20" s="65" t="s">
        <v>958</v>
      </c>
      <c r="B20" s="65" t="s">
        <v>1793</v>
      </c>
      <c r="C20" s="66">
        <v>1</v>
      </c>
      <c r="D20" s="66" t="s">
        <v>17</v>
      </c>
      <c r="E20" s="18">
        <v>2.2000000000000002</v>
      </c>
      <c r="F20" s="18">
        <f>IF(E20="on request",0,ROUND((E20-(E20*Overview!$B$4))-((E20-(E20*Overview!$B$4))*Overview!$D$4),2))</f>
        <v>2.2000000000000002</v>
      </c>
      <c r="G20" s="19">
        <f>IF(F20&lt;&gt;"",F20*Overview!$B$10,"")</f>
        <v>9.7240000000000002</v>
      </c>
      <c r="H20" s="66" t="s">
        <v>935</v>
      </c>
      <c r="I20" s="66">
        <v>1</v>
      </c>
      <c r="M20" s="86"/>
      <c r="N20" s="86"/>
    </row>
    <row r="21" spans="1:14" x14ac:dyDescent="0.25">
      <c r="A21" s="65" t="s">
        <v>1468</v>
      </c>
      <c r="B21" s="65" t="s">
        <v>1795</v>
      </c>
      <c r="C21" s="66">
        <v>1</v>
      </c>
      <c r="D21" s="66" t="s">
        <v>18</v>
      </c>
      <c r="E21" s="18">
        <v>28</v>
      </c>
      <c r="F21" s="18">
        <f>IF(E21="on request",0,ROUND((E21-(E21*Overview!$B$4))-((E21-(E21*Overview!$B$4))*Overview!$D$4),2))</f>
        <v>28</v>
      </c>
      <c r="G21" s="19">
        <f>IF(F21&lt;&gt;"",F21*Overview!$B$10,"")</f>
        <v>123.75999999999999</v>
      </c>
      <c r="H21" s="66" t="s">
        <v>935</v>
      </c>
      <c r="I21" s="66">
        <v>1</v>
      </c>
      <c r="M21" s="86"/>
      <c r="N21" s="86"/>
    </row>
    <row r="22" spans="1:14" x14ac:dyDescent="0.25">
      <c r="A22" s="65" t="s">
        <v>1466</v>
      </c>
      <c r="B22" s="65" t="s">
        <v>1796</v>
      </c>
      <c r="C22" s="66">
        <v>1</v>
      </c>
      <c r="D22" s="66" t="s">
        <v>19</v>
      </c>
      <c r="E22" s="18">
        <v>28</v>
      </c>
      <c r="F22" s="18">
        <f>IF(E22="on request",0,ROUND((E22-(E22*Overview!$B$4))-((E22-(E22*Overview!$B$4))*Overview!$D$4),2))</f>
        <v>28</v>
      </c>
      <c r="G22" s="19">
        <f>IF(F22&lt;&gt;"",F22*Overview!$B$10,"")</f>
        <v>123.75999999999999</v>
      </c>
      <c r="H22" s="66" t="s">
        <v>935</v>
      </c>
      <c r="I22" s="66">
        <v>1</v>
      </c>
      <c r="M22" s="86"/>
      <c r="N22" s="86"/>
    </row>
    <row r="23" spans="1:14" x14ac:dyDescent="0.25">
      <c r="A23" s="65" t="s">
        <v>947</v>
      </c>
      <c r="B23" s="65" t="s">
        <v>2231</v>
      </c>
      <c r="C23" s="66">
        <v>1</v>
      </c>
      <c r="D23" s="66" t="s">
        <v>20</v>
      </c>
      <c r="E23" s="18">
        <v>48</v>
      </c>
      <c r="F23" s="18">
        <f>IF(E23="on request",0,ROUND((E23-(E23*Overview!$B$4))-((E23-(E23*Overview!$B$4))*Overview!$D$4),2))</f>
        <v>48</v>
      </c>
      <c r="G23" s="19">
        <f>IF(F23&lt;&gt;"",F23*Overview!$B$10,"")</f>
        <v>212.16</v>
      </c>
      <c r="H23" s="66" t="s">
        <v>935</v>
      </c>
      <c r="I23" s="66">
        <v>1</v>
      </c>
      <c r="M23" s="86"/>
      <c r="N23" s="86"/>
    </row>
    <row r="24" spans="1:14" x14ac:dyDescent="0.25">
      <c r="A24" s="65" t="s">
        <v>1441</v>
      </c>
      <c r="B24" s="65" t="s">
        <v>2232</v>
      </c>
      <c r="C24" s="66">
        <v>50</v>
      </c>
      <c r="D24" s="66" t="s">
        <v>21</v>
      </c>
      <c r="E24" s="18">
        <v>22.8</v>
      </c>
      <c r="F24" s="18">
        <f>IF(E24="on request",0,ROUND((E24-(E24*Overview!$B$4))-((E24-(E24*Overview!$B$4))*Overview!$D$4),2))</f>
        <v>22.8</v>
      </c>
      <c r="G24" s="19">
        <f>IF(F24&lt;&gt;"",F24*Overview!$B$10,"")</f>
        <v>100.776</v>
      </c>
      <c r="H24" s="66" t="s">
        <v>934</v>
      </c>
      <c r="I24" s="66" t="s">
        <v>1436</v>
      </c>
      <c r="M24" s="86"/>
      <c r="N24" s="86"/>
    </row>
    <row r="25" spans="1:14" x14ac:dyDescent="0.25">
      <c r="A25" s="65" t="s">
        <v>1442</v>
      </c>
      <c r="B25" s="65" t="s">
        <v>1801</v>
      </c>
      <c r="C25" s="66">
        <v>50</v>
      </c>
      <c r="D25" s="66" t="s">
        <v>22</v>
      </c>
      <c r="E25" s="18">
        <v>22.8</v>
      </c>
      <c r="F25" s="18">
        <f>IF(E25="on request",0,ROUND((E25-(E25*Overview!$B$4))-((E25-(E25*Overview!$B$4))*Overview!$D$4),2))</f>
        <v>22.8</v>
      </c>
      <c r="G25" s="19">
        <f>IF(F25&lt;&gt;"",F25*Overview!$B$10,"")</f>
        <v>100.776</v>
      </c>
      <c r="H25" s="66" t="s">
        <v>934</v>
      </c>
      <c r="I25" s="66" t="s">
        <v>1436</v>
      </c>
      <c r="M25" s="86"/>
      <c r="N25" s="86"/>
    </row>
    <row r="26" spans="1:14" x14ac:dyDescent="0.25">
      <c r="A26" s="65" t="s">
        <v>1460</v>
      </c>
      <c r="B26" s="65" t="s">
        <v>1802</v>
      </c>
      <c r="C26" s="66">
        <v>1</v>
      </c>
      <c r="D26" s="66" t="s">
        <v>23</v>
      </c>
      <c r="E26" s="18">
        <v>30</v>
      </c>
      <c r="F26" s="18">
        <f>IF(E26="on request",0,ROUND((E26-(E26*Overview!$B$4))-((E26-(E26*Overview!$B$4))*Overview!$D$4),2))</f>
        <v>30</v>
      </c>
      <c r="G26" s="19">
        <f>IF(F26&lt;&gt;"",F26*Overview!$B$10,"")</f>
        <v>132.6</v>
      </c>
      <c r="H26" s="66" t="s">
        <v>935</v>
      </c>
      <c r="I26" s="66">
        <v>1</v>
      </c>
      <c r="M26" s="86"/>
      <c r="N26" s="86"/>
    </row>
    <row r="27" spans="1:14" x14ac:dyDescent="0.25">
      <c r="A27" s="65" t="s">
        <v>1461</v>
      </c>
      <c r="B27" s="65" t="s">
        <v>1852</v>
      </c>
      <c r="C27" s="66">
        <v>1</v>
      </c>
      <c r="D27" s="66" t="s">
        <v>737</v>
      </c>
      <c r="E27" s="18">
        <v>82.5</v>
      </c>
      <c r="F27" s="18">
        <f>IF(E27="on request",0,ROUND((E27-(E27*Overview!$B$4))-((E27-(E27*Overview!$B$4))*Overview!$D$4),2))</f>
        <v>82.5</v>
      </c>
      <c r="G27" s="19">
        <f>IF(F27&lt;&gt;"",F27*Overview!$B$10,"")</f>
        <v>364.65</v>
      </c>
      <c r="H27" s="66" t="s">
        <v>935</v>
      </c>
      <c r="I27" s="66">
        <v>1</v>
      </c>
      <c r="M27" s="86"/>
      <c r="N27" s="86"/>
    </row>
    <row r="28" spans="1:14" x14ac:dyDescent="0.25">
      <c r="A28" s="65" t="s">
        <v>1462</v>
      </c>
      <c r="B28" s="65" t="s">
        <v>1803</v>
      </c>
      <c r="C28" s="66">
        <v>1</v>
      </c>
      <c r="D28" s="66" t="s">
        <v>24</v>
      </c>
      <c r="E28" s="18">
        <v>15.2</v>
      </c>
      <c r="F28" s="18">
        <f>IF(E28="on request",0,ROUND((E28-(E28*Overview!$B$4))-((E28-(E28*Overview!$B$4))*Overview!$D$4),2))</f>
        <v>15.2</v>
      </c>
      <c r="G28" s="19">
        <f>IF(F28&lt;&gt;"",F28*Overview!$B$10,"")</f>
        <v>67.183999999999997</v>
      </c>
      <c r="H28" s="66" t="s">
        <v>935</v>
      </c>
      <c r="I28" s="66">
        <v>1</v>
      </c>
      <c r="M28" s="86"/>
      <c r="N28" s="86"/>
    </row>
    <row r="29" spans="1:14" x14ac:dyDescent="0.25">
      <c r="A29" s="65" t="s">
        <v>1401</v>
      </c>
      <c r="B29" s="65" t="s">
        <v>1804</v>
      </c>
      <c r="C29" s="66">
        <v>1</v>
      </c>
      <c r="D29" s="66" t="s">
        <v>25</v>
      </c>
      <c r="E29" s="18">
        <v>6400</v>
      </c>
      <c r="F29" s="18">
        <f>IF(E29="on request",0,ROUND((E29-(E29*Overview!$B$4))-((E29-(E29*Overview!$B$4))*Overview!$D$4),2))</f>
        <v>6400</v>
      </c>
      <c r="G29" s="19">
        <f>IF(F29&lt;&gt;"",F29*Overview!$B$10,"")</f>
        <v>28288</v>
      </c>
      <c r="H29" s="66" t="s">
        <v>934</v>
      </c>
      <c r="I29" s="66" t="s">
        <v>1436</v>
      </c>
      <c r="M29" s="86"/>
      <c r="N29" s="86"/>
    </row>
    <row r="30" spans="1:14" x14ac:dyDescent="0.25">
      <c r="A30" s="65" t="s">
        <v>943</v>
      </c>
      <c r="B30" s="65" t="s">
        <v>1805</v>
      </c>
      <c r="C30" s="66">
        <v>1</v>
      </c>
      <c r="D30" s="66" t="s">
        <v>26</v>
      </c>
      <c r="E30" s="18">
        <v>275</v>
      </c>
      <c r="F30" s="18">
        <f>IF(E30="on request",0,ROUND((E30-(E30*Overview!$B$4))-((E30-(E30*Overview!$B$4))*Overview!$D$4),2))</f>
        <v>275</v>
      </c>
      <c r="G30" s="19">
        <f>IF(F30&lt;&gt;"",F30*Overview!$B$10,"")</f>
        <v>1215.5</v>
      </c>
      <c r="H30" s="66" t="s">
        <v>934</v>
      </c>
      <c r="I30" s="66" t="s">
        <v>1436</v>
      </c>
      <c r="M30" s="86"/>
      <c r="N30" s="86"/>
    </row>
    <row r="31" spans="1:14" x14ac:dyDescent="0.25">
      <c r="A31" s="65" t="s">
        <v>944</v>
      </c>
      <c r="B31" s="65" t="s">
        <v>1806</v>
      </c>
      <c r="C31" s="66">
        <v>1</v>
      </c>
      <c r="D31" s="66" t="s">
        <v>27</v>
      </c>
      <c r="E31" s="18">
        <v>220</v>
      </c>
      <c r="F31" s="18">
        <f>IF(E31="on request",0,ROUND((E31-(E31*Overview!$B$4))-((E31-(E31*Overview!$B$4))*Overview!$D$4),2))</f>
        <v>220</v>
      </c>
      <c r="G31" s="19">
        <f>IF(F31&lt;&gt;"",F31*Overview!$B$10,"")</f>
        <v>972.4</v>
      </c>
      <c r="H31" s="66" t="s">
        <v>934</v>
      </c>
      <c r="I31" s="66" t="s">
        <v>1436</v>
      </c>
      <c r="M31" s="86"/>
      <c r="N31" s="86"/>
    </row>
    <row r="32" spans="1:14" x14ac:dyDescent="0.25">
      <c r="A32" s="65" t="s">
        <v>945</v>
      </c>
      <c r="B32" s="65" t="s">
        <v>1807</v>
      </c>
      <c r="C32" s="66">
        <v>1</v>
      </c>
      <c r="D32" s="66" t="s">
        <v>28</v>
      </c>
      <c r="E32" s="18">
        <v>515</v>
      </c>
      <c r="F32" s="18">
        <f>IF(E32="on request",0,ROUND((E32-(E32*Overview!$B$4))-((E32-(E32*Overview!$B$4))*Overview!$D$4),2))</f>
        <v>515</v>
      </c>
      <c r="G32" s="19">
        <f>IF(F32&lt;&gt;"",F32*Overview!$B$10,"")</f>
        <v>2276.3000000000002</v>
      </c>
      <c r="H32" s="66" t="s">
        <v>934</v>
      </c>
      <c r="I32" s="66" t="s">
        <v>1436</v>
      </c>
      <c r="M32" s="86"/>
      <c r="N32" s="86"/>
    </row>
    <row r="33" spans="1:14" x14ac:dyDescent="0.25">
      <c r="A33" s="30" t="s">
        <v>29</v>
      </c>
      <c r="B33" s="64"/>
      <c r="C33" s="64"/>
      <c r="D33" s="64"/>
      <c r="E33" s="19"/>
      <c r="F33" s="19"/>
      <c r="G33" s="19" t="str">
        <f>IF(F33&lt;&gt;"",F33*Overview!$B$10,"")</f>
        <v/>
      </c>
      <c r="H33" s="64"/>
      <c r="I33" s="64"/>
      <c r="M33" s="86"/>
      <c r="N33" s="86"/>
    </row>
    <row r="34" spans="1:14" x14ac:dyDescent="0.25">
      <c r="A34" s="65" t="s">
        <v>1438</v>
      </c>
      <c r="B34" s="65" t="s">
        <v>1808</v>
      </c>
      <c r="C34" s="66">
        <v>1</v>
      </c>
      <c r="D34" s="66" t="s">
        <v>30</v>
      </c>
      <c r="E34" s="18">
        <v>7</v>
      </c>
      <c r="F34" s="18">
        <f>IF(E34="on request",0,ROUND((E34-(E34*Overview!$B$4))-((E34-(E34*Overview!$B$4))*Overview!$D$4),2))</f>
        <v>7</v>
      </c>
      <c r="G34" s="19">
        <f>IF(F34&lt;&gt;"",F34*Overview!$B$10,"")</f>
        <v>30.939999999999998</v>
      </c>
      <c r="H34" s="66" t="s">
        <v>935</v>
      </c>
      <c r="I34" s="66">
        <v>1</v>
      </c>
      <c r="M34" s="86"/>
      <c r="N34" s="86"/>
    </row>
    <row r="35" spans="1:14" x14ac:dyDescent="0.25">
      <c r="A35" s="65" t="s">
        <v>1438</v>
      </c>
      <c r="B35" s="65" t="s">
        <v>1809</v>
      </c>
      <c r="C35" s="66">
        <v>24</v>
      </c>
      <c r="D35" s="66" t="s">
        <v>31</v>
      </c>
      <c r="E35" s="18">
        <v>168</v>
      </c>
      <c r="F35" s="18">
        <f>IF(E35="on request",0,ROUND((E35-(E35*Overview!$B$4))-((E35-(E35*Overview!$B$4))*Overview!$D$4),2))</f>
        <v>168</v>
      </c>
      <c r="G35" s="19">
        <f>IF(F35&lt;&gt;"",F35*Overview!$B$10,"")</f>
        <v>742.56</v>
      </c>
      <c r="H35" s="66" t="s">
        <v>935</v>
      </c>
      <c r="I35" s="66">
        <v>1</v>
      </c>
      <c r="M35" s="86"/>
      <c r="N35" s="86"/>
    </row>
    <row r="36" spans="1:14" x14ac:dyDescent="0.25">
      <c r="A36" s="65" t="s">
        <v>1443</v>
      </c>
      <c r="B36" s="65" t="s">
        <v>1810</v>
      </c>
      <c r="C36" s="66">
        <v>1</v>
      </c>
      <c r="D36" s="66" t="s">
        <v>32</v>
      </c>
      <c r="E36" s="18">
        <v>6.4</v>
      </c>
      <c r="F36" s="18">
        <f>IF(E36="on request",0,ROUND((E36-(E36*Overview!$B$4))-((E36-(E36*Overview!$B$4))*Overview!$D$4),2))</f>
        <v>6.4</v>
      </c>
      <c r="G36" s="19">
        <f>IF(F36&lt;&gt;"",F36*Overview!$B$10,"")</f>
        <v>28.288</v>
      </c>
      <c r="H36" s="66" t="s">
        <v>935</v>
      </c>
      <c r="I36" s="66">
        <v>1</v>
      </c>
      <c r="M36" s="86"/>
      <c r="N36" s="86"/>
    </row>
    <row r="37" spans="1:14" x14ac:dyDescent="0.25">
      <c r="A37" s="65" t="s">
        <v>1443</v>
      </c>
      <c r="B37" s="65" t="s">
        <v>1811</v>
      </c>
      <c r="C37" s="66">
        <v>24</v>
      </c>
      <c r="D37" s="66" t="s">
        <v>33</v>
      </c>
      <c r="E37" s="18">
        <v>153.6</v>
      </c>
      <c r="F37" s="18">
        <f>IF(E37="on request",0,ROUND((E37-(E37*Overview!$B$4))-((E37-(E37*Overview!$B$4))*Overview!$D$4),2))</f>
        <v>153.6</v>
      </c>
      <c r="G37" s="19">
        <f>IF(F37&lt;&gt;"",F37*Overview!$B$10,"")</f>
        <v>678.91199999999992</v>
      </c>
      <c r="H37" s="66" t="s">
        <v>935</v>
      </c>
      <c r="I37" s="66">
        <v>1</v>
      </c>
      <c r="M37" s="86"/>
      <c r="N37" s="86"/>
    </row>
    <row r="38" spans="1:14" x14ac:dyDescent="0.25">
      <c r="A38" s="65" t="s">
        <v>1444</v>
      </c>
      <c r="B38" s="65" t="s">
        <v>1812</v>
      </c>
      <c r="C38" s="66">
        <v>1</v>
      </c>
      <c r="D38" s="66" t="s">
        <v>34</v>
      </c>
      <c r="E38" s="18">
        <v>11.5</v>
      </c>
      <c r="F38" s="18">
        <f>IF(E38="on request",0,ROUND((E38-(E38*Overview!$B$4))-((E38-(E38*Overview!$B$4))*Overview!$D$4),2))</f>
        <v>11.5</v>
      </c>
      <c r="G38" s="19">
        <f>IF(F38&lt;&gt;"",F38*Overview!$B$10,"")</f>
        <v>50.83</v>
      </c>
      <c r="H38" s="66" t="s">
        <v>935</v>
      </c>
      <c r="I38" s="66">
        <v>1</v>
      </c>
      <c r="M38" s="86"/>
      <c r="N38" s="86"/>
    </row>
    <row r="39" spans="1:14" x14ac:dyDescent="0.25">
      <c r="A39" s="65" t="s">
        <v>1449</v>
      </c>
      <c r="B39" s="65" t="s">
        <v>1790</v>
      </c>
      <c r="C39" s="66">
        <v>1</v>
      </c>
      <c r="D39" s="66" t="s">
        <v>9</v>
      </c>
      <c r="E39" s="18">
        <v>4.2</v>
      </c>
      <c r="F39" s="18">
        <f>IF(E39="on request",0,ROUND((E39-(E39*Overview!$B$4))-((E39-(E39*Overview!$B$4))*Overview!$D$4),2))</f>
        <v>4.2</v>
      </c>
      <c r="G39" s="19">
        <f>IF(F39&lt;&gt;"",F39*Overview!$B$10,"")</f>
        <v>18.564</v>
      </c>
      <c r="H39" s="66" t="s">
        <v>935</v>
      </c>
      <c r="I39" s="66">
        <v>1</v>
      </c>
      <c r="M39" s="86"/>
      <c r="N39" s="86"/>
    </row>
    <row r="40" spans="1:14" x14ac:dyDescent="0.25">
      <c r="A40" s="65" t="s">
        <v>953</v>
      </c>
      <c r="B40" s="65" t="s">
        <v>1791</v>
      </c>
      <c r="C40" s="66">
        <v>1</v>
      </c>
      <c r="D40" s="66" t="s">
        <v>10</v>
      </c>
      <c r="E40" s="18">
        <v>4.2</v>
      </c>
      <c r="F40" s="18">
        <f>IF(E40="on request",0,ROUND((E40-(E40*Overview!$B$4))-((E40-(E40*Overview!$B$4))*Overview!$D$4),2))</f>
        <v>4.2</v>
      </c>
      <c r="G40" s="19">
        <f>IF(F40&lt;&gt;"",F40*Overview!$B$10,"")</f>
        <v>18.564</v>
      </c>
      <c r="H40" s="66" t="s">
        <v>935</v>
      </c>
      <c r="I40" s="66">
        <v>1</v>
      </c>
      <c r="M40" s="86"/>
      <c r="N40" s="86"/>
    </row>
    <row r="41" spans="1:14" x14ac:dyDescent="0.25">
      <c r="A41" s="65" t="s">
        <v>954</v>
      </c>
      <c r="B41" s="65" t="s">
        <v>1792</v>
      </c>
      <c r="C41" s="66">
        <v>1</v>
      </c>
      <c r="D41" s="66" t="s">
        <v>11</v>
      </c>
      <c r="E41" s="18">
        <v>4.2</v>
      </c>
      <c r="F41" s="18">
        <f>IF(E41="on request",0,ROUND((E41-(E41*Overview!$B$4))-((E41-(E41*Overview!$B$4))*Overview!$D$4),2))</f>
        <v>4.2</v>
      </c>
      <c r="G41" s="19">
        <f>IF(F41&lt;&gt;"",F41*Overview!$B$10,"")</f>
        <v>18.564</v>
      </c>
      <c r="H41" s="66" t="s">
        <v>935</v>
      </c>
      <c r="I41" s="66">
        <v>1</v>
      </c>
      <c r="M41" s="86"/>
      <c r="N41" s="86"/>
    </row>
    <row r="42" spans="1:14" x14ac:dyDescent="0.25">
      <c r="A42" s="65" t="s">
        <v>1437</v>
      </c>
      <c r="B42" s="65" t="s">
        <v>1797</v>
      </c>
      <c r="C42" s="66">
        <v>1</v>
      </c>
      <c r="D42" s="66" t="s">
        <v>12</v>
      </c>
      <c r="E42" s="18">
        <v>2.6</v>
      </c>
      <c r="F42" s="18">
        <f>IF(E42="on request",0,ROUND((E42-(E42*Overview!$B$4))-((E42-(E42*Overview!$B$4))*Overview!$D$4),2))</f>
        <v>2.6</v>
      </c>
      <c r="G42" s="19">
        <f>IF(F42&lt;&gt;"",F42*Overview!$B$10,"")</f>
        <v>11.492000000000001</v>
      </c>
      <c r="H42" s="66" t="s">
        <v>935</v>
      </c>
      <c r="I42" s="66">
        <v>1</v>
      </c>
      <c r="M42" s="86"/>
      <c r="N42" s="86"/>
    </row>
    <row r="43" spans="1:14" x14ac:dyDescent="0.25">
      <c r="A43" s="65" t="s">
        <v>1454</v>
      </c>
      <c r="B43" s="65" t="s">
        <v>1798</v>
      </c>
      <c r="C43" s="66">
        <v>1</v>
      </c>
      <c r="D43" s="66" t="s">
        <v>13</v>
      </c>
      <c r="E43" s="18">
        <v>1.8</v>
      </c>
      <c r="F43" s="18">
        <f>IF(E43="on request",0,ROUND((E43-(E43*Overview!$B$4))-((E43-(E43*Overview!$B$4))*Overview!$D$4),2))</f>
        <v>1.8</v>
      </c>
      <c r="G43" s="19">
        <f>IF(F43&lt;&gt;"",F43*Overview!$B$10,"")</f>
        <v>7.9560000000000004</v>
      </c>
      <c r="H43" s="66" t="s">
        <v>935</v>
      </c>
      <c r="I43" s="66">
        <v>1</v>
      </c>
      <c r="M43" s="86"/>
      <c r="N43" s="86"/>
    </row>
    <row r="44" spans="1:14" x14ac:dyDescent="0.25">
      <c r="A44" s="65" t="s">
        <v>955</v>
      </c>
      <c r="B44" s="65" t="s">
        <v>1799</v>
      </c>
      <c r="C44" s="66">
        <v>1</v>
      </c>
      <c r="D44" s="66" t="s">
        <v>14</v>
      </c>
      <c r="E44" s="18">
        <v>0.8</v>
      </c>
      <c r="F44" s="18">
        <f>IF(E44="on request",0,ROUND((E44-(E44*Overview!$B$4))-((E44-(E44*Overview!$B$4))*Overview!$D$4),2))</f>
        <v>0.8</v>
      </c>
      <c r="G44" s="19">
        <f>IF(F44&lt;&gt;"",F44*Overview!$B$10,"")</f>
        <v>3.536</v>
      </c>
      <c r="H44" s="66" t="s">
        <v>935</v>
      </c>
      <c r="I44" s="66">
        <v>1</v>
      </c>
      <c r="M44" s="86"/>
      <c r="N44" s="86"/>
    </row>
    <row r="45" spans="1:14" x14ac:dyDescent="0.25">
      <c r="A45" s="65" t="s">
        <v>956</v>
      </c>
      <c r="B45" s="65" t="s">
        <v>1800</v>
      </c>
      <c r="C45" s="66">
        <v>1</v>
      </c>
      <c r="D45" s="66" t="s">
        <v>15</v>
      </c>
      <c r="E45" s="18">
        <v>2.2999999999999998</v>
      </c>
      <c r="F45" s="18">
        <f>IF(E45="on request",0,ROUND((E45-(E45*Overview!$B$4))-((E45-(E45*Overview!$B$4))*Overview!$D$4),2))</f>
        <v>2.2999999999999998</v>
      </c>
      <c r="G45" s="19">
        <f>IF(F45&lt;&gt;"",F45*Overview!$B$10,"")</f>
        <v>10.165999999999999</v>
      </c>
      <c r="H45" s="66" t="s">
        <v>935</v>
      </c>
      <c r="I45" s="66">
        <v>1</v>
      </c>
      <c r="M45" s="86"/>
      <c r="N45" s="86"/>
    </row>
    <row r="46" spans="1:14" x14ac:dyDescent="0.25">
      <c r="A46" s="65" t="s">
        <v>957</v>
      </c>
      <c r="B46" s="65" t="s">
        <v>1794</v>
      </c>
      <c r="C46" s="66">
        <v>1</v>
      </c>
      <c r="D46" s="66" t="s">
        <v>16</v>
      </c>
      <c r="E46" s="18">
        <v>2.2000000000000002</v>
      </c>
      <c r="F46" s="18">
        <f>IF(E46="on request",0,ROUND((E46-(E46*Overview!$B$4))-((E46-(E46*Overview!$B$4))*Overview!$D$4),2))</f>
        <v>2.2000000000000002</v>
      </c>
      <c r="G46" s="19">
        <f>IF(F46&lt;&gt;"",F46*Overview!$B$10,"")</f>
        <v>9.7240000000000002</v>
      </c>
      <c r="H46" s="66" t="s">
        <v>935</v>
      </c>
      <c r="I46" s="66">
        <v>1</v>
      </c>
      <c r="M46" s="86"/>
      <c r="N46" s="86"/>
    </row>
    <row r="47" spans="1:14" x14ac:dyDescent="0.25">
      <c r="A47" s="65" t="s">
        <v>958</v>
      </c>
      <c r="B47" s="65" t="s">
        <v>1793</v>
      </c>
      <c r="C47" s="66">
        <v>1</v>
      </c>
      <c r="D47" s="66" t="s">
        <v>17</v>
      </c>
      <c r="E47" s="18">
        <v>2.2000000000000002</v>
      </c>
      <c r="F47" s="18">
        <f>IF(E47="on request",0,ROUND((E47-(E47*Overview!$B$4))-((E47-(E47*Overview!$B$4))*Overview!$D$4),2))</f>
        <v>2.2000000000000002</v>
      </c>
      <c r="G47" s="19">
        <f>IF(F47&lt;&gt;"",F47*Overview!$B$10,"")</f>
        <v>9.7240000000000002</v>
      </c>
      <c r="H47" s="66" t="s">
        <v>935</v>
      </c>
      <c r="I47" s="66">
        <v>1</v>
      </c>
      <c r="M47" s="86"/>
      <c r="N47" s="86"/>
    </row>
    <row r="48" spans="1:14" x14ac:dyDescent="0.25">
      <c r="A48" s="65" t="s">
        <v>1468</v>
      </c>
      <c r="B48" s="65" t="s">
        <v>1795</v>
      </c>
      <c r="C48" s="66">
        <v>1</v>
      </c>
      <c r="D48" s="66" t="s">
        <v>18</v>
      </c>
      <c r="E48" s="18">
        <v>28</v>
      </c>
      <c r="F48" s="18">
        <f>IF(E48="on request",0,ROUND((E48-(E48*Overview!$B$4))-((E48-(E48*Overview!$B$4))*Overview!$D$4),2))</f>
        <v>28</v>
      </c>
      <c r="G48" s="19">
        <f>IF(F48&lt;&gt;"",F48*Overview!$B$10,"")</f>
        <v>123.75999999999999</v>
      </c>
      <c r="H48" s="66" t="s">
        <v>935</v>
      </c>
      <c r="I48" s="66">
        <v>1</v>
      </c>
      <c r="M48" s="86"/>
      <c r="N48" s="86"/>
    </row>
    <row r="49" spans="1:14" x14ac:dyDescent="0.25">
      <c r="A49" s="65" t="s">
        <v>1466</v>
      </c>
      <c r="B49" s="65" t="s">
        <v>1796</v>
      </c>
      <c r="C49" s="66">
        <v>1</v>
      </c>
      <c r="D49" s="66" t="s">
        <v>19</v>
      </c>
      <c r="E49" s="18">
        <v>28</v>
      </c>
      <c r="F49" s="18">
        <f>IF(E49="on request",0,ROUND((E49-(E49*Overview!$B$4))-((E49-(E49*Overview!$B$4))*Overview!$D$4),2))</f>
        <v>28</v>
      </c>
      <c r="G49" s="19">
        <f>IF(F49&lt;&gt;"",F49*Overview!$B$10,"")</f>
        <v>123.75999999999999</v>
      </c>
      <c r="H49" s="66" t="s">
        <v>935</v>
      </c>
      <c r="I49" s="66">
        <v>1</v>
      </c>
      <c r="M49" s="86"/>
      <c r="N49" s="86"/>
    </row>
    <row r="50" spans="1:14" x14ac:dyDescent="0.25">
      <c r="A50" s="65" t="s">
        <v>959</v>
      </c>
      <c r="B50" s="65" t="s">
        <v>2231</v>
      </c>
      <c r="C50" s="66">
        <v>1</v>
      </c>
      <c r="D50" s="66" t="s">
        <v>20</v>
      </c>
      <c r="E50" s="18">
        <v>48</v>
      </c>
      <c r="F50" s="18">
        <f>IF(E50="on request",0,ROUND((E50-(E50*Overview!$B$4))-((E50-(E50*Overview!$B$4))*Overview!$D$4),2))</f>
        <v>48</v>
      </c>
      <c r="G50" s="19">
        <f>IF(F50&lt;&gt;"",F50*Overview!$B$10,"")</f>
        <v>212.16</v>
      </c>
      <c r="H50" s="66" t="s">
        <v>935</v>
      </c>
      <c r="I50" s="66">
        <v>1</v>
      </c>
      <c r="M50" s="86"/>
      <c r="N50" s="86"/>
    </row>
    <row r="51" spans="1:14" x14ac:dyDescent="0.25">
      <c r="A51" s="65" t="s">
        <v>946</v>
      </c>
      <c r="B51" s="65" t="s">
        <v>2233</v>
      </c>
      <c r="C51" s="66">
        <v>1</v>
      </c>
      <c r="D51" s="66" t="s">
        <v>35</v>
      </c>
      <c r="E51" s="18">
        <v>12</v>
      </c>
      <c r="F51" s="18">
        <f>IF(E51="on request",0,ROUND((E51-(E51*Overview!$B$4))-((E51-(E51*Overview!$B$4))*Overview!$D$4),2))</f>
        <v>12</v>
      </c>
      <c r="G51" s="19">
        <f>IF(F51&lt;&gt;"",F51*Overview!$B$10,"")</f>
        <v>53.04</v>
      </c>
      <c r="H51" s="66" t="s">
        <v>934</v>
      </c>
      <c r="I51" s="66" t="s">
        <v>1436</v>
      </c>
      <c r="M51" s="86"/>
      <c r="N51" s="86"/>
    </row>
    <row r="52" spans="1:14" x14ac:dyDescent="0.25">
      <c r="A52" s="30" t="s">
        <v>46</v>
      </c>
      <c r="B52" s="64"/>
      <c r="C52" s="64"/>
      <c r="D52" s="64"/>
      <c r="E52" s="19"/>
      <c r="F52" s="19"/>
      <c r="G52" s="19" t="str">
        <f>IF(F52&lt;&gt;"",F52*Overview!$B$10,"")</f>
        <v/>
      </c>
      <c r="H52" s="64"/>
      <c r="I52" s="64"/>
      <c r="M52" s="86"/>
      <c r="N52" s="86"/>
    </row>
    <row r="53" spans="1:14" x14ac:dyDescent="0.25">
      <c r="A53" s="65" t="s">
        <v>1438</v>
      </c>
      <c r="B53" s="65" t="s">
        <v>1823</v>
      </c>
      <c r="C53" s="66">
        <v>1</v>
      </c>
      <c r="D53" s="66" t="s">
        <v>47</v>
      </c>
      <c r="E53" s="18">
        <v>7</v>
      </c>
      <c r="F53" s="18">
        <f>IF(E53="on request",0,ROUND((E53-(E53*Overview!$B$4))-((E53-(E53*Overview!$B$4))*Overview!$D$4),2))</f>
        <v>7</v>
      </c>
      <c r="G53" s="19">
        <f>IF(F53&lt;&gt;"",F53*Overview!$B$10,"")</f>
        <v>30.939999999999998</v>
      </c>
      <c r="H53" s="66" t="s">
        <v>935</v>
      </c>
      <c r="I53" s="66">
        <v>1</v>
      </c>
      <c r="M53" s="86"/>
      <c r="N53" s="86"/>
    </row>
    <row r="54" spans="1:14" x14ac:dyDescent="0.25">
      <c r="A54" s="65" t="s">
        <v>1438</v>
      </c>
      <c r="B54" s="65" t="s">
        <v>1824</v>
      </c>
      <c r="C54" s="66">
        <v>24</v>
      </c>
      <c r="D54" s="66" t="s">
        <v>48</v>
      </c>
      <c r="E54" s="18">
        <v>168</v>
      </c>
      <c r="F54" s="18">
        <f>IF(E54="on request",0,ROUND((E54-(E54*Overview!$B$4))-((E54-(E54*Overview!$B$4))*Overview!$D$4),2))</f>
        <v>168</v>
      </c>
      <c r="G54" s="19">
        <f>IF(F54&lt;&gt;"",F54*Overview!$B$10,"")</f>
        <v>742.56</v>
      </c>
      <c r="H54" s="66" t="s">
        <v>935</v>
      </c>
      <c r="I54" s="66">
        <v>1</v>
      </c>
      <c r="M54" s="86"/>
      <c r="N54" s="86"/>
    </row>
    <row r="55" spans="1:14" x14ac:dyDescent="0.25">
      <c r="A55" s="65" t="s">
        <v>1443</v>
      </c>
      <c r="B55" s="65" t="s">
        <v>1825</v>
      </c>
      <c r="C55" s="66">
        <v>1</v>
      </c>
      <c r="D55" s="66" t="s">
        <v>735</v>
      </c>
      <c r="E55" s="18">
        <v>6.4</v>
      </c>
      <c r="F55" s="18">
        <f>IF(E55="on request",0,ROUND((E55-(E55*Overview!$B$4))-((E55-(E55*Overview!$B$4))*Overview!$D$4),2))</f>
        <v>6.4</v>
      </c>
      <c r="G55" s="19">
        <f>IF(F55&lt;&gt;"",F55*Overview!$B$10,"")</f>
        <v>28.288</v>
      </c>
      <c r="H55" s="66" t="s">
        <v>935</v>
      </c>
      <c r="I55" s="66">
        <v>1</v>
      </c>
      <c r="M55" s="86"/>
      <c r="N55" s="86"/>
    </row>
    <row r="56" spans="1:14" x14ac:dyDescent="0.25">
      <c r="A56" s="65" t="s">
        <v>1443</v>
      </c>
      <c r="B56" s="65" t="s">
        <v>1826</v>
      </c>
      <c r="C56" s="66">
        <v>24</v>
      </c>
      <c r="D56" s="66" t="s">
        <v>736</v>
      </c>
      <c r="E56" s="18">
        <v>153.6</v>
      </c>
      <c r="F56" s="18">
        <f>IF(E56="on request",0,ROUND((E56-(E56*Overview!$B$4))-((E56-(E56*Overview!$B$4))*Overview!$D$4),2))</f>
        <v>153.6</v>
      </c>
      <c r="G56" s="19">
        <f>IF(F56&lt;&gt;"",F56*Overview!$B$10,"")</f>
        <v>678.91199999999992</v>
      </c>
      <c r="H56" s="66" t="s">
        <v>935</v>
      </c>
      <c r="I56" s="66">
        <v>1</v>
      </c>
      <c r="M56" s="86"/>
      <c r="N56" s="86"/>
    </row>
    <row r="57" spans="1:14" x14ac:dyDescent="0.25">
      <c r="A57" s="65" t="s">
        <v>1444</v>
      </c>
      <c r="B57" s="65" t="s">
        <v>1827</v>
      </c>
      <c r="C57" s="66">
        <v>1</v>
      </c>
      <c r="D57" s="66" t="s">
        <v>49</v>
      </c>
      <c r="E57" s="18">
        <v>11.5</v>
      </c>
      <c r="F57" s="18">
        <f>IF(E57="on request",0,ROUND((E57-(E57*Overview!$B$4))-((E57-(E57*Overview!$B$4))*Overview!$D$4),2))</f>
        <v>11.5</v>
      </c>
      <c r="G57" s="19">
        <f>IF(F57&lt;&gt;"",F57*Overview!$B$10,"")</f>
        <v>50.83</v>
      </c>
      <c r="H57" s="66" t="s">
        <v>934</v>
      </c>
      <c r="I57" s="66" t="s">
        <v>1436</v>
      </c>
      <c r="M57" s="86"/>
      <c r="N57" s="86"/>
    </row>
    <row r="58" spans="1:14" x14ac:dyDescent="0.25">
      <c r="A58" s="65" t="s">
        <v>1447</v>
      </c>
      <c r="B58" s="65" t="s">
        <v>1828</v>
      </c>
      <c r="C58" s="66">
        <v>24</v>
      </c>
      <c r="D58" s="66" t="s">
        <v>50</v>
      </c>
      <c r="E58" s="18">
        <v>93.1</v>
      </c>
      <c r="F58" s="18">
        <f>IF(E58="on request",0,ROUND((E58-(E58*Overview!$B$4))-((E58-(E58*Overview!$B$4))*Overview!$D$4),2))</f>
        <v>93.1</v>
      </c>
      <c r="G58" s="19">
        <f>IF(F58&lt;&gt;"",F58*Overview!$B$10,"")</f>
        <v>411.50199999999995</v>
      </c>
      <c r="H58" s="66" t="s">
        <v>934</v>
      </c>
      <c r="I58" s="66" t="s">
        <v>1436</v>
      </c>
      <c r="M58" s="86"/>
      <c r="N58" s="86"/>
    </row>
    <row r="59" spans="1:14" x14ac:dyDescent="0.25">
      <c r="A59" s="65" t="s">
        <v>1448</v>
      </c>
      <c r="B59" s="65" t="s">
        <v>1829</v>
      </c>
      <c r="C59" s="66">
        <v>1</v>
      </c>
      <c r="D59" s="66" t="s">
        <v>51</v>
      </c>
      <c r="E59" s="18">
        <v>7</v>
      </c>
      <c r="F59" s="18">
        <f>IF(E59="on request",0,ROUND((E59-(E59*Overview!$B$4))-((E59-(E59*Overview!$B$4))*Overview!$D$4),2))</f>
        <v>7</v>
      </c>
      <c r="G59" s="19">
        <f>IF(F59&lt;&gt;"",F59*Overview!$B$10,"")</f>
        <v>30.939999999999998</v>
      </c>
      <c r="H59" s="66" t="s">
        <v>935</v>
      </c>
      <c r="I59" s="66">
        <v>1</v>
      </c>
      <c r="M59" s="86"/>
      <c r="N59" s="86"/>
    </row>
    <row r="60" spans="1:14" x14ac:dyDescent="0.25">
      <c r="A60" s="65" t="s">
        <v>1451</v>
      </c>
      <c r="B60" s="65" t="s">
        <v>1830</v>
      </c>
      <c r="C60" s="66">
        <v>1</v>
      </c>
      <c r="D60" s="66" t="s">
        <v>52</v>
      </c>
      <c r="E60" s="18">
        <v>5.0999999999999996</v>
      </c>
      <c r="F60" s="18">
        <f>IF(E60="on request",0,ROUND((E60-(E60*Overview!$B$4))-((E60-(E60*Overview!$B$4))*Overview!$D$4),2))</f>
        <v>5.0999999999999996</v>
      </c>
      <c r="G60" s="19">
        <f>IF(F60&lt;&gt;"",F60*Overview!$B$10,"")</f>
        <v>22.541999999999998</v>
      </c>
      <c r="H60" s="66" t="s">
        <v>935</v>
      </c>
      <c r="I60" s="66">
        <v>1</v>
      </c>
      <c r="M60" s="86"/>
      <c r="N60" s="86"/>
    </row>
    <row r="61" spans="1:14" x14ac:dyDescent="0.25">
      <c r="A61" s="65" t="s">
        <v>1452</v>
      </c>
      <c r="B61" s="65" t="s">
        <v>1831</v>
      </c>
      <c r="C61" s="66">
        <v>1</v>
      </c>
      <c r="D61" s="66" t="s">
        <v>53</v>
      </c>
      <c r="E61" s="18">
        <v>5.0999999999999996</v>
      </c>
      <c r="F61" s="18">
        <f>IF(E61="on request",0,ROUND((E61-(E61*Overview!$B$4))-((E61-(E61*Overview!$B$4))*Overview!$D$4),2))</f>
        <v>5.0999999999999996</v>
      </c>
      <c r="G61" s="19">
        <f>IF(F61&lt;&gt;"",F61*Overview!$B$10,"")</f>
        <v>22.541999999999998</v>
      </c>
      <c r="H61" s="66" t="s">
        <v>935</v>
      </c>
      <c r="I61" s="66">
        <v>1</v>
      </c>
      <c r="M61" s="86"/>
      <c r="N61" s="86"/>
    </row>
    <row r="62" spans="1:14" x14ac:dyDescent="0.25">
      <c r="A62" s="65" t="s">
        <v>1453</v>
      </c>
      <c r="B62" s="65" t="s">
        <v>1832</v>
      </c>
      <c r="C62" s="66">
        <v>1</v>
      </c>
      <c r="D62" s="66" t="s">
        <v>54</v>
      </c>
      <c r="E62" s="18">
        <v>5.0999999999999996</v>
      </c>
      <c r="F62" s="18">
        <f>IF(E62="on request",0,ROUND((E62-(E62*Overview!$B$4))-((E62-(E62*Overview!$B$4))*Overview!$D$4),2))</f>
        <v>5.0999999999999996</v>
      </c>
      <c r="G62" s="19">
        <f>IF(F62&lt;&gt;"",F62*Overview!$B$10,"")</f>
        <v>22.541999999999998</v>
      </c>
      <c r="H62" s="66" t="s">
        <v>935</v>
      </c>
      <c r="I62" s="66">
        <v>1</v>
      </c>
      <c r="M62" s="86"/>
      <c r="N62" s="86"/>
    </row>
    <row r="63" spans="1:14" x14ac:dyDescent="0.25">
      <c r="A63" s="65" t="s">
        <v>1455</v>
      </c>
      <c r="B63" s="65" t="s">
        <v>2234</v>
      </c>
      <c r="C63" s="66">
        <v>1</v>
      </c>
      <c r="D63" s="66" t="s">
        <v>55</v>
      </c>
      <c r="E63" s="18">
        <v>5.0999999999999996</v>
      </c>
      <c r="F63" s="18">
        <f>IF(E63="on request",0,ROUND((E63-(E63*Overview!$B$4))-((E63-(E63*Overview!$B$4))*Overview!$D$4),2))</f>
        <v>5.0999999999999996</v>
      </c>
      <c r="G63" s="19">
        <f>IF(F63&lt;&gt;"",F63*Overview!$B$10,"")</f>
        <v>22.541999999999998</v>
      </c>
      <c r="H63" s="66" t="s">
        <v>935</v>
      </c>
      <c r="I63" s="66">
        <v>1</v>
      </c>
      <c r="M63" s="86"/>
      <c r="N63" s="86"/>
    </row>
    <row r="64" spans="1:14" x14ac:dyDescent="0.25">
      <c r="A64" s="65" t="s">
        <v>1437</v>
      </c>
      <c r="B64" s="65" t="s">
        <v>1797</v>
      </c>
      <c r="C64" s="66">
        <v>1</v>
      </c>
      <c r="D64" s="66" t="s">
        <v>12</v>
      </c>
      <c r="E64" s="18">
        <v>2.6</v>
      </c>
      <c r="F64" s="18">
        <f>IF(E64="on request",0,ROUND((E64-(E64*Overview!$B$4))-((E64-(E64*Overview!$B$4))*Overview!$D$4),2))</f>
        <v>2.6</v>
      </c>
      <c r="G64" s="19">
        <f>IF(F64&lt;&gt;"",F64*Overview!$B$10,"")</f>
        <v>11.492000000000001</v>
      </c>
      <c r="H64" s="66" t="s">
        <v>935</v>
      </c>
      <c r="I64" s="66">
        <v>1</v>
      </c>
      <c r="M64" s="86"/>
      <c r="N64" s="86"/>
    </row>
    <row r="65" spans="1:14" x14ac:dyDescent="0.25">
      <c r="A65" s="65" t="s">
        <v>1454</v>
      </c>
      <c r="B65" s="65" t="s">
        <v>1798</v>
      </c>
      <c r="C65" s="66">
        <v>1</v>
      </c>
      <c r="D65" s="66" t="s">
        <v>13</v>
      </c>
      <c r="E65" s="18">
        <v>1.8</v>
      </c>
      <c r="F65" s="18">
        <f>IF(E65="on request",0,ROUND((E65-(E65*Overview!$B$4))-((E65-(E65*Overview!$B$4))*Overview!$D$4),2))</f>
        <v>1.8</v>
      </c>
      <c r="G65" s="19">
        <f>IF(F65&lt;&gt;"",F65*Overview!$B$10,"")</f>
        <v>7.9560000000000004</v>
      </c>
      <c r="H65" s="66" t="s">
        <v>935</v>
      </c>
      <c r="I65" s="66">
        <v>1</v>
      </c>
      <c r="M65" s="86"/>
      <c r="N65" s="86"/>
    </row>
    <row r="66" spans="1:14" x14ac:dyDescent="0.25">
      <c r="A66" s="65" t="s">
        <v>956</v>
      </c>
      <c r="B66" s="65" t="s">
        <v>1800</v>
      </c>
      <c r="C66" s="66">
        <v>1</v>
      </c>
      <c r="D66" s="66" t="s">
        <v>15</v>
      </c>
      <c r="E66" s="18">
        <v>2.2999999999999998</v>
      </c>
      <c r="F66" s="18">
        <f>IF(E66="on request",0,ROUND((E66-(E66*Overview!$B$4))-((E66-(E66*Overview!$B$4))*Overview!$D$4),2))</f>
        <v>2.2999999999999998</v>
      </c>
      <c r="G66" s="19">
        <f>IF(F66&lt;&gt;"",F66*Overview!$B$10,"")</f>
        <v>10.165999999999999</v>
      </c>
      <c r="H66" s="66" t="s">
        <v>935</v>
      </c>
      <c r="I66" s="66">
        <v>1</v>
      </c>
      <c r="M66" s="86"/>
      <c r="N66" s="86"/>
    </row>
    <row r="67" spans="1:14" x14ac:dyDescent="0.25">
      <c r="A67" s="65" t="s">
        <v>952</v>
      </c>
      <c r="B67" s="65" t="s">
        <v>1833</v>
      </c>
      <c r="C67" s="66">
        <v>1</v>
      </c>
      <c r="D67" s="66" t="s">
        <v>56</v>
      </c>
      <c r="E67" s="18">
        <v>2.2999999999999998</v>
      </c>
      <c r="F67" s="18">
        <f>IF(E67="on request",0,ROUND((E67-(E67*Overview!$B$4))-((E67-(E67*Overview!$B$4))*Overview!$D$4),2))</f>
        <v>2.2999999999999998</v>
      </c>
      <c r="G67" s="19">
        <f>IF(F67&lt;&gt;"",F67*Overview!$B$10,"")</f>
        <v>10.165999999999999</v>
      </c>
      <c r="H67" s="66" t="s">
        <v>935</v>
      </c>
      <c r="I67" s="66">
        <v>1</v>
      </c>
      <c r="M67" s="86"/>
      <c r="N67" s="86"/>
    </row>
    <row r="68" spans="1:14" x14ac:dyDescent="0.25">
      <c r="A68" s="65" t="s">
        <v>951</v>
      </c>
      <c r="B68" s="65" t="s">
        <v>1834</v>
      </c>
      <c r="C68" s="66">
        <v>1</v>
      </c>
      <c r="D68" s="66" t="s">
        <v>57</v>
      </c>
      <c r="E68" s="18">
        <v>2.4</v>
      </c>
      <c r="F68" s="18">
        <f>IF(E68="on request",0,ROUND((E68-(E68*Overview!$B$4))-((E68-(E68*Overview!$B$4))*Overview!$D$4),2))</f>
        <v>2.4</v>
      </c>
      <c r="G68" s="19">
        <f>IF(F68&lt;&gt;"",F68*Overview!$B$10,"")</f>
        <v>10.607999999999999</v>
      </c>
      <c r="H68" s="66" t="s">
        <v>935</v>
      </c>
      <c r="I68" s="66">
        <v>1</v>
      </c>
      <c r="M68" s="86"/>
      <c r="N68" s="86"/>
    </row>
    <row r="69" spans="1:14" x14ac:dyDescent="0.25">
      <c r="A69" s="65" t="s">
        <v>1463</v>
      </c>
      <c r="B69" s="65" t="s">
        <v>1835</v>
      </c>
      <c r="C69" s="66">
        <v>1</v>
      </c>
      <c r="D69" s="66" t="s">
        <v>58</v>
      </c>
      <c r="E69" s="18">
        <v>35</v>
      </c>
      <c r="F69" s="18">
        <f>IF(E69="on request",0,ROUND((E69-(E69*Overview!$B$4))-((E69-(E69*Overview!$B$4))*Overview!$D$4),2))</f>
        <v>35</v>
      </c>
      <c r="G69" s="19">
        <f>IF(F69&lt;&gt;"",F69*Overview!$B$10,"")</f>
        <v>154.69999999999999</v>
      </c>
      <c r="H69" s="66" t="s">
        <v>935</v>
      </c>
      <c r="I69" s="66">
        <v>1</v>
      </c>
      <c r="M69" s="86"/>
      <c r="N69" s="86"/>
    </row>
    <row r="70" spans="1:14" x14ac:dyDescent="0.25">
      <c r="A70" s="65" t="s">
        <v>1464</v>
      </c>
      <c r="B70" s="65" t="s">
        <v>1836</v>
      </c>
      <c r="C70" s="66">
        <v>1</v>
      </c>
      <c r="D70" s="66" t="s">
        <v>59</v>
      </c>
      <c r="E70" s="18">
        <v>48.5</v>
      </c>
      <c r="F70" s="18">
        <f>IF(E70="on request",0,ROUND((E70-(E70*Overview!$B$4))-((E70-(E70*Overview!$B$4))*Overview!$D$4),2))</f>
        <v>48.5</v>
      </c>
      <c r="G70" s="19">
        <f>IF(F70&lt;&gt;"",F70*Overview!$B$10,"")</f>
        <v>214.37</v>
      </c>
      <c r="H70" s="66" t="s">
        <v>935</v>
      </c>
      <c r="I70" s="66">
        <v>1</v>
      </c>
      <c r="M70" s="86"/>
      <c r="N70" s="86"/>
    </row>
    <row r="71" spans="1:14" x14ac:dyDescent="0.25">
      <c r="A71" s="65" t="s">
        <v>1465</v>
      </c>
      <c r="B71" s="65" t="s">
        <v>1837</v>
      </c>
      <c r="C71" s="66">
        <v>1</v>
      </c>
      <c r="D71" s="66" t="s">
        <v>60</v>
      </c>
      <c r="E71" s="18">
        <v>28</v>
      </c>
      <c r="F71" s="18">
        <f>IF(E71="on request",0,ROUND((E71-(E71*Overview!$B$4))-((E71-(E71*Overview!$B$4))*Overview!$D$4),2))</f>
        <v>28</v>
      </c>
      <c r="G71" s="19">
        <f>IF(F71&lt;&gt;"",F71*Overview!$B$10,"")</f>
        <v>123.75999999999999</v>
      </c>
      <c r="H71" s="66" t="s">
        <v>935</v>
      </c>
      <c r="I71" s="66">
        <v>1</v>
      </c>
      <c r="M71" s="86"/>
      <c r="N71" s="86"/>
    </row>
    <row r="72" spans="1:14" x14ac:dyDescent="0.25">
      <c r="A72" s="65" t="s">
        <v>1466</v>
      </c>
      <c r="B72" s="65" t="s">
        <v>1838</v>
      </c>
      <c r="C72" s="66">
        <v>1</v>
      </c>
      <c r="D72" s="66" t="s">
        <v>61</v>
      </c>
      <c r="E72" s="18">
        <v>28</v>
      </c>
      <c r="F72" s="18">
        <f>IF(E72="on request",0,ROUND((E72-(E72*Overview!$B$4))-((E72-(E72*Overview!$B$4))*Overview!$D$4),2))</f>
        <v>28</v>
      </c>
      <c r="G72" s="19">
        <f>IF(F72&lt;&gt;"",F72*Overview!$B$10,"")</f>
        <v>123.75999999999999</v>
      </c>
      <c r="H72" s="66" t="s">
        <v>935</v>
      </c>
      <c r="I72" s="66">
        <v>1</v>
      </c>
      <c r="M72" s="86"/>
      <c r="N72" s="86"/>
    </row>
    <row r="73" spans="1:14" x14ac:dyDescent="0.25">
      <c r="A73" s="65" t="s">
        <v>1467</v>
      </c>
      <c r="B73" s="65" t="s">
        <v>1839</v>
      </c>
      <c r="C73" s="66">
        <v>1</v>
      </c>
      <c r="D73" s="66" t="s">
        <v>62</v>
      </c>
      <c r="E73" s="18">
        <v>87</v>
      </c>
      <c r="F73" s="18">
        <f>IF(E73="on request",0,ROUND((E73-(E73*Overview!$B$4))-((E73-(E73*Overview!$B$4))*Overview!$D$4),2))</f>
        <v>87</v>
      </c>
      <c r="G73" s="19">
        <f>IF(F73&lt;&gt;"",F73*Overview!$B$10,"")</f>
        <v>384.54</v>
      </c>
      <c r="H73" s="66" t="s">
        <v>934</v>
      </c>
      <c r="I73" s="66" t="s">
        <v>1436</v>
      </c>
      <c r="M73" s="86"/>
      <c r="N73" s="86"/>
    </row>
    <row r="74" spans="1:14" x14ac:dyDescent="0.25">
      <c r="A74" s="65" t="s">
        <v>948</v>
      </c>
      <c r="B74" s="65" t="s">
        <v>1840</v>
      </c>
      <c r="C74" s="66">
        <v>1</v>
      </c>
      <c r="D74" s="66" t="s">
        <v>63</v>
      </c>
      <c r="E74" s="18">
        <v>7</v>
      </c>
      <c r="F74" s="18">
        <f>IF(E74="on request",0,ROUND((E74-(E74*Overview!$B$4))-((E74-(E74*Overview!$B$4))*Overview!$D$4),2))</f>
        <v>7</v>
      </c>
      <c r="G74" s="19">
        <f>IF(F74&lt;&gt;"",F74*Overview!$B$10,"")</f>
        <v>30.939999999999998</v>
      </c>
      <c r="H74" s="66" t="s">
        <v>935</v>
      </c>
      <c r="I74" s="66">
        <v>1</v>
      </c>
      <c r="M74" s="86"/>
      <c r="N74" s="86"/>
    </row>
    <row r="75" spans="1:14" x14ac:dyDescent="0.25">
      <c r="A75" s="65" t="s">
        <v>949</v>
      </c>
      <c r="B75" s="65" t="s">
        <v>1841</v>
      </c>
      <c r="C75" s="66">
        <v>1</v>
      </c>
      <c r="D75" s="66" t="s">
        <v>64</v>
      </c>
      <c r="E75" s="18">
        <v>1.9</v>
      </c>
      <c r="F75" s="18">
        <f>IF(E75="on request",0,ROUND((E75-(E75*Overview!$B$4))-((E75-(E75*Overview!$B$4))*Overview!$D$4),2))</f>
        <v>1.9</v>
      </c>
      <c r="G75" s="19">
        <f>IF(F75&lt;&gt;"",F75*Overview!$B$10,"")</f>
        <v>8.3979999999999997</v>
      </c>
      <c r="H75" s="66" t="s">
        <v>935</v>
      </c>
      <c r="I75" s="66">
        <v>1</v>
      </c>
      <c r="M75" s="86"/>
      <c r="N75" s="86"/>
    </row>
    <row r="76" spans="1:14" x14ac:dyDescent="0.25">
      <c r="A76" s="65" t="s">
        <v>950</v>
      </c>
      <c r="B76" s="65" t="s">
        <v>1842</v>
      </c>
      <c r="C76" s="66">
        <v>1</v>
      </c>
      <c r="D76" s="66" t="s">
        <v>45</v>
      </c>
      <c r="E76" s="18">
        <v>0</v>
      </c>
      <c r="F76" s="18">
        <f>IF(E76="on request",0,ROUND((E76-(E76*Overview!$B$4))-((E76-(E76*Overview!$B$4))*Overview!$D$4),2))</f>
        <v>0</v>
      </c>
      <c r="G76" s="19">
        <f>IF(F76&lt;&gt;"",F76*Overview!$B$10,"")</f>
        <v>0</v>
      </c>
      <c r="H76" s="66" t="s">
        <v>934</v>
      </c>
      <c r="I76" s="66" t="s">
        <v>1436</v>
      </c>
      <c r="M76" s="86"/>
      <c r="N76" s="86"/>
    </row>
    <row r="77" spans="1:14" x14ac:dyDescent="0.25">
      <c r="A77" s="30" t="s">
        <v>36</v>
      </c>
      <c r="B77" s="64"/>
      <c r="C77" s="64"/>
      <c r="D77" s="64"/>
      <c r="E77" s="19"/>
      <c r="F77" s="19"/>
      <c r="G77" s="19" t="str">
        <f>IF(F77&lt;&gt;"",F77*Overview!$B$10,"")</f>
        <v/>
      </c>
      <c r="H77" s="64"/>
      <c r="I77" s="64"/>
      <c r="M77" s="86"/>
      <c r="N77" s="86"/>
    </row>
    <row r="78" spans="1:14" x14ac:dyDescent="0.25">
      <c r="A78" s="65" t="s">
        <v>1438</v>
      </c>
      <c r="B78" s="65" t="s">
        <v>1813</v>
      </c>
      <c r="C78" s="66">
        <v>1</v>
      </c>
      <c r="D78" s="66" t="s">
        <v>37</v>
      </c>
      <c r="E78" s="18">
        <v>7</v>
      </c>
      <c r="F78" s="18">
        <f>IF(E78="on request",0,ROUND((E78-(E78*Overview!$B$4))-((E78-(E78*Overview!$B$4))*Overview!$D$4),2))</f>
        <v>7</v>
      </c>
      <c r="G78" s="19">
        <f>IF(F78&lt;&gt;"",F78*Overview!$B$10,"")</f>
        <v>30.939999999999998</v>
      </c>
      <c r="H78" s="66" t="s">
        <v>935</v>
      </c>
      <c r="I78" s="66">
        <v>1</v>
      </c>
      <c r="M78" s="86"/>
      <c r="N78" s="86"/>
    </row>
    <row r="79" spans="1:14" x14ac:dyDescent="0.25">
      <c r="A79" s="65" t="s">
        <v>1438</v>
      </c>
      <c r="B79" s="65" t="s">
        <v>1814</v>
      </c>
      <c r="C79" s="66">
        <v>24</v>
      </c>
      <c r="D79" s="66" t="s">
        <v>38</v>
      </c>
      <c r="E79" s="18">
        <v>168</v>
      </c>
      <c r="F79" s="18">
        <f>IF(E79="on request",0,ROUND((E79-(E79*Overview!$B$4))-((E79-(E79*Overview!$B$4))*Overview!$D$4),2))</f>
        <v>168</v>
      </c>
      <c r="G79" s="19">
        <f>IF(F79&lt;&gt;"",F79*Overview!$B$10,"")</f>
        <v>742.56</v>
      </c>
      <c r="H79" s="66" t="s">
        <v>935</v>
      </c>
      <c r="I79" s="66">
        <v>1</v>
      </c>
      <c r="M79" s="86"/>
      <c r="N79" s="86"/>
    </row>
    <row r="80" spans="1:14" x14ac:dyDescent="0.25">
      <c r="A80" s="65" t="s">
        <v>1443</v>
      </c>
      <c r="B80" s="65" t="s">
        <v>1815</v>
      </c>
      <c r="C80" s="66">
        <v>1</v>
      </c>
      <c r="D80" s="66" t="s">
        <v>738</v>
      </c>
      <c r="E80" s="18">
        <v>6.4</v>
      </c>
      <c r="F80" s="18">
        <f>IF(E80="on request",0,ROUND((E80-(E80*Overview!$B$4))-((E80-(E80*Overview!$B$4))*Overview!$D$4),2))</f>
        <v>6.4</v>
      </c>
      <c r="G80" s="19">
        <f>IF(F80&lt;&gt;"",F80*Overview!$B$10,"")</f>
        <v>28.288</v>
      </c>
      <c r="H80" s="66" t="s">
        <v>935</v>
      </c>
      <c r="I80" s="66">
        <v>1</v>
      </c>
      <c r="M80" s="86"/>
      <c r="N80" s="86"/>
    </row>
    <row r="81" spans="1:14" x14ac:dyDescent="0.25">
      <c r="A81" s="65" t="s">
        <v>1443</v>
      </c>
      <c r="B81" s="65" t="s">
        <v>1816</v>
      </c>
      <c r="C81" s="66">
        <v>24</v>
      </c>
      <c r="D81" s="66" t="s">
        <v>739</v>
      </c>
      <c r="E81" s="18">
        <v>153.6</v>
      </c>
      <c r="F81" s="18">
        <f>IF(E81="on request",0,ROUND((E81-(E81*Overview!$B$4))-((E81-(E81*Overview!$B$4))*Overview!$D$4),2))</f>
        <v>153.6</v>
      </c>
      <c r="G81" s="19">
        <f>IF(F81&lt;&gt;"",F81*Overview!$B$10,"")</f>
        <v>678.91199999999992</v>
      </c>
      <c r="H81" s="66" t="s">
        <v>935</v>
      </c>
      <c r="I81" s="66">
        <v>1</v>
      </c>
      <c r="M81" s="86"/>
      <c r="N81" s="86"/>
    </row>
    <row r="82" spans="1:14" x14ac:dyDescent="0.25">
      <c r="A82" s="65" t="s">
        <v>1450</v>
      </c>
      <c r="B82" s="65" t="s">
        <v>1817</v>
      </c>
      <c r="C82" s="66">
        <v>8</v>
      </c>
      <c r="D82" s="66" t="s">
        <v>39</v>
      </c>
      <c r="E82" s="18">
        <v>87.3</v>
      </c>
      <c r="F82" s="18">
        <f>IF(E82="on request",0,ROUND((E82-(E82*Overview!$B$4))-((E82-(E82*Overview!$B$4))*Overview!$D$4),2))</f>
        <v>87.3</v>
      </c>
      <c r="G82" s="19">
        <f>IF(F82&lt;&gt;"",F82*Overview!$B$10,"")</f>
        <v>385.86599999999999</v>
      </c>
      <c r="H82" s="66" t="s">
        <v>935</v>
      </c>
      <c r="I82" s="66">
        <v>1</v>
      </c>
      <c r="M82" s="86"/>
      <c r="N82" s="86"/>
    </row>
    <row r="83" spans="1:14" x14ac:dyDescent="0.25">
      <c r="A83" s="65" t="s">
        <v>1437</v>
      </c>
      <c r="B83" s="65" t="s">
        <v>1797</v>
      </c>
      <c r="C83" s="66">
        <v>1</v>
      </c>
      <c r="D83" s="66" t="s">
        <v>12</v>
      </c>
      <c r="E83" s="18">
        <v>2.6</v>
      </c>
      <c r="F83" s="18">
        <f>IF(E83="on request",0,ROUND((E83-(E83*Overview!$B$4))-((E83-(E83*Overview!$B$4))*Overview!$D$4),2))</f>
        <v>2.6</v>
      </c>
      <c r="G83" s="19">
        <f>IF(F83&lt;&gt;"",F83*Overview!$B$10,"")</f>
        <v>11.492000000000001</v>
      </c>
      <c r="H83" s="66" t="s">
        <v>935</v>
      </c>
      <c r="I83" s="66">
        <v>1</v>
      </c>
      <c r="M83" s="86"/>
      <c r="N83" s="86"/>
    </row>
    <row r="84" spans="1:14" x14ac:dyDescent="0.25">
      <c r="A84" s="65" t="s">
        <v>1454</v>
      </c>
      <c r="B84" s="65" t="s">
        <v>1798</v>
      </c>
      <c r="C84" s="66">
        <v>1</v>
      </c>
      <c r="D84" s="66" t="s">
        <v>13</v>
      </c>
      <c r="E84" s="18">
        <v>1.8</v>
      </c>
      <c r="F84" s="18">
        <f>IF(E84="on request",0,ROUND((E84-(E84*Overview!$B$4))-((E84-(E84*Overview!$B$4))*Overview!$D$4),2))</f>
        <v>1.8</v>
      </c>
      <c r="G84" s="19">
        <f>IF(F84&lt;&gt;"",F84*Overview!$B$10,"")</f>
        <v>7.9560000000000004</v>
      </c>
      <c r="H84" s="66" t="s">
        <v>935</v>
      </c>
      <c r="I84" s="66">
        <v>1</v>
      </c>
      <c r="M84" s="86"/>
      <c r="N84" s="86"/>
    </row>
    <row r="85" spans="1:14" x14ac:dyDescent="0.25">
      <c r="A85" s="65" t="s">
        <v>955</v>
      </c>
      <c r="B85" s="65" t="s">
        <v>1799</v>
      </c>
      <c r="C85" s="66">
        <v>1</v>
      </c>
      <c r="D85" s="66" t="s">
        <v>14</v>
      </c>
      <c r="E85" s="18">
        <v>0.8</v>
      </c>
      <c r="F85" s="18">
        <f>IF(E85="on request",0,ROUND((E85-(E85*Overview!$B$4))-((E85-(E85*Overview!$B$4))*Overview!$D$4),2))</f>
        <v>0.8</v>
      </c>
      <c r="G85" s="19">
        <f>IF(F85&lt;&gt;"",F85*Overview!$B$10,"")</f>
        <v>3.536</v>
      </c>
      <c r="H85" s="66" t="s">
        <v>935</v>
      </c>
      <c r="I85" s="66">
        <v>1</v>
      </c>
      <c r="M85" s="86"/>
      <c r="N85" s="86"/>
    </row>
    <row r="86" spans="1:14" x14ac:dyDescent="0.25">
      <c r="A86" s="65" t="s">
        <v>956</v>
      </c>
      <c r="B86" s="65" t="s">
        <v>1800</v>
      </c>
      <c r="C86" s="66">
        <v>1</v>
      </c>
      <c r="D86" s="66" t="s">
        <v>15</v>
      </c>
      <c r="E86" s="18">
        <v>2.2999999999999998</v>
      </c>
      <c r="F86" s="18">
        <f>IF(E86="on request",0,ROUND((E86-(E86*Overview!$B$4))-((E86-(E86*Overview!$B$4))*Overview!$D$4),2))</f>
        <v>2.2999999999999998</v>
      </c>
      <c r="G86" s="19">
        <f>IF(F86&lt;&gt;"",F86*Overview!$B$10,"")</f>
        <v>10.165999999999999</v>
      </c>
      <c r="H86" s="66" t="s">
        <v>935</v>
      </c>
      <c r="I86" s="66">
        <v>1</v>
      </c>
      <c r="M86" s="86"/>
      <c r="N86" s="86"/>
    </row>
    <row r="87" spans="1:14" x14ac:dyDescent="0.25">
      <c r="A87" s="65" t="s">
        <v>952</v>
      </c>
      <c r="B87" s="65" t="s">
        <v>1818</v>
      </c>
      <c r="C87" s="66">
        <v>8</v>
      </c>
      <c r="D87" s="66" t="s">
        <v>40</v>
      </c>
      <c r="E87" s="18">
        <v>20.8</v>
      </c>
      <c r="F87" s="18">
        <f>IF(E87="on request",0,ROUND((E87-(E87*Overview!$B$4))-((E87-(E87*Overview!$B$4))*Overview!$D$4),2))</f>
        <v>20.8</v>
      </c>
      <c r="G87" s="19">
        <f>IF(F87&lt;&gt;"",F87*Overview!$B$10,"")</f>
        <v>91.936000000000007</v>
      </c>
      <c r="H87" s="66" t="s">
        <v>935</v>
      </c>
      <c r="I87" s="66">
        <v>1</v>
      </c>
      <c r="M87" s="86"/>
      <c r="N87" s="86"/>
    </row>
    <row r="88" spans="1:14" x14ac:dyDescent="0.25">
      <c r="A88" s="65" t="s">
        <v>1468</v>
      </c>
      <c r="B88" s="65" t="s">
        <v>1819</v>
      </c>
      <c r="C88" s="66">
        <v>1</v>
      </c>
      <c r="D88" s="66" t="s">
        <v>41</v>
      </c>
      <c r="E88" s="18">
        <v>37.9</v>
      </c>
      <c r="F88" s="18">
        <f>IF(E88="on request",0,ROUND((E88-(E88*Overview!$B$4))-((E88-(E88*Overview!$B$4))*Overview!$D$4),2))</f>
        <v>37.9</v>
      </c>
      <c r="G88" s="19">
        <f>IF(F88&lt;&gt;"",F88*Overview!$B$10,"")</f>
        <v>167.518</v>
      </c>
      <c r="H88" s="66" t="s">
        <v>935</v>
      </c>
      <c r="I88" s="66">
        <v>1</v>
      </c>
      <c r="M88" s="86"/>
      <c r="N88" s="86"/>
    </row>
    <row r="89" spans="1:14" x14ac:dyDescent="0.25">
      <c r="A89" s="65" t="s">
        <v>1466</v>
      </c>
      <c r="B89" s="65" t="s">
        <v>1820</v>
      </c>
      <c r="C89" s="66">
        <v>1</v>
      </c>
      <c r="D89" s="66" t="s">
        <v>42</v>
      </c>
      <c r="E89" s="18">
        <v>37.9</v>
      </c>
      <c r="F89" s="18">
        <f>IF(E89="on request",0,ROUND((E89-(E89*Overview!$B$4))-((E89-(E89*Overview!$B$4))*Overview!$D$4),2))</f>
        <v>37.9</v>
      </c>
      <c r="G89" s="19">
        <f>IF(F89&lt;&gt;"",F89*Overview!$B$10,"")</f>
        <v>167.518</v>
      </c>
      <c r="H89" s="66" t="s">
        <v>935</v>
      </c>
      <c r="I89" s="66">
        <v>1</v>
      </c>
      <c r="M89" s="86"/>
      <c r="N89" s="86"/>
    </row>
    <row r="90" spans="1:14" x14ac:dyDescent="0.25">
      <c r="A90" s="65" t="s">
        <v>1469</v>
      </c>
      <c r="B90" s="65" t="s">
        <v>1821</v>
      </c>
      <c r="C90" s="66">
        <v>1</v>
      </c>
      <c r="D90" s="66" t="s">
        <v>43</v>
      </c>
      <c r="E90" s="18">
        <v>136.1</v>
      </c>
      <c r="F90" s="18">
        <f>IF(E90="on request",0,ROUND((E90-(E90*Overview!$B$4))-((E90-(E90*Overview!$B$4))*Overview!$D$4),2))</f>
        <v>136.1</v>
      </c>
      <c r="G90" s="19">
        <f>IF(F90&lt;&gt;"",F90*Overview!$B$10,"")</f>
        <v>601.56200000000001</v>
      </c>
      <c r="H90" s="66" t="s">
        <v>934</v>
      </c>
      <c r="I90" s="66" t="s">
        <v>1436</v>
      </c>
      <c r="M90" s="86"/>
      <c r="N90" s="86"/>
    </row>
    <row r="91" spans="1:14" x14ac:dyDescent="0.25">
      <c r="A91" s="65" t="s">
        <v>1470</v>
      </c>
      <c r="B91" s="65" t="s">
        <v>1822</v>
      </c>
      <c r="C91" s="66">
        <v>1</v>
      </c>
      <c r="D91" s="66" t="s">
        <v>44</v>
      </c>
      <c r="E91" s="18">
        <v>136.1</v>
      </c>
      <c r="F91" s="18">
        <f>IF(E91="on request",0,ROUND((E91-(E91*Overview!$B$4))-((E91-(E91*Overview!$B$4))*Overview!$D$4),2))</f>
        <v>136.1</v>
      </c>
      <c r="G91" s="19">
        <f>IF(F91&lt;&gt;"",F91*Overview!$B$10,"")</f>
        <v>601.56200000000001</v>
      </c>
      <c r="H91" s="66" t="s">
        <v>934</v>
      </c>
      <c r="I91" s="66" t="s">
        <v>1436</v>
      </c>
      <c r="M91" s="86"/>
      <c r="N91" s="86"/>
    </row>
    <row r="92" spans="1:14" x14ac:dyDescent="0.25">
      <c r="A92" s="65" t="s">
        <v>950</v>
      </c>
      <c r="B92" s="65" t="s">
        <v>1842</v>
      </c>
      <c r="C92" s="66">
        <v>1</v>
      </c>
      <c r="D92" s="66" t="s">
        <v>45</v>
      </c>
      <c r="E92" s="18">
        <v>0</v>
      </c>
      <c r="F92" s="18">
        <f>IF(E92="on request",0,ROUND((E92-(E92*Overview!$B$4))-((E92-(E92*Overview!$B$4))*Overview!$D$4),2))</f>
        <v>0</v>
      </c>
      <c r="G92" s="19">
        <f>IF(F92&lt;&gt;"",F92*Overview!$B$10,"")</f>
        <v>0</v>
      </c>
      <c r="H92" s="66" t="s">
        <v>934</v>
      </c>
      <c r="I92" s="66" t="s">
        <v>1436</v>
      </c>
      <c r="M92" s="86"/>
      <c r="N92" s="86"/>
    </row>
    <row r="93" spans="1:14" x14ac:dyDescent="0.25">
      <c r="A93" s="30" t="s">
        <v>961</v>
      </c>
      <c r="B93" s="64"/>
      <c r="C93" s="64"/>
      <c r="D93" s="64"/>
      <c r="E93" s="19"/>
      <c r="F93" s="19"/>
      <c r="G93" s="19" t="str">
        <f>IF(F93&lt;&gt;"",F93*Overview!$B$10,"")</f>
        <v/>
      </c>
      <c r="H93" s="64"/>
      <c r="I93" s="64"/>
      <c r="M93" s="86"/>
      <c r="N93" s="86"/>
    </row>
    <row r="94" spans="1:14" x14ac:dyDescent="0.25">
      <c r="A94" s="65" t="s">
        <v>960</v>
      </c>
      <c r="B94" s="65" t="s">
        <v>1843</v>
      </c>
      <c r="C94" s="66">
        <v>1</v>
      </c>
      <c r="D94" s="66" t="s">
        <v>65</v>
      </c>
      <c r="E94" s="18">
        <v>15.5</v>
      </c>
      <c r="F94" s="18">
        <f>IF(E94="on request",0,ROUND((E94-(E94*Overview!$B$4))-((E94-(E94*Overview!$B$4))*Overview!$D$4),2))</f>
        <v>15.5</v>
      </c>
      <c r="G94" s="19">
        <f>IF(F94&lt;&gt;"",F94*Overview!$B$10,"")</f>
        <v>68.510000000000005</v>
      </c>
      <c r="H94" s="66" t="s">
        <v>935</v>
      </c>
      <c r="I94" s="66">
        <v>1</v>
      </c>
      <c r="M94" s="86"/>
      <c r="N94" s="86"/>
    </row>
    <row r="95" spans="1:14" x14ac:dyDescent="0.25">
      <c r="A95" s="65" t="s">
        <v>1456</v>
      </c>
      <c r="B95" s="65" t="s">
        <v>1844</v>
      </c>
      <c r="C95" s="66">
        <v>1</v>
      </c>
      <c r="D95" s="66" t="s">
        <v>66</v>
      </c>
      <c r="E95" s="18">
        <v>26.5</v>
      </c>
      <c r="F95" s="18">
        <f>IF(E95="on request",0,ROUND((E95-(E95*Overview!$B$4))-((E95-(E95*Overview!$B$4))*Overview!$D$4),2))</f>
        <v>26.5</v>
      </c>
      <c r="G95" s="19">
        <f>IF(F95&lt;&gt;"",F95*Overview!$B$10,"")</f>
        <v>117.13</v>
      </c>
      <c r="H95" s="66" t="s">
        <v>935</v>
      </c>
      <c r="I95" s="66">
        <v>1</v>
      </c>
      <c r="M95" s="86"/>
      <c r="N95" s="86"/>
    </row>
    <row r="96" spans="1:14" x14ac:dyDescent="0.25">
      <c r="A96" s="30" t="s">
        <v>962</v>
      </c>
      <c r="B96" s="64"/>
      <c r="C96" s="64"/>
      <c r="D96" s="64"/>
      <c r="E96" s="19"/>
      <c r="F96" s="19"/>
      <c r="G96" s="19" t="str">
        <f>IF(F96&lt;&gt;"",F96*Overview!$B$10,"")</f>
        <v/>
      </c>
      <c r="H96" s="64"/>
      <c r="I96" s="64"/>
      <c r="M96" s="86"/>
      <c r="N96" s="86"/>
    </row>
    <row r="97" spans="1:14" x14ac:dyDescent="0.25">
      <c r="A97" s="65" t="s">
        <v>963</v>
      </c>
      <c r="B97" s="65" t="s">
        <v>1845</v>
      </c>
      <c r="C97" s="66">
        <v>1</v>
      </c>
      <c r="D97" s="66" t="s">
        <v>67</v>
      </c>
      <c r="E97" s="18">
        <v>20.5</v>
      </c>
      <c r="F97" s="18">
        <f>IF(E97="on request",0,ROUND((E97-(E97*Overview!$B$4))-((E97-(E97*Overview!$B$4))*Overview!$D$4),2))</f>
        <v>20.5</v>
      </c>
      <c r="G97" s="19">
        <f>IF(F97&lt;&gt;"",F97*Overview!$B$10,"")</f>
        <v>90.61</v>
      </c>
      <c r="H97" s="66" t="s">
        <v>935</v>
      </c>
      <c r="I97" s="66">
        <v>1</v>
      </c>
      <c r="M97" s="86"/>
      <c r="N97" s="86"/>
    </row>
    <row r="98" spans="1:14" x14ac:dyDescent="0.25">
      <c r="A98" s="71" t="s">
        <v>964</v>
      </c>
      <c r="B98" s="65" t="s">
        <v>1846</v>
      </c>
      <c r="C98" s="66">
        <v>1</v>
      </c>
      <c r="D98" s="66" t="s">
        <v>68</v>
      </c>
      <c r="E98" s="18">
        <v>340</v>
      </c>
      <c r="F98" s="18">
        <f>IF(E98="on request",0,ROUND((E98-(E98*Overview!$B$4))-((E98-(E98*Overview!$B$4))*Overview!$D$4),2))</f>
        <v>340</v>
      </c>
      <c r="G98" s="19">
        <f>IF(F98&lt;&gt;"",F98*Overview!$B$10,"")</f>
        <v>1502.8</v>
      </c>
      <c r="H98" s="66" t="s">
        <v>935</v>
      </c>
      <c r="I98" s="66">
        <v>1</v>
      </c>
      <c r="M98" s="86"/>
      <c r="N98" s="86"/>
    </row>
    <row r="99" spans="1:14" x14ac:dyDescent="0.25">
      <c r="A99" s="65" t="s">
        <v>1457</v>
      </c>
      <c r="B99" s="65" t="s">
        <v>1847</v>
      </c>
      <c r="C99" s="66">
        <v>1</v>
      </c>
      <c r="D99" s="66" t="s">
        <v>69</v>
      </c>
      <c r="E99" s="18">
        <v>151.5</v>
      </c>
      <c r="F99" s="18">
        <f>IF(E99="on request",0,ROUND((E99-(E99*Overview!$B$4))-((E99-(E99*Overview!$B$4))*Overview!$D$4),2))</f>
        <v>151.5</v>
      </c>
      <c r="G99" s="19">
        <f>IF(F99&lt;&gt;"",F99*Overview!$B$10,"")</f>
        <v>669.63</v>
      </c>
      <c r="H99" s="66" t="s">
        <v>934</v>
      </c>
      <c r="I99" s="66" t="s">
        <v>1436</v>
      </c>
      <c r="M99" s="86"/>
      <c r="N99" s="86"/>
    </row>
    <row r="100" spans="1:14" x14ac:dyDescent="0.25">
      <c r="A100" s="65" t="s">
        <v>965</v>
      </c>
      <c r="B100" s="65" t="s">
        <v>1848</v>
      </c>
      <c r="C100" s="66">
        <v>1</v>
      </c>
      <c r="D100" s="66" t="s">
        <v>70</v>
      </c>
      <c r="E100" s="18">
        <v>85.2</v>
      </c>
      <c r="F100" s="18">
        <f>IF(E100="on request",0,ROUND((E100-(E100*Overview!$B$4))-((E100-(E100*Overview!$B$4))*Overview!$D$4),2))</f>
        <v>85.2</v>
      </c>
      <c r="G100" s="19">
        <f>IF(F100&lt;&gt;"",F100*Overview!$B$10,"")</f>
        <v>376.584</v>
      </c>
      <c r="H100" s="66" t="s">
        <v>934</v>
      </c>
      <c r="I100" s="66" t="s">
        <v>1436</v>
      </c>
      <c r="M100" s="86"/>
      <c r="N100" s="86"/>
    </row>
    <row r="101" spans="1:14" x14ac:dyDescent="0.25">
      <c r="A101" s="71" t="s">
        <v>966</v>
      </c>
      <c r="B101" s="65" t="s">
        <v>1849</v>
      </c>
      <c r="C101" s="66">
        <v>1</v>
      </c>
      <c r="D101" s="66" t="s">
        <v>71</v>
      </c>
      <c r="E101" s="18">
        <v>5.3</v>
      </c>
      <c r="F101" s="18">
        <f>IF(E101="on request",0,ROUND((E101-(E101*Overview!$B$4))-((E101-(E101*Overview!$B$4))*Overview!$D$4),2))</f>
        <v>5.3</v>
      </c>
      <c r="G101" s="19">
        <f>IF(F101&lt;&gt;"",F101*Overview!$B$10,"")</f>
        <v>23.425999999999998</v>
      </c>
      <c r="H101" s="66" t="s">
        <v>935</v>
      </c>
      <c r="I101" s="66">
        <v>1</v>
      </c>
      <c r="M101" s="86"/>
      <c r="N101" s="86"/>
    </row>
    <row r="102" spans="1:14" x14ac:dyDescent="0.25">
      <c r="A102" s="65" t="s">
        <v>967</v>
      </c>
      <c r="B102" s="65" t="s">
        <v>1850</v>
      </c>
      <c r="C102" s="66">
        <v>1</v>
      </c>
      <c r="D102" s="66" t="s">
        <v>72</v>
      </c>
      <c r="E102" s="18">
        <v>19.7</v>
      </c>
      <c r="F102" s="18">
        <f>IF(E102="on request",0,ROUND((E102-(E102*Overview!$B$4))-((E102-(E102*Overview!$B$4))*Overview!$D$4),2))</f>
        <v>19.7</v>
      </c>
      <c r="G102" s="19">
        <f>IF(F102&lt;&gt;"",F102*Overview!$B$10,"")</f>
        <v>87.073999999999998</v>
      </c>
      <c r="H102" s="66" t="s">
        <v>935</v>
      </c>
      <c r="I102" s="66">
        <v>1</v>
      </c>
      <c r="M102" s="86"/>
      <c r="N102" s="86"/>
    </row>
    <row r="103" spans="1:14" x14ac:dyDescent="0.25">
      <c r="A103" s="65" t="s">
        <v>968</v>
      </c>
      <c r="B103" s="65" t="s">
        <v>1851</v>
      </c>
      <c r="C103" s="66">
        <v>1</v>
      </c>
      <c r="D103" s="66" t="s">
        <v>73</v>
      </c>
      <c r="E103" s="18">
        <v>22.8</v>
      </c>
      <c r="F103" s="18">
        <f>IF(E103="on request",0,ROUND((E103-(E103*Overview!$B$4))-((E103-(E103*Overview!$B$4))*Overview!$D$4),2))</f>
        <v>22.8</v>
      </c>
      <c r="G103" s="19">
        <f>IF(F103&lt;&gt;"",F103*Overview!$B$10,"")</f>
        <v>100.776</v>
      </c>
      <c r="H103" s="66" t="s">
        <v>935</v>
      </c>
      <c r="I103" s="66">
        <v>1</v>
      </c>
      <c r="M103" s="86"/>
      <c r="N103" s="86"/>
    </row>
    <row r="104" spans="1:14" x14ac:dyDescent="0.25">
      <c r="A104" s="65" t="s">
        <v>1458</v>
      </c>
      <c r="B104" s="65" t="s">
        <v>1852</v>
      </c>
      <c r="C104" s="66">
        <v>1</v>
      </c>
      <c r="D104" s="66" t="s">
        <v>74</v>
      </c>
      <c r="E104" s="18">
        <v>45.6</v>
      </c>
      <c r="F104" s="18">
        <f>IF(E104="on request",0,ROUND((E104-(E104*Overview!$B$4))-((E104-(E104*Overview!$B$4))*Overview!$D$4),2))</f>
        <v>45.6</v>
      </c>
      <c r="G104" s="19">
        <f>IF(F104&lt;&gt;"",F104*Overview!$B$10,"")</f>
        <v>201.55199999999999</v>
      </c>
      <c r="H104" s="66" t="s">
        <v>935</v>
      </c>
      <c r="I104" s="66">
        <v>1</v>
      </c>
      <c r="M104" s="86"/>
      <c r="N104" s="86"/>
    </row>
    <row r="105" spans="1:14" x14ac:dyDescent="0.25">
      <c r="A105" s="30" t="s">
        <v>741</v>
      </c>
      <c r="B105" s="64"/>
      <c r="C105" s="64"/>
      <c r="D105" s="64"/>
      <c r="E105" s="19"/>
      <c r="F105" s="19"/>
      <c r="G105" s="19" t="str">
        <f>IF(F105&lt;&gt;"",F105*Overview!$B$10,"")</f>
        <v/>
      </c>
      <c r="H105" s="64"/>
      <c r="I105" s="64"/>
      <c r="M105" s="86"/>
      <c r="N105" s="86"/>
    </row>
    <row r="106" spans="1:14" x14ac:dyDescent="0.25">
      <c r="A106" s="65" t="s">
        <v>1445</v>
      </c>
      <c r="B106" s="65" t="s">
        <v>2225</v>
      </c>
      <c r="C106" s="66">
        <v>50</v>
      </c>
      <c r="D106" s="66" t="s">
        <v>75</v>
      </c>
      <c r="E106" s="18">
        <v>235</v>
      </c>
      <c r="F106" s="18">
        <f>IF(E106="on request",0,ROUND((E106-(E106*Overview!$B$4))-((E106-(E106*Overview!$B$4))*Overview!$D$4),2))</f>
        <v>235</v>
      </c>
      <c r="G106" s="19">
        <f>IF(F106&lt;&gt;"",F106*Overview!$B$10,"")</f>
        <v>1038.7</v>
      </c>
      <c r="H106" s="66" t="s">
        <v>935</v>
      </c>
      <c r="I106" s="66">
        <v>1</v>
      </c>
      <c r="M106" s="86"/>
      <c r="N106" s="86"/>
    </row>
    <row r="107" spans="1:14" x14ac:dyDescent="0.25">
      <c r="A107" s="65" t="s">
        <v>1445</v>
      </c>
      <c r="B107" s="65" t="s">
        <v>2226</v>
      </c>
      <c r="C107" s="66">
        <v>24</v>
      </c>
      <c r="D107" s="66" t="s">
        <v>742</v>
      </c>
      <c r="E107" s="18">
        <v>113</v>
      </c>
      <c r="F107" s="18">
        <f>IF(E107="on request",0,ROUND((E107-(E107*Overview!$B$4))-((E107-(E107*Overview!$B$4))*Overview!$D$4),2))</f>
        <v>113</v>
      </c>
      <c r="G107" s="19">
        <f>IF(F107&lt;&gt;"",F107*Overview!$B$10,"")</f>
        <v>499.46</v>
      </c>
      <c r="H107" s="66" t="s">
        <v>935</v>
      </c>
      <c r="I107" s="66">
        <v>1</v>
      </c>
      <c r="M107" s="86"/>
      <c r="N107" s="86"/>
    </row>
    <row r="108" spans="1:14" x14ac:dyDescent="0.25">
      <c r="A108" s="65" t="s">
        <v>1446</v>
      </c>
      <c r="B108" s="65" t="s">
        <v>2224</v>
      </c>
      <c r="C108" s="66">
        <v>20</v>
      </c>
      <c r="D108" s="66" t="s">
        <v>76</v>
      </c>
      <c r="E108" s="18">
        <v>10.6</v>
      </c>
      <c r="F108" s="18">
        <f>IF(E108="on request",0,ROUND((E108-(E108*Overview!$B$4))-((E108-(E108*Overview!$B$4))*Overview!$D$4),2))</f>
        <v>10.6</v>
      </c>
      <c r="G108" s="19">
        <f>IF(F108&lt;&gt;"",F108*Overview!$B$10,"")</f>
        <v>46.851999999999997</v>
      </c>
      <c r="H108" s="66" t="s">
        <v>935</v>
      </c>
      <c r="I108" s="66">
        <v>1</v>
      </c>
      <c r="M108" s="86"/>
      <c r="N108" s="86"/>
    </row>
    <row r="109" spans="1:14" x14ac:dyDescent="0.25">
      <c r="A109" s="65" t="s">
        <v>1451</v>
      </c>
      <c r="B109" s="65" t="s">
        <v>1855</v>
      </c>
      <c r="C109" s="66">
        <v>1</v>
      </c>
      <c r="D109" s="66" t="s">
        <v>77</v>
      </c>
      <c r="E109" s="18">
        <v>2.4</v>
      </c>
      <c r="F109" s="18">
        <f>IF(E109="on request",0,ROUND((E109-(E109*Overview!$B$4))-((E109-(E109*Overview!$B$4))*Overview!$D$4),2))</f>
        <v>2.4</v>
      </c>
      <c r="G109" s="19">
        <f>IF(F109&lt;&gt;"",F109*Overview!$B$10,"")</f>
        <v>10.607999999999999</v>
      </c>
      <c r="H109" s="66" t="s">
        <v>935</v>
      </c>
      <c r="I109" s="66">
        <v>1</v>
      </c>
      <c r="M109" s="86"/>
      <c r="N109" s="86"/>
    </row>
    <row r="110" spans="1:14" x14ac:dyDescent="0.25">
      <c r="A110" s="65" t="s">
        <v>1452</v>
      </c>
      <c r="B110" s="65" t="s">
        <v>1856</v>
      </c>
      <c r="C110" s="66">
        <v>1</v>
      </c>
      <c r="D110" s="66" t="s">
        <v>78</v>
      </c>
      <c r="E110" s="18">
        <v>2.4</v>
      </c>
      <c r="F110" s="18">
        <f>IF(E110="on request",0,ROUND((E110-(E110*Overview!$B$4))-((E110-(E110*Overview!$B$4))*Overview!$D$4),2))</f>
        <v>2.4</v>
      </c>
      <c r="G110" s="19">
        <f>IF(F110&lt;&gt;"",F110*Overview!$B$10,"")</f>
        <v>10.607999999999999</v>
      </c>
      <c r="H110" s="66" t="s">
        <v>935</v>
      </c>
      <c r="I110" s="66">
        <v>1</v>
      </c>
      <c r="M110" s="86"/>
      <c r="N110" s="86"/>
    </row>
    <row r="111" spans="1:14" x14ac:dyDescent="0.25">
      <c r="A111" s="65" t="s">
        <v>1453</v>
      </c>
      <c r="B111" s="65" t="s">
        <v>1857</v>
      </c>
      <c r="C111" s="66">
        <v>1</v>
      </c>
      <c r="D111" s="66" t="s">
        <v>79</v>
      </c>
      <c r="E111" s="18">
        <v>2.8</v>
      </c>
      <c r="F111" s="18">
        <f>IF(E111="on request",0,ROUND((E111-(E111*Overview!$B$4))-((E111-(E111*Overview!$B$4))*Overview!$D$4),2))</f>
        <v>2.8</v>
      </c>
      <c r="G111" s="19">
        <f>IF(F111&lt;&gt;"",F111*Overview!$B$10,"")</f>
        <v>12.375999999999999</v>
      </c>
      <c r="H111" s="66" t="s">
        <v>935</v>
      </c>
      <c r="I111" s="66">
        <v>1</v>
      </c>
      <c r="M111" s="86"/>
      <c r="N111" s="86"/>
    </row>
    <row r="112" spans="1:14" x14ac:dyDescent="0.25">
      <c r="A112" s="65" t="s">
        <v>1468</v>
      </c>
      <c r="B112" s="65" t="s">
        <v>1837</v>
      </c>
      <c r="C112" s="66">
        <v>1</v>
      </c>
      <c r="D112" s="66" t="s">
        <v>60</v>
      </c>
      <c r="E112" s="18">
        <v>28</v>
      </c>
      <c r="F112" s="18">
        <f>IF(E112="on request",0,ROUND((E112-(E112*Overview!$B$4))-((E112-(E112*Overview!$B$4))*Overview!$D$4),2))</f>
        <v>28</v>
      </c>
      <c r="G112" s="19">
        <f>IF(F112&lt;&gt;"",F112*Overview!$B$10,"")</f>
        <v>123.75999999999999</v>
      </c>
      <c r="H112" s="66" t="s">
        <v>935</v>
      </c>
      <c r="I112" s="66">
        <v>1</v>
      </c>
      <c r="M112" s="86"/>
      <c r="N112" s="86"/>
    </row>
    <row r="113" spans="1:14" x14ac:dyDescent="0.25">
      <c r="A113" s="65" t="s">
        <v>1466</v>
      </c>
      <c r="B113" s="65" t="s">
        <v>1838</v>
      </c>
      <c r="C113" s="66">
        <v>1</v>
      </c>
      <c r="D113" s="66" t="s">
        <v>61</v>
      </c>
      <c r="E113" s="18">
        <v>28</v>
      </c>
      <c r="F113" s="18">
        <f>IF(E113="on request",0,ROUND((E113-(E113*Overview!$B$4))-((E113-(E113*Overview!$B$4))*Overview!$D$4),2))</f>
        <v>28</v>
      </c>
      <c r="G113" s="19">
        <f>IF(F113&lt;&gt;"",F113*Overview!$B$10,"")</f>
        <v>123.75999999999999</v>
      </c>
      <c r="H113" s="66" t="s">
        <v>935</v>
      </c>
      <c r="I113" s="66">
        <v>1</v>
      </c>
      <c r="M113" s="86"/>
      <c r="N113" s="86"/>
    </row>
    <row r="114" spans="1:14" x14ac:dyDescent="0.25">
      <c r="A114" s="30" t="s">
        <v>973</v>
      </c>
      <c r="B114" s="64"/>
      <c r="C114" s="64"/>
      <c r="D114" s="64"/>
      <c r="E114" s="19"/>
      <c r="F114" s="19"/>
      <c r="G114" s="19" t="str">
        <f>IF(F114&lt;&gt;"",F114*Overview!$B$10,"")</f>
        <v/>
      </c>
      <c r="H114" s="64"/>
      <c r="I114" s="64"/>
      <c r="M114" s="86"/>
      <c r="N114" s="86"/>
    </row>
    <row r="115" spans="1:14" x14ac:dyDescent="0.25">
      <c r="A115" s="72" t="s">
        <v>969</v>
      </c>
      <c r="B115" s="65" t="s">
        <v>1853</v>
      </c>
      <c r="C115" s="66">
        <v>1</v>
      </c>
      <c r="D115" s="66" t="s">
        <v>80</v>
      </c>
      <c r="E115" s="18">
        <v>12.9</v>
      </c>
      <c r="F115" s="18">
        <f>IF(E115="on request",0,ROUND((E115-(E115*Overview!$B$4))-((E115-(E115*Overview!$B$4))*Overview!$D$4),2))</f>
        <v>12.9</v>
      </c>
      <c r="G115" s="19">
        <f>IF(F115&lt;&gt;"",F115*Overview!$B$10,"")</f>
        <v>57.018000000000001</v>
      </c>
      <c r="H115" s="66" t="s">
        <v>935</v>
      </c>
      <c r="I115" s="66">
        <v>1</v>
      </c>
      <c r="M115" s="86"/>
      <c r="N115" s="86"/>
    </row>
    <row r="116" spans="1:14" x14ac:dyDescent="0.25">
      <c r="A116" s="65" t="s">
        <v>1437</v>
      </c>
      <c r="B116" s="65" t="s">
        <v>1797</v>
      </c>
      <c r="C116" s="66">
        <v>1</v>
      </c>
      <c r="D116" s="66" t="s">
        <v>12</v>
      </c>
      <c r="E116" s="18">
        <v>2.6</v>
      </c>
      <c r="F116" s="18">
        <f>IF(E116="on request",0,ROUND((E116-(E116*Overview!$B$4))-((E116-(E116*Overview!$B$4))*Overview!$D$4),2))</f>
        <v>2.6</v>
      </c>
      <c r="G116" s="19">
        <f>IF(F116&lt;&gt;"",F116*Overview!$B$10,"")</f>
        <v>11.492000000000001</v>
      </c>
      <c r="H116" s="66" t="s">
        <v>935</v>
      </c>
      <c r="I116" s="66">
        <v>1</v>
      </c>
      <c r="M116" s="86"/>
      <c r="N116" s="86"/>
    </row>
    <row r="117" spans="1:14" x14ac:dyDescent="0.25">
      <c r="A117" s="65" t="s">
        <v>1454</v>
      </c>
      <c r="B117" s="65" t="s">
        <v>1798</v>
      </c>
      <c r="C117" s="66">
        <v>1</v>
      </c>
      <c r="D117" s="66" t="s">
        <v>13</v>
      </c>
      <c r="E117" s="18">
        <v>1.8</v>
      </c>
      <c r="F117" s="18">
        <f>IF(E117="on request",0,ROUND((E117-(E117*Overview!$B$4))-((E117-(E117*Overview!$B$4))*Overview!$D$4),2))</f>
        <v>1.8</v>
      </c>
      <c r="G117" s="19">
        <f>IF(F117&lt;&gt;"",F117*Overview!$B$10,"")</f>
        <v>7.9560000000000004</v>
      </c>
      <c r="H117" s="66" t="s">
        <v>935</v>
      </c>
      <c r="I117" s="66">
        <v>1</v>
      </c>
      <c r="M117" s="86"/>
      <c r="N117" s="86"/>
    </row>
    <row r="118" spans="1:14" x14ac:dyDescent="0.25">
      <c r="A118" s="65" t="s">
        <v>955</v>
      </c>
      <c r="B118" s="65" t="s">
        <v>1799</v>
      </c>
      <c r="C118" s="66">
        <v>1</v>
      </c>
      <c r="D118" s="66" t="s">
        <v>14</v>
      </c>
      <c r="E118" s="18">
        <v>0.8</v>
      </c>
      <c r="F118" s="18">
        <f>IF(E118="on request",0,ROUND((E118-(E118*Overview!$B$4))-((E118-(E118*Overview!$B$4))*Overview!$D$4),2))</f>
        <v>0.8</v>
      </c>
      <c r="G118" s="19">
        <f>IF(F118&lt;&gt;"",F118*Overview!$B$10,"")</f>
        <v>3.536</v>
      </c>
      <c r="H118" s="66" t="s">
        <v>935</v>
      </c>
      <c r="I118" s="66">
        <v>1</v>
      </c>
      <c r="M118" s="86"/>
      <c r="N118" s="86"/>
    </row>
    <row r="119" spans="1:14" x14ac:dyDescent="0.25">
      <c r="A119" s="65" t="s">
        <v>956</v>
      </c>
      <c r="B119" s="65" t="s">
        <v>1800</v>
      </c>
      <c r="C119" s="66">
        <v>1</v>
      </c>
      <c r="D119" s="66" t="s">
        <v>15</v>
      </c>
      <c r="E119" s="18">
        <v>2.2999999999999998</v>
      </c>
      <c r="F119" s="18">
        <f>IF(E119="on request",0,ROUND((E119-(E119*Overview!$B$4))-((E119-(E119*Overview!$B$4))*Overview!$D$4),2))</f>
        <v>2.2999999999999998</v>
      </c>
      <c r="G119" s="19">
        <f>IF(F119&lt;&gt;"",F119*Overview!$B$10,"")</f>
        <v>10.165999999999999</v>
      </c>
      <c r="H119" s="66" t="s">
        <v>935</v>
      </c>
      <c r="I119" s="66">
        <v>1</v>
      </c>
      <c r="M119" s="86"/>
      <c r="N119" s="86"/>
    </row>
    <row r="120" spans="1:14" x14ac:dyDescent="0.25">
      <c r="A120" s="65" t="s">
        <v>1471</v>
      </c>
      <c r="B120" s="65" t="s">
        <v>1854</v>
      </c>
      <c r="C120" s="66">
        <v>1</v>
      </c>
      <c r="D120" s="66" t="s">
        <v>81</v>
      </c>
      <c r="E120" s="18">
        <v>120</v>
      </c>
      <c r="F120" s="18">
        <f>IF(E120="on request",0,ROUND((E120-(E120*Overview!$B$4))-((E120-(E120*Overview!$B$4))*Overview!$D$4),2))</f>
        <v>120</v>
      </c>
      <c r="G120" s="19">
        <f>IF(F120&lt;&gt;"",F120*Overview!$B$10,"")</f>
        <v>530.4</v>
      </c>
      <c r="H120" s="66" t="s">
        <v>935</v>
      </c>
      <c r="I120" s="66">
        <v>1</v>
      </c>
      <c r="M120" s="86"/>
      <c r="N120" s="86"/>
    </row>
    <row r="121" spans="1:14" x14ac:dyDescent="0.25">
      <c r="A121" s="72" t="s">
        <v>1459</v>
      </c>
      <c r="B121" s="65" t="s">
        <v>2227</v>
      </c>
      <c r="C121" s="66">
        <v>1</v>
      </c>
      <c r="D121" s="66" t="s">
        <v>82</v>
      </c>
      <c r="E121" s="18">
        <v>60</v>
      </c>
      <c r="F121" s="18">
        <f>IF(E121="on request",0,ROUND((E121-(E121*Overview!$B$4))-((E121-(E121*Overview!$B$4))*Overview!$D$4),2))</f>
        <v>60</v>
      </c>
      <c r="G121" s="19">
        <f>IF(F121&lt;&gt;"",F121*Overview!$B$10,"")</f>
        <v>265.2</v>
      </c>
      <c r="H121" s="66" t="s">
        <v>935</v>
      </c>
      <c r="I121" s="66">
        <v>1</v>
      </c>
      <c r="M121" s="86"/>
      <c r="N121" s="86"/>
    </row>
    <row r="122" spans="1:14" x14ac:dyDescent="0.25">
      <c r="A122" s="72" t="s">
        <v>970</v>
      </c>
      <c r="B122" s="65" t="s">
        <v>2228</v>
      </c>
      <c r="C122" s="66">
        <v>1</v>
      </c>
      <c r="D122" s="66" t="s">
        <v>83</v>
      </c>
      <c r="E122" s="18">
        <v>79</v>
      </c>
      <c r="F122" s="18">
        <f>IF(E122="on request",0,ROUND((E122-(E122*Overview!$B$4))-((E122-(E122*Overview!$B$4))*Overview!$D$4),2))</f>
        <v>79</v>
      </c>
      <c r="G122" s="19">
        <f>IF(F122&lt;&gt;"",F122*Overview!$B$10,"")</f>
        <v>349.18</v>
      </c>
      <c r="H122" s="66" t="s">
        <v>934</v>
      </c>
      <c r="I122" s="66" t="s">
        <v>1436</v>
      </c>
      <c r="M122" s="86"/>
      <c r="N122" s="86"/>
    </row>
    <row r="123" spans="1:14" x14ac:dyDescent="0.25">
      <c r="A123" s="72" t="s">
        <v>971</v>
      </c>
      <c r="B123" s="65" t="s">
        <v>2229</v>
      </c>
      <c r="C123" s="66">
        <v>1</v>
      </c>
      <c r="D123" s="66" t="s">
        <v>84</v>
      </c>
      <c r="E123" s="18">
        <v>60</v>
      </c>
      <c r="F123" s="18">
        <f>IF(E123="on request",0,ROUND((E123-(E123*Overview!$B$4))-((E123-(E123*Overview!$B$4))*Overview!$D$4),2))</f>
        <v>60</v>
      </c>
      <c r="G123" s="19">
        <f>IF(F123&lt;&gt;"",F123*Overview!$B$10,"")</f>
        <v>265.2</v>
      </c>
      <c r="H123" s="66" t="s">
        <v>935</v>
      </c>
      <c r="I123" s="66">
        <v>1</v>
      </c>
      <c r="M123" s="86"/>
      <c r="N123" s="86"/>
    </row>
    <row r="124" spans="1:14" x14ac:dyDescent="0.25">
      <c r="A124" s="72" t="s">
        <v>972</v>
      </c>
      <c r="B124" s="65" t="s">
        <v>2230</v>
      </c>
      <c r="C124" s="66">
        <v>1</v>
      </c>
      <c r="D124" s="66" t="s">
        <v>85</v>
      </c>
      <c r="E124" s="18">
        <v>79</v>
      </c>
      <c r="F124" s="18">
        <f>IF(E124="on request",0,ROUND((E124-(E124*Overview!$B$4))-((E124-(E124*Overview!$B$4))*Overview!$D$4),2))</f>
        <v>79</v>
      </c>
      <c r="G124" s="19">
        <f>IF(F124&lt;&gt;"",F124*Overview!$B$10,"")</f>
        <v>349.18</v>
      </c>
      <c r="H124" s="66" t="s">
        <v>935</v>
      </c>
      <c r="I124" s="66">
        <v>1</v>
      </c>
      <c r="M124" s="86"/>
      <c r="N124" s="86"/>
    </row>
    <row r="125" spans="1:14" x14ac:dyDescent="0.25">
      <c r="A125" s="30" t="s">
        <v>1472</v>
      </c>
      <c r="B125" s="64"/>
      <c r="C125" s="64"/>
      <c r="D125" s="64"/>
      <c r="E125" s="19"/>
      <c r="F125" s="19"/>
      <c r="G125" s="19" t="str">
        <f>IF(F125&lt;&gt;"",F125*Overview!$B$10,"")</f>
        <v/>
      </c>
      <c r="H125" s="64"/>
      <c r="I125" s="64"/>
      <c r="M125" s="86"/>
      <c r="N125" s="86"/>
    </row>
    <row r="126" spans="1:14" x14ac:dyDescent="0.25">
      <c r="A126" s="65" t="s">
        <v>975</v>
      </c>
      <c r="B126" s="65" t="s">
        <v>1858</v>
      </c>
      <c r="C126" s="66">
        <v>1</v>
      </c>
      <c r="D126" s="66" t="s">
        <v>86</v>
      </c>
      <c r="E126" s="18">
        <v>26.9</v>
      </c>
      <c r="F126" s="18">
        <f>IF(E126="on request",0,ROUND((E126-(E126*Overview!$B$4))-((E126-(E126*Overview!$B$4))*Overview!$D$4),2))</f>
        <v>26.9</v>
      </c>
      <c r="G126" s="19">
        <f>IF(F126&lt;&gt;"",F126*Overview!$B$10,"")</f>
        <v>118.898</v>
      </c>
      <c r="H126" s="66" t="s">
        <v>935</v>
      </c>
      <c r="I126" s="66">
        <v>1</v>
      </c>
      <c r="M126" s="86"/>
      <c r="N126" s="86"/>
    </row>
    <row r="127" spans="1:14" x14ac:dyDescent="0.25">
      <c r="A127" s="65" t="s">
        <v>974</v>
      </c>
      <c r="B127" s="65" t="s">
        <v>1859</v>
      </c>
      <c r="C127" s="66">
        <v>1</v>
      </c>
      <c r="D127" s="66" t="s">
        <v>87</v>
      </c>
      <c r="E127" s="18">
        <v>26.9</v>
      </c>
      <c r="F127" s="18">
        <f>IF(E127="on request",0,ROUND((E127-(E127*Overview!$B$4))-((E127-(E127*Overview!$B$4))*Overview!$D$4),2))</f>
        <v>26.9</v>
      </c>
      <c r="G127" s="19">
        <f>IF(F127&lt;&gt;"",F127*Overview!$B$10,"")</f>
        <v>118.898</v>
      </c>
      <c r="H127" s="66" t="s">
        <v>935</v>
      </c>
      <c r="I127" s="66">
        <v>1</v>
      </c>
      <c r="M127" s="86"/>
      <c r="N127" s="86"/>
    </row>
    <row r="128" spans="1:14" x14ac:dyDescent="0.25">
      <c r="A128" s="30" t="s">
        <v>1473</v>
      </c>
      <c r="B128" s="64"/>
      <c r="C128" s="67" t="s">
        <v>1736</v>
      </c>
      <c r="D128" s="64"/>
      <c r="E128" s="19"/>
      <c r="F128" s="19"/>
      <c r="G128" s="19" t="str">
        <f>IF(F128&lt;&gt;"",F128*Overview!$B$10,"")</f>
        <v/>
      </c>
      <c r="H128" s="64"/>
      <c r="I128" s="64"/>
      <c r="M128" s="86"/>
      <c r="N128" s="86"/>
    </row>
    <row r="129" spans="1:14" x14ac:dyDescent="0.25">
      <c r="A129" s="65" t="s">
        <v>1478</v>
      </c>
      <c r="B129" s="65" t="s">
        <v>1888</v>
      </c>
      <c r="C129" s="66">
        <v>1</v>
      </c>
      <c r="D129" s="66" t="s">
        <v>116</v>
      </c>
      <c r="E129" s="18">
        <v>37.299999999999997</v>
      </c>
      <c r="F129" s="18">
        <f>IF(E129="on request",0,ROUND((E129-(E129*Overview!$B$4))-((E129-(E129*Overview!$B$4))*Overview!$D$4),2))</f>
        <v>37.299999999999997</v>
      </c>
      <c r="G129" s="19">
        <f>IF(F129&lt;&gt;"",F129*Overview!$B$10,"")</f>
        <v>164.86599999999999</v>
      </c>
      <c r="H129" s="66" t="s">
        <v>934</v>
      </c>
      <c r="I129" s="66" t="s">
        <v>1436</v>
      </c>
      <c r="M129" s="86"/>
      <c r="N129" s="86"/>
    </row>
    <row r="130" spans="1:14" x14ac:dyDescent="0.25">
      <c r="A130" s="65" t="s">
        <v>1479</v>
      </c>
      <c r="B130" s="65" t="s">
        <v>1889</v>
      </c>
      <c r="C130" s="66">
        <v>1</v>
      </c>
      <c r="D130" s="66" t="s">
        <v>117</v>
      </c>
      <c r="E130" s="18">
        <v>44.2</v>
      </c>
      <c r="F130" s="18">
        <f>IF(E130="on request",0,ROUND((E130-(E130*Overview!$B$4))-((E130-(E130*Overview!$B$4))*Overview!$D$4),2))</f>
        <v>44.2</v>
      </c>
      <c r="G130" s="19">
        <f>IF(F130&lt;&gt;"",F130*Overview!$B$10,"")</f>
        <v>195.364</v>
      </c>
      <c r="H130" s="66" t="s">
        <v>934</v>
      </c>
      <c r="I130" s="66" t="s">
        <v>1436</v>
      </c>
      <c r="M130" s="86"/>
      <c r="N130" s="86"/>
    </row>
    <row r="131" spans="1:14" x14ac:dyDescent="0.25">
      <c r="A131" s="65" t="s">
        <v>1480</v>
      </c>
      <c r="B131" s="65" t="s">
        <v>1890</v>
      </c>
      <c r="C131" s="66">
        <v>1</v>
      </c>
      <c r="D131" s="66" t="s">
        <v>118</v>
      </c>
      <c r="E131" s="18">
        <v>51</v>
      </c>
      <c r="F131" s="18">
        <f>IF(E131="on request",0,ROUND((E131-(E131*Overview!$B$4))-((E131-(E131*Overview!$B$4))*Overview!$D$4),2))</f>
        <v>51</v>
      </c>
      <c r="G131" s="19">
        <f>IF(F131&lt;&gt;"",F131*Overview!$B$10,"")</f>
        <v>225.42</v>
      </c>
      <c r="H131" s="66" t="s">
        <v>934</v>
      </c>
      <c r="I131" s="66" t="s">
        <v>1436</v>
      </c>
      <c r="M131" s="86"/>
      <c r="N131" s="86"/>
    </row>
    <row r="132" spans="1:14" x14ac:dyDescent="0.25">
      <c r="A132" s="65" t="s">
        <v>1481</v>
      </c>
      <c r="B132" s="65" t="s">
        <v>1891</v>
      </c>
      <c r="C132" s="66">
        <v>1</v>
      </c>
      <c r="D132" s="66" t="s">
        <v>119</v>
      </c>
      <c r="E132" s="18">
        <v>71.7</v>
      </c>
      <c r="F132" s="18">
        <f>IF(E132="on request",0,ROUND((E132-(E132*Overview!$B$4))-((E132-(E132*Overview!$B$4))*Overview!$D$4),2))</f>
        <v>71.7</v>
      </c>
      <c r="G132" s="19">
        <f>IF(F132&lt;&gt;"",F132*Overview!$B$10,"")</f>
        <v>316.91399999999999</v>
      </c>
      <c r="H132" s="66" t="s">
        <v>934</v>
      </c>
      <c r="I132" s="66" t="s">
        <v>1436</v>
      </c>
      <c r="M132" s="86"/>
      <c r="N132" s="86"/>
    </row>
    <row r="133" spans="1:14" x14ac:dyDescent="0.25">
      <c r="A133" s="65" t="s">
        <v>1482</v>
      </c>
      <c r="B133" s="65" t="s">
        <v>1892</v>
      </c>
      <c r="C133" s="66">
        <v>1</v>
      </c>
      <c r="D133" s="66" t="s">
        <v>120</v>
      </c>
      <c r="E133" s="18">
        <v>37.299999999999997</v>
      </c>
      <c r="F133" s="18">
        <f>IF(E133="on request",0,ROUND((E133-(E133*Overview!$B$4))-((E133-(E133*Overview!$B$4))*Overview!$D$4),2))</f>
        <v>37.299999999999997</v>
      </c>
      <c r="G133" s="19">
        <f>IF(F133&lt;&gt;"",F133*Overview!$B$10,"")</f>
        <v>164.86599999999999</v>
      </c>
      <c r="H133" s="66" t="s">
        <v>934</v>
      </c>
      <c r="I133" s="66" t="s">
        <v>1436</v>
      </c>
      <c r="M133" s="86"/>
      <c r="N133" s="86"/>
    </row>
    <row r="134" spans="1:14" x14ac:dyDescent="0.25">
      <c r="A134" s="65" t="s">
        <v>1483</v>
      </c>
      <c r="B134" s="65" t="s">
        <v>1893</v>
      </c>
      <c r="C134" s="66">
        <v>1</v>
      </c>
      <c r="D134" s="66" t="s">
        <v>121</v>
      </c>
      <c r="E134" s="18">
        <v>44.2</v>
      </c>
      <c r="F134" s="18">
        <f>IF(E134="on request",0,ROUND((E134-(E134*Overview!$B$4))-((E134-(E134*Overview!$B$4))*Overview!$D$4),2))</f>
        <v>44.2</v>
      </c>
      <c r="G134" s="19">
        <f>IF(F134&lt;&gt;"",F134*Overview!$B$10,"")</f>
        <v>195.364</v>
      </c>
      <c r="H134" s="66" t="s">
        <v>934</v>
      </c>
      <c r="I134" s="66" t="s">
        <v>1436</v>
      </c>
      <c r="M134" s="86"/>
      <c r="N134" s="86"/>
    </row>
    <row r="135" spans="1:14" x14ac:dyDescent="0.25">
      <c r="A135" s="65" t="s">
        <v>1484</v>
      </c>
      <c r="B135" s="65" t="s">
        <v>1894</v>
      </c>
      <c r="C135" s="66">
        <v>1</v>
      </c>
      <c r="D135" s="66" t="s">
        <v>122</v>
      </c>
      <c r="E135" s="18">
        <v>51</v>
      </c>
      <c r="F135" s="18">
        <f>IF(E135="on request",0,ROUND((E135-(E135*Overview!$B$4))-((E135-(E135*Overview!$B$4))*Overview!$D$4),2))</f>
        <v>51</v>
      </c>
      <c r="G135" s="19">
        <f>IF(F135&lt;&gt;"",F135*Overview!$B$10,"")</f>
        <v>225.42</v>
      </c>
      <c r="H135" s="66" t="s">
        <v>934</v>
      </c>
      <c r="I135" s="66" t="s">
        <v>1436</v>
      </c>
      <c r="M135" s="86"/>
      <c r="N135" s="86"/>
    </row>
    <row r="136" spans="1:14" x14ac:dyDescent="0.25">
      <c r="A136" s="65" t="s">
        <v>1485</v>
      </c>
      <c r="B136" s="65" t="s">
        <v>1895</v>
      </c>
      <c r="C136" s="66">
        <v>1</v>
      </c>
      <c r="D136" s="66" t="s">
        <v>123</v>
      </c>
      <c r="E136" s="18">
        <v>71.7</v>
      </c>
      <c r="F136" s="18">
        <f>IF(E136="on request",0,ROUND((E136-(E136*Overview!$B$4))-((E136-(E136*Overview!$B$4))*Overview!$D$4),2))</f>
        <v>71.7</v>
      </c>
      <c r="G136" s="19">
        <f>IF(F136&lt;&gt;"",F136*Overview!$B$10,"")</f>
        <v>316.91399999999999</v>
      </c>
      <c r="H136" s="66" t="s">
        <v>934</v>
      </c>
      <c r="I136" s="66" t="s">
        <v>1436</v>
      </c>
      <c r="M136" s="86"/>
      <c r="N136" s="86"/>
    </row>
    <row r="137" spans="1:14" x14ac:dyDescent="0.25">
      <c r="A137" s="65" t="s">
        <v>1482</v>
      </c>
      <c r="B137" s="65" t="s">
        <v>1892</v>
      </c>
      <c r="C137" s="66">
        <v>1</v>
      </c>
      <c r="D137" s="66" t="s">
        <v>120</v>
      </c>
      <c r="E137" s="18">
        <v>37.299999999999997</v>
      </c>
      <c r="F137" s="18">
        <f>IF(E137="on request",0,ROUND((E137-(E137*Overview!$B$4))-((E137-(E137*Overview!$B$4))*Overview!$D$4),2))</f>
        <v>37.299999999999997</v>
      </c>
      <c r="G137" s="19">
        <f>IF(F137&lt;&gt;"",F137*Overview!$B$10,"")</f>
        <v>164.86599999999999</v>
      </c>
      <c r="H137" s="66" t="s">
        <v>934</v>
      </c>
      <c r="I137" s="66" t="s">
        <v>1436</v>
      </c>
      <c r="M137" s="86"/>
      <c r="N137" s="86"/>
    </row>
    <row r="138" spans="1:14" x14ac:dyDescent="0.25">
      <c r="A138" s="65" t="s">
        <v>1483</v>
      </c>
      <c r="B138" s="65" t="s">
        <v>1893</v>
      </c>
      <c r="C138" s="66">
        <v>1</v>
      </c>
      <c r="D138" s="66" t="s">
        <v>121</v>
      </c>
      <c r="E138" s="18">
        <v>44.2</v>
      </c>
      <c r="F138" s="18">
        <f>IF(E138="on request",0,ROUND((E138-(E138*Overview!$B$4))-((E138-(E138*Overview!$B$4))*Overview!$D$4),2))</f>
        <v>44.2</v>
      </c>
      <c r="G138" s="19">
        <f>IF(F138&lt;&gt;"",F138*Overview!$B$10,"")</f>
        <v>195.364</v>
      </c>
      <c r="H138" s="66" t="s">
        <v>934</v>
      </c>
      <c r="I138" s="66" t="s">
        <v>1436</v>
      </c>
      <c r="M138" s="86"/>
      <c r="N138" s="86"/>
    </row>
    <row r="139" spans="1:14" x14ac:dyDescent="0.25">
      <c r="A139" s="65" t="s">
        <v>1484</v>
      </c>
      <c r="B139" s="65" t="s">
        <v>1894</v>
      </c>
      <c r="C139" s="66">
        <v>1</v>
      </c>
      <c r="D139" s="66" t="s">
        <v>122</v>
      </c>
      <c r="E139" s="18">
        <v>51</v>
      </c>
      <c r="F139" s="18">
        <f>IF(E139="on request",0,ROUND((E139-(E139*Overview!$B$4))-((E139-(E139*Overview!$B$4))*Overview!$D$4),2))</f>
        <v>51</v>
      </c>
      <c r="G139" s="19">
        <f>IF(F139&lt;&gt;"",F139*Overview!$B$10,"")</f>
        <v>225.42</v>
      </c>
      <c r="H139" s="66" t="s">
        <v>934</v>
      </c>
      <c r="I139" s="66" t="s">
        <v>1436</v>
      </c>
      <c r="M139" s="86"/>
      <c r="N139" s="86"/>
    </row>
    <row r="140" spans="1:14" x14ac:dyDescent="0.25">
      <c r="A140" s="65" t="s">
        <v>1485</v>
      </c>
      <c r="B140" s="65" t="s">
        <v>1895</v>
      </c>
      <c r="C140" s="66">
        <v>1</v>
      </c>
      <c r="D140" s="66" t="s">
        <v>123</v>
      </c>
      <c r="E140" s="18">
        <v>71.7</v>
      </c>
      <c r="F140" s="18">
        <f>IF(E140="on request",0,ROUND((E140-(E140*Overview!$B$4))-((E140-(E140*Overview!$B$4))*Overview!$D$4),2))</f>
        <v>71.7</v>
      </c>
      <c r="G140" s="19">
        <f>IF(F140&lt;&gt;"",F140*Overview!$B$10,"")</f>
        <v>316.91399999999999</v>
      </c>
      <c r="H140" s="66" t="s">
        <v>934</v>
      </c>
      <c r="I140" s="66" t="s">
        <v>1436</v>
      </c>
      <c r="M140" s="86"/>
      <c r="N140" s="86"/>
    </row>
    <row r="141" spans="1:14" x14ac:dyDescent="0.25">
      <c r="A141" s="65" t="s">
        <v>1474</v>
      </c>
      <c r="B141" s="65" t="s">
        <v>2235</v>
      </c>
      <c r="C141" s="66">
        <v>1</v>
      </c>
      <c r="D141" s="66" t="s">
        <v>124</v>
      </c>
      <c r="E141" s="18">
        <v>44.8</v>
      </c>
      <c r="F141" s="18">
        <f>IF(E141="on request",0,ROUND((E141-(E141*Overview!$B$4))-((E141-(E141*Overview!$B$4))*Overview!$D$4),2))</f>
        <v>44.8</v>
      </c>
      <c r="G141" s="19">
        <f>IF(F141&lt;&gt;"",F141*Overview!$B$10,"")</f>
        <v>198.01599999999999</v>
      </c>
      <c r="H141" s="66" t="s">
        <v>934</v>
      </c>
      <c r="I141" s="66" t="s">
        <v>1436</v>
      </c>
      <c r="M141" s="86"/>
      <c r="N141" s="86"/>
    </row>
    <row r="142" spans="1:14" x14ac:dyDescent="0.25">
      <c r="A142" s="65" t="s">
        <v>1475</v>
      </c>
      <c r="B142" s="65" t="s">
        <v>2236</v>
      </c>
      <c r="C142" s="66">
        <v>1</v>
      </c>
      <c r="D142" s="66" t="s">
        <v>125</v>
      </c>
      <c r="E142" s="18">
        <v>55.1</v>
      </c>
      <c r="F142" s="18">
        <f>IF(E142="on request",0,ROUND((E142-(E142*Overview!$B$4))-((E142-(E142*Overview!$B$4))*Overview!$D$4),2))</f>
        <v>55.1</v>
      </c>
      <c r="G142" s="19">
        <f>IF(F142&lt;&gt;"",F142*Overview!$B$10,"")</f>
        <v>243.542</v>
      </c>
      <c r="H142" s="66" t="s">
        <v>934</v>
      </c>
      <c r="I142" s="66" t="s">
        <v>1436</v>
      </c>
      <c r="M142" s="86"/>
      <c r="N142" s="86"/>
    </row>
    <row r="143" spans="1:14" x14ac:dyDescent="0.25">
      <c r="A143" s="65" t="s">
        <v>1476</v>
      </c>
      <c r="B143" s="65" t="s">
        <v>2237</v>
      </c>
      <c r="C143" s="66">
        <v>1</v>
      </c>
      <c r="D143" s="66" t="s">
        <v>126</v>
      </c>
      <c r="E143" s="18">
        <v>65.5</v>
      </c>
      <c r="F143" s="18">
        <f>IF(E143="on request",0,ROUND((E143-(E143*Overview!$B$4))-((E143-(E143*Overview!$B$4))*Overview!$D$4),2))</f>
        <v>65.5</v>
      </c>
      <c r="G143" s="19">
        <f>IF(F143&lt;&gt;"",F143*Overview!$B$10,"")</f>
        <v>289.51</v>
      </c>
      <c r="H143" s="66" t="s">
        <v>934</v>
      </c>
      <c r="I143" s="66" t="s">
        <v>1436</v>
      </c>
      <c r="M143" s="86"/>
      <c r="N143" s="86"/>
    </row>
    <row r="144" spans="1:14" x14ac:dyDescent="0.25">
      <c r="A144" s="65" t="s">
        <v>1477</v>
      </c>
      <c r="B144" s="65" t="s">
        <v>2238</v>
      </c>
      <c r="C144" s="66">
        <v>1</v>
      </c>
      <c r="D144" s="66" t="s">
        <v>127</v>
      </c>
      <c r="E144" s="18">
        <v>75.8</v>
      </c>
      <c r="F144" s="18">
        <f>IF(E144="on request",0,ROUND((E144-(E144*Overview!$B$4))-((E144-(E144*Overview!$B$4))*Overview!$D$4),2))</f>
        <v>75.8</v>
      </c>
      <c r="G144" s="19">
        <f>IF(F144&lt;&gt;"",F144*Overview!$B$10,"")</f>
        <v>335.036</v>
      </c>
      <c r="H144" s="66" t="s">
        <v>934</v>
      </c>
      <c r="I144" s="66" t="s">
        <v>1436</v>
      </c>
      <c r="M144" s="86"/>
      <c r="N144" s="86"/>
    </row>
    <row r="145" spans="1:14" x14ac:dyDescent="0.25">
      <c r="A145" s="65" t="s">
        <v>1496</v>
      </c>
      <c r="B145" s="65" t="s">
        <v>1896</v>
      </c>
      <c r="C145" s="66">
        <v>1</v>
      </c>
      <c r="D145" s="66" t="s">
        <v>128</v>
      </c>
      <c r="E145" s="18">
        <v>38</v>
      </c>
      <c r="F145" s="18">
        <f>IF(E145="on request",0,ROUND((E145-(E145*Overview!$B$4))-((E145-(E145*Overview!$B$4))*Overview!$D$4),2))</f>
        <v>38</v>
      </c>
      <c r="G145" s="19">
        <f>IF(F145&lt;&gt;"",F145*Overview!$B$10,"")</f>
        <v>167.96</v>
      </c>
      <c r="H145" s="66" t="s">
        <v>934</v>
      </c>
      <c r="I145" s="66" t="s">
        <v>1436</v>
      </c>
      <c r="M145" s="86"/>
      <c r="N145" s="86"/>
    </row>
    <row r="146" spans="1:14" x14ac:dyDescent="0.25">
      <c r="A146" s="65" t="s">
        <v>1497</v>
      </c>
      <c r="B146" s="65" t="s">
        <v>1897</v>
      </c>
      <c r="C146" s="66">
        <v>1</v>
      </c>
      <c r="D146" s="66" t="s">
        <v>129</v>
      </c>
      <c r="E146" s="18">
        <v>49.3</v>
      </c>
      <c r="F146" s="18">
        <f>IF(E146="on request",0,ROUND((E146-(E146*Overview!$B$4))-((E146-(E146*Overview!$B$4))*Overview!$D$4),2))</f>
        <v>49.3</v>
      </c>
      <c r="G146" s="19">
        <f>IF(F146&lt;&gt;"",F146*Overview!$B$10,"")</f>
        <v>217.90599999999998</v>
      </c>
      <c r="H146" s="66" t="s">
        <v>934</v>
      </c>
      <c r="I146" s="66" t="s">
        <v>1436</v>
      </c>
      <c r="M146" s="86"/>
      <c r="N146" s="86"/>
    </row>
    <row r="147" spans="1:14" x14ac:dyDescent="0.25">
      <c r="A147" s="65" t="s">
        <v>1498</v>
      </c>
      <c r="B147" s="65" t="s">
        <v>1898</v>
      </c>
      <c r="C147" s="66">
        <v>1</v>
      </c>
      <c r="D147" s="66" t="s">
        <v>130</v>
      </c>
      <c r="E147" s="18">
        <v>60.7</v>
      </c>
      <c r="F147" s="18">
        <f>IF(E147="on request",0,ROUND((E147-(E147*Overview!$B$4))-((E147-(E147*Overview!$B$4))*Overview!$D$4),2))</f>
        <v>60.7</v>
      </c>
      <c r="G147" s="19">
        <f>IF(F147&lt;&gt;"",F147*Overview!$B$10,"")</f>
        <v>268.29399999999998</v>
      </c>
      <c r="H147" s="66" t="s">
        <v>934</v>
      </c>
      <c r="I147" s="66" t="s">
        <v>1436</v>
      </c>
      <c r="M147" s="86"/>
      <c r="N147" s="86"/>
    </row>
    <row r="148" spans="1:14" x14ac:dyDescent="0.25">
      <c r="A148" s="30" t="s">
        <v>1499</v>
      </c>
      <c r="B148" s="64"/>
      <c r="C148" s="67" t="s">
        <v>1736</v>
      </c>
      <c r="D148" s="64"/>
      <c r="E148" s="19"/>
      <c r="F148" s="19"/>
      <c r="G148" s="19" t="str">
        <f>IF(F148&lt;&gt;"",F148*Overview!$B$10,"")</f>
        <v/>
      </c>
      <c r="H148" s="64"/>
      <c r="I148" s="64"/>
      <c r="M148" s="86"/>
      <c r="N148" s="86"/>
    </row>
    <row r="149" spans="1:14" x14ac:dyDescent="0.25">
      <c r="A149" s="65" t="s">
        <v>1614</v>
      </c>
      <c r="B149" s="65" t="s">
        <v>2269</v>
      </c>
      <c r="C149" s="66">
        <v>1</v>
      </c>
      <c r="D149" s="66" t="s">
        <v>131</v>
      </c>
      <c r="E149" s="18">
        <v>5.9</v>
      </c>
      <c r="F149" s="18">
        <f>IF(E149="on request",0,ROUND((E149-(E149*Overview!$B$4))-((E149-(E149*Overview!$B$4))*Overview!$D$4),2))</f>
        <v>5.9</v>
      </c>
      <c r="G149" s="19">
        <f>IF(F149&lt;&gt;"",F149*Overview!$B$10,"")</f>
        <v>26.077999999999999</v>
      </c>
      <c r="H149" s="66" t="s">
        <v>935</v>
      </c>
      <c r="I149" s="66">
        <v>1</v>
      </c>
      <c r="M149" s="86"/>
      <c r="N149" s="86"/>
    </row>
    <row r="150" spans="1:14" x14ac:dyDescent="0.25">
      <c r="A150" s="65" t="s">
        <v>1512</v>
      </c>
      <c r="B150" s="65" t="s">
        <v>2239</v>
      </c>
      <c r="C150" s="66">
        <v>1</v>
      </c>
      <c r="D150" s="66" t="s">
        <v>132</v>
      </c>
      <c r="E150" s="18">
        <v>6.4</v>
      </c>
      <c r="F150" s="18">
        <f>IF(E150="on request",0,ROUND((E150-(E150*Overview!$B$4))-((E150-(E150*Overview!$B$4))*Overview!$D$4),2))</f>
        <v>6.4</v>
      </c>
      <c r="G150" s="19">
        <f>IF(F150&lt;&gt;"",F150*Overview!$B$10,"")</f>
        <v>28.288</v>
      </c>
      <c r="H150" s="66" t="s">
        <v>935</v>
      </c>
      <c r="I150" s="66">
        <v>1</v>
      </c>
      <c r="M150" s="86"/>
      <c r="N150" s="86"/>
    </row>
    <row r="151" spans="1:14" x14ac:dyDescent="0.25">
      <c r="A151" s="65" t="s">
        <v>1615</v>
      </c>
      <c r="B151" s="65" t="s">
        <v>2270</v>
      </c>
      <c r="C151" s="66">
        <v>1</v>
      </c>
      <c r="D151" s="66" t="s">
        <v>133</v>
      </c>
      <c r="E151" s="18">
        <v>7.2</v>
      </c>
      <c r="F151" s="18">
        <f>IF(E151="on request",0,ROUND((E151-(E151*Overview!$B$4))-((E151-(E151*Overview!$B$4))*Overview!$D$4),2))</f>
        <v>7.2</v>
      </c>
      <c r="G151" s="19">
        <f>IF(F151&lt;&gt;"",F151*Overview!$B$10,"")</f>
        <v>31.824000000000002</v>
      </c>
      <c r="H151" s="66" t="s">
        <v>935</v>
      </c>
      <c r="I151" s="66">
        <v>1</v>
      </c>
      <c r="M151" s="86"/>
      <c r="N151" s="86"/>
    </row>
    <row r="152" spans="1:14" x14ac:dyDescent="0.25">
      <c r="A152" s="65" t="s">
        <v>1513</v>
      </c>
      <c r="B152" s="65" t="s">
        <v>2240</v>
      </c>
      <c r="C152" s="66">
        <v>1</v>
      </c>
      <c r="D152" s="66" t="s">
        <v>134</v>
      </c>
      <c r="E152" s="18">
        <v>7.5</v>
      </c>
      <c r="F152" s="18">
        <f>IF(E152="on request",0,ROUND((E152-(E152*Overview!$B$4))-((E152-(E152*Overview!$B$4))*Overview!$D$4),2))</f>
        <v>7.5</v>
      </c>
      <c r="G152" s="19">
        <f>IF(F152&lt;&gt;"",F152*Overview!$B$10,"")</f>
        <v>33.15</v>
      </c>
      <c r="H152" s="66" t="s">
        <v>935</v>
      </c>
      <c r="I152" s="66">
        <v>1</v>
      </c>
      <c r="M152" s="86"/>
      <c r="N152" s="86"/>
    </row>
    <row r="153" spans="1:14" x14ac:dyDescent="0.25">
      <c r="A153" s="65" t="s">
        <v>1616</v>
      </c>
      <c r="B153" s="65" t="s">
        <v>2271</v>
      </c>
      <c r="C153" s="66">
        <v>1</v>
      </c>
      <c r="D153" s="66" t="s">
        <v>135</v>
      </c>
      <c r="E153" s="18">
        <v>8.4</v>
      </c>
      <c r="F153" s="18">
        <f>IF(E153="on request",0,ROUND((E153-(E153*Overview!$B$4))-((E153-(E153*Overview!$B$4))*Overview!$D$4),2))</f>
        <v>8.4</v>
      </c>
      <c r="G153" s="19">
        <f>IF(F153&lt;&gt;"",F153*Overview!$B$10,"")</f>
        <v>37.128</v>
      </c>
      <c r="H153" s="66" t="s">
        <v>934</v>
      </c>
      <c r="I153" s="66" t="s">
        <v>1436</v>
      </c>
      <c r="M153" s="86"/>
      <c r="N153" s="86"/>
    </row>
    <row r="154" spans="1:14" x14ac:dyDescent="0.25">
      <c r="A154" s="65" t="s">
        <v>1514</v>
      </c>
      <c r="B154" s="65" t="s">
        <v>2241</v>
      </c>
      <c r="C154" s="66">
        <v>1</v>
      </c>
      <c r="D154" s="66" t="s">
        <v>136</v>
      </c>
      <c r="E154" s="18">
        <v>9</v>
      </c>
      <c r="F154" s="18">
        <f>IF(E154="on request",0,ROUND((E154-(E154*Overview!$B$4))-((E154-(E154*Overview!$B$4))*Overview!$D$4),2))</f>
        <v>9</v>
      </c>
      <c r="G154" s="19">
        <f>IF(F154&lt;&gt;"",F154*Overview!$B$10,"")</f>
        <v>39.78</v>
      </c>
      <c r="H154" s="66" t="s">
        <v>935</v>
      </c>
      <c r="I154" s="66">
        <v>1</v>
      </c>
      <c r="M154" s="86"/>
      <c r="N154" s="86"/>
    </row>
    <row r="155" spans="1:14" x14ac:dyDescent="0.25">
      <c r="A155" s="65" t="s">
        <v>1515</v>
      </c>
      <c r="B155" s="65" t="s">
        <v>2242</v>
      </c>
      <c r="C155" s="66">
        <v>1</v>
      </c>
      <c r="D155" s="66" t="s">
        <v>137</v>
      </c>
      <c r="E155" s="18">
        <v>10.199999999999999</v>
      </c>
      <c r="F155" s="18">
        <f>IF(E155="on request",0,ROUND((E155-(E155*Overview!$B$4))-((E155-(E155*Overview!$B$4))*Overview!$D$4),2))</f>
        <v>10.199999999999999</v>
      </c>
      <c r="G155" s="19">
        <f>IF(F155&lt;&gt;"",F155*Overview!$B$10,"")</f>
        <v>45.083999999999996</v>
      </c>
      <c r="H155" s="66" t="s">
        <v>934</v>
      </c>
      <c r="I155" s="66" t="s">
        <v>1436</v>
      </c>
      <c r="M155" s="86"/>
      <c r="N155" s="86"/>
    </row>
    <row r="156" spans="1:14" x14ac:dyDescent="0.25">
      <c r="A156" s="65" t="s">
        <v>1516</v>
      </c>
      <c r="B156" s="65" t="s">
        <v>2243</v>
      </c>
      <c r="C156" s="66">
        <v>1</v>
      </c>
      <c r="D156" s="66" t="s">
        <v>138</v>
      </c>
      <c r="E156" s="18">
        <v>11.4</v>
      </c>
      <c r="F156" s="18">
        <f>IF(E156="on request",0,ROUND((E156-(E156*Overview!$B$4))-((E156-(E156*Overview!$B$4))*Overview!$D$4),2))</f>
        <v>11.4</v>
      </c>
      <c r="G156" s="19">
        <f>IF(F156&lt;&gt;"",F156*Overview!$B$10,"")</f>
        <v>50.387999999999998</v>
      </c>
      <c r="H156" s="66" t="s">
        <v>935</v>
      </c>
      <c r="I156" s="66">
        <v>1</v>
      </c>
      <c r="M156" s="86"/>
      <c r="N156" s="86"/>
    </row>
    <row r="157" spans="1:14" x14ac:dyDescent="0.25">
      <c r="A157" s="65" t="s">
        <v>1617</v>
      </c>
      <c r="B157" s="65" t="s">
        <v>2272</v>
      </c>
      <c r="C157" s="66">
        <v>1</v>
      </c>
      <c r="D157" s="66" t="s">
        <v>139</v>
      </c>
      <c r="E157" s="18">
        <v>14.4</v>
      </c>
      <c r="F157" s="18">
        <f>IF(E157="on request",0,ROUND((E157-(E157*Overview!$B$4))-((E157-(E157*Overview!$B$4))*Overview!$D$4),2))</f>
        <v>14.4</v>
      </c>
      <c r="G157" s="19">
        <f>IF(F157&lt;&gt;"",F157*Overview!$B$10,"")</f>
        <v>63.648000000000003</v>
      </c>
      <c r="H157" s="66" t="s">
        <v>935</v>
      </c>
      <c r="I157" s="66">
        <v>1</v>
      </c>
      <c r="M157" s="86"/>
      <c r="N157" s="86"/>
    </row>
    <row r="158" spans="1:14" x14ac:dyDescent="0.25">
      <c r="A158" s="65" t="s">
        <v>1517</v>
      </c>
      <c r="B158" s="65" t="s">
        <v>2244</v>
      </c>
      <c r="C158" s="66">
        <v>1</v>
      </c>
      <c r="D158" s="66" t="s">
        <v>140</v>
      </c>
      <c r="E158" s="18">
        <v>17.399999999999999</v>
      </c>
      <c r="F158" s="18">
        <f>IF(E158="on request",0,ROUND((E158-(E158*Overview!$B$4))-((E158-(E158*Overview!$B$4))*Overview!$D$4),2))</f>
        <v>17.399999999999999</v>
      </c>
      <c r="G158" s="19">
        <f>IF(F158&lt;&gt;"",F158*Overview!$B$10,"")</f>
        <v>76.907999999999987</v>
      </c>
      <c r="H158" s="66" t="s">
        <v>935</v>
      </c>
      <c r="I158" s="66">
        <v>1</v>
      </c>
      <c r="M158" s="86"/>
      <c r="N158" s="86"/>
    </row>
    <row r="159" spans="1:14" x14ac:dyDescent="0.25">
      <c r="A159" s="65" t="s">
        <v>1618</v>
      </c>
      <c r="B159" s="65" t="s">
        <v>2273</v>
      </c>
      <c r="C159" s="66">
        <v>1</v>
      </c>
      <c r="D159" s="66" t="s">
        <v>141</v>
      </c>
      <c r="E159" s="18">
        <v>5.9</v>
      </c>
      <c r="F159" s="18">
        <f>IF(E159="on request",0,ROUND((E159-(E159*Overview!$B$4))-((E159-(E159*Overview!$B$4))*Overview!$D$4),2))</f>
        <v>5.9</v>
      </c>
      <c r="G159" s="19">
        <f>IF(F159&lt;&gt;"",F159*Overview!$B$10,"")</f>
        <v>26.077999999999999</v>
      </c>
      <c r="H159" s="66" t="s">
        <v>935</v>
      </c>
      <c r="I159" s="66">
        <v>1</v>
      </c>
      <c r="M159" s="86"/>
      <c r="N159" s="86"/>
    </row>
    <row r="160" spans="1:14" x14ac:dyDescent="0.25">
      <c r="A160" s="65" t="s">
        <v>1518</v>
      </c>
      <c r="B160" s="65" t="s">
        <v>2245</v>
      </c>
      <c r="C160" s="66">
        <v>1</v>
      </c>
      <c r="D160" s="66" t="s">
        <v>142</v>
      </c>
      <c r="E160" s="18">
        <v>6.4</v>
      </c>
      <c r="F160" s="18">
        <f>IF(E160="on request",0,ROUND((E160-(E160*Overview!$B$4))-((E160-(E160*Overview!$B$4))*Overview!$D$4),2))</f>
        <v>6.4</v>
      </c>
      <c r="G160" s="19">
        <f>IF(F160&lt;&gt;"",F160*Overview!$B$10,"")</f>
        <v>28.288</v>
      </c>
      <c r="H160" s="66" t="s">
        <v>935</v>
      </c>
      <c r="I160" s="66">
        <v>1</v>
      </c>
      <c r="M160" s="86"/>
      <c r="N160" s="86"/>
    </row>
    <row r="161" spans="1:14" x14ac:dyDescent="0.25">
      <c r="A161" s="65" t="s">
        <v>1619</v>
      </c>
      <c r="B161" s="65" t="s">
        <v>2274</v>
      </c>
      <c r="C161" s="66">
        <v>1</v>
      </c>
      <c r="D161" s="66" t="s">
        <v>143</v>
      </c>
      <c r="E161" s="18">
        <v>7.2</v>
      </c>
      <c r="F161" s="18">
        <f>IF(E161="on request",0,ROUND((E161-(E161*Overview!$B$4))-((E161-(E161*Overview!$B$4))*Overview!$D$4),2))</f>
        <v>7.2</v>
      </c>
      <c r="G161" s="19">
        <f>IF(F161&lt;&gt;"",F161*Overview!$B$10,"")</f>
        <v>31.824000000000002</v>
      </c>
      <c r="H161" s="66" t="s">
        <v>935</v>
      </c>
      <c r="I161" s="66">
        <v>1</v>
      </c>
      <c r="M161" s="86"/>
      <c r="N161" s="86"/>
    </row>
    <row r="162" spans="1:14" x14ac:dyDescent="0.25">
      <c r="A162" s="65" t="s">
        <v>1519</v>
      </c>
      <c r="B162" s="65" t="s">
        <v>2246</v>
      </c>
      <c r="C162" s="66">
        <v>1</v>
      </c>
      <c r="D162" s="66" t="s">
        <v>144</v>
      </c>
      <c r="E162" s="18">
        <v>7.5</v>
      </c>
      <c r="F162" s="18">
        <f>IF(E162="on request",0,ROUND((E162-(E162*Overview!$B$4))-((E162-(E162*Overview!$B$4))*Overview!$D$4),2))</f>
        <v>7.5</v>
      </c>
      <c r="G162" s="19">
        <f>IF(F162&lt;&gt;"",F162*Overview!$B$10,"")</f>
        <v>33.15</v>
      </c>
      <c r="H162" s="66" t="s">
        <v>935</v>
      </c>
      <c r="I162" s="66">
        <v>1</v>
      </c>
      <c r="M162" s="86"/>
      <c r="N162" s="86"/>
    </row>
    <row r="163" spans="1:14" x14ac:dyDescent="0.25">
      <c r="A163" s="65" t="s">
        <v>1620</v>
      </c>
      <c r="B163" s="65" t="s">
        <v>2275</v>
      </c>
      <c r="C163" s="66">
        <v>1</v>
      </c>
      <c r="D163" s="66" t="s">
        <v>145</v>
      </c>
      <c r="E163" s="18">
        <v>8.4</v>
      </c>
      <c r="F163" s="18">
        <f>IF(E163="on request",0,ROUND((E163-(E163*Overview!$B$4))-((E163-(E163*Overview!$B$4))*Overview!$D$4),2))</f>
        <v>8.4</v>
      </c>
      <c r="G163" s="19">
        <f>IF(F163&lt;&gt;"",F163*Overview!$B$10,"")</f>
        <v>37.128</v>
      </c>
      <c r="H163" s="66" t="s">
        <v>934</v>
      </c>
      <c r="I163" s="66" t="s">
        <v>1436</v>
      </c>
      <c r="M163" s="86"/>
      <c r="N163" s="86"/>
    </row>
    <row r="164" spans="1:14" x14ac:dyDescent="0.25">
      <c r="A164" s="65" t="s">
        <v>1520</v>
      </c>
      <c r="B164" s="65" t="s">
        <v>2247</v>
      </c>
      <c r="C164" s="66">
        <v>1</v>
      </c>
      <c r="D164" s="66" t="s">
        <v>146</v>
      </c>
      <c r="E164" s="18">
        <v>9</v>
      </c>
      <c r="F164" s="18">
        <f>IF(E164="on request",0,ROUND((E164-(E164*Overview!$B$4))-((E164-(E164*Overview!$B$4))*Overview!$D$4),2))</f>
        <v>9</v>
      </c>
      <c r="G164" s="19">
        <f>IF(F164&lt;&gt;"",F164*Overview!$B$10,"")</f>
        <v>39.78</v>
      </c>
      <c r="H164" s="66" t="s">
        <v>935</v>
      </c>
      <c r="I164" s="66">
        <v>1</v>
      </c>
      <c r="M164" s="86"/>
      <c r="N164" s="86"/>
    </row>
    <row r="165" spans="1:14" x14ac:dyDescent="0.25">
      <c r="A165" s="65" t="s">
        <v>1521</v>
      </c>
      <c r="B165" s="65" t="s">
        <v>2248</v>
      </c>
      <c r="C165" s="66">
        <v>1</v>
      </c>
      <c r="D165" s="66" t="s">
        <v>147</v>
      </c>
      <c r="E165" s="18">
        <v>10.199999999999999</v>
      </c>
      <c r="F165" s="18">
        <f>IF(E165="on request",0,ROUND((E165-(E165*Overview!$B$4))-((E165-(E165*Overview!$B$4))*Overview!$D$4),2))</f>
        <v>10.199999999999999</v>
      </c>
      <c r="G165" s="19">
        <f>IF(F165&lt;&gt;"",F165*Overview!$B$10,"")</f>
        <v>45.083999999999996</v>
      </c>
      <c r="H165" s="66" t="s">
        <v>934</v>
      </c>
      <c r="I165" s="66" t="s">
        <v>1436</v>
      </c>
      <c r="M165" s="86"/>
      <c r="N165" s="86"/>
    </row>
    <row r="166" spans="1:14" x14ac:dyDescent="0.25">
      <c r="A166" s="65" t="s">
        <v>1522</v>
      </c>
      <c r="B166" s="65" t="s">
        <v>2249</v>
      </c>
      <c r="C166" s="66">
        <v>1</v>
      </c>
      <c r="D166" s="66" t="s">
        <v>148</v>
      </c>
      <c r="E166" s="18">
        <v>11.4</v>
      </c>
      <c r="F166" s="18">
        <f>IF(E166="on request",0,ROUND((E166-(E166*Overview!$B$4))-((E166-(E166*Overview!$B$4))*Overview!$D$4),2))</f>
        <v>11.4</v>
      </c>
      <c r="G166" s="19">
        <f>IF(F166&lt;&gt;"",F166*Overview!$B$10,"")</f>
        <v>50.387999999999998</v>
      </c>
      <c r="H166" s="66" t="s">
        <v>935</v>
      </c>
      <c r="I166" s="66">
        <v>1</v>
      </c>
      <c r="M166" s="86"/>
      <c r="N166" s="86"/>
    </row>
    <row r="167" spans="1:14" x14ac:dyDescent="0.25">
      <c r="A167" s="65" t="s">
        <v>1621</v>
      </c>
      <c r="B167" s="65" t="s">
        <v>2276</v>
      </c>
      <c r="C167" s="66">
        <v>1</v>
      </c>
      <c r="D167" s="66" t="s">
        <v>149</v>
      </c>
      <c r="E167" s="18">
        <v>14.4</v>
      </c>
      <c r="F167" s="18">
        <f>IF(E167="on request",0,ROUND((E167-(E167*Overview!$B$4))-((E167-(E167*Overview!$B$4))*Overview!$D$4),2))</f>
        <v>14.4</v>
      </c>
      <c r="G167" s="19">
        <f>IF(F167&lt;&gt;"",F167*Overview!$B$10,"")</f>
        <v>63.648000000000003</v>
      </c>
      <c r="H167" s="66" t="s">
        <v>935</v>
      </c>
      <c r="I167" s="66">
        <v>1</v>
      </c>
      <c r="M167" s="86"/>
      <c r="N167" s="86"/>
    </row>
    <row r="168" spans="1:14" x14ac:dyDescent="0.25">
      <c r="A168" s="65" t="s">
        <v>1523</v>
      </c>
      <c r="B168" s="65" t="s">
        <v>2250</v>
      </c>
      <c r="C168" s="66">
        <v>1</v>
      </c>
      <c r="D168" s="66" t="s">
        <v>150</v>
      </c>
      <c r="E168" s="18">
        <v>17.399999999999999</v>
      </c>
      <c r="F168" s="18">
        <f>IF(E168="on request",0,ROUND((E168-(E168*Overview!$B$4))-((E168-(E168*Overview!$B$4))*Overview!$D$4),2))</f>
        <v>17.399999999999999</v>
      </c>
      <c r="G168" s="19">
        <f>IF(F168&lt;&gt;"",F168*Overview!$B$10,"")</f>
        <v>76.907999999999987</v>
      </c>
      <c r="H168" s="66" t="s">
        <v>935</v>
      </c>
      <c r="I168" s="66">
        <v>1</v>
      </c>
      <c r="M168" s="86"/>
      <c r="N168" s="86"/>
    </row>
    <row r="169" spans="1:14" x14ac:dyDescent="0.25">
      <c r="A169" s="65" t="s">
        <v>1622</v>
      </c>
      <c r="B169" s="65" t="s">
        <v>2277</v>
      </c>
      <c r="C169" s="66">
        <v>1</v>
      </c>
      <c r="D169" s="66" t="s">
        <v>151</v>
      </c>
      <c r="E169" s="18">
        <v>5.9</v>
      </c>
      <c r="F169" s="18">
        <f>IF(E169="on request",0,ROUND((E169-(E169*Overview!$B$4))-((E169-(E169*Overview!$B$4))*Overview!$D$4),2))</f>
        <v>5.9</v>
      </c>
      <c r="G169" s="19">
        <f>IF(F169&lt;&gt;"",F169*Overview!$B$10,"")</f>
        <v>26.077999999999999</v>
      </c>
      <c r="H169" s="66" t="s">
        <v>935</v>
      </c>
      <c r="I169" s="66">
        <v>1</v>
      </c>
      <c r="M169" s="86"/>
      <c r="N169" s="86"/>
    </row>
    <row r="170" spans="1:14" x14ac:dyDescent="0.25">
      <c r="A170" s="65" t="s">
        <v>1524</v>
      </c>
      <c r="B170" s="65" t="s">
        <v>2251</v>
      </c>
      <c r="C170" s="66">
        <v>1</v>
      </c>
      <c r="D170" s="66" t="s">
        <v>152</v>
      </c>
      <c r="E170" s="18">
        <v>6.4</v>
      </c>
      <c r="F170" s="18">
        <f>IF(E170="on request",0,ROUND((E170-(E170*Overview!$B$4))-((E170-(E170*Overview!$B$4))*Overview!$D$4),2))</f>
        <v>6.4</v>
      </c>
      <c r="G170" s="19">
        <f>IF(F170&lt;&gt;"",F170*Overview!$B$10,"")</f>
        <v>28.288</v>
      </c>
      <c r="H170" s="66" t="s">
        <v>935</v>
      </c>
      <c r="I170" s="66">
        <v>1</v>
      </c>
      <c r="M170" s="86"/>
      <c r="N170" s="86"/>
    </row>
    <row r="171" spans="1:14" x14ac:dyDescent="0.25">
      <c r="A171" s="65" t="s">
        <v>1623</v>
      </c>
      <c r="B171" s="65" t="s">
        <v>2278</v>
      </c>
      <c r="C171" s="66">
        <v>1</v>
      </c>
      <c r="D171" s="66" t="s">
        <v>153</v>
      </c>
      <c r="E171" s="18">
        <v>7.2</v>
      </c>
      <c r="F171" s="18">
        <f>IF(E171="on request",0,ROUND((E171-(E171*Overview!$B$4))-((E171-(E171*Overview!$B$4))*Overview!$D$4),2))</f>
        <v>7.2</v>
      </c>
      <c r="G171" s="19">
        <f>IF(F171&lt;&gt;"",F171*Overview!$B$10,"")</f>
        <v>31.824000000000002</v>
      </c>
      <c r="H171" s="66" t="s">
        <v>935</v>
      </c>
      <c r="I171" s="66">
        <v>1</v>
      </c>
      <c r="M171" s="86"/>
      <c r="N171" s="86"/>
    </row>
    <row r="172" spans="1:14" x14ac:dyDescent="0.25">
      <c r="A172" s="65" t="s">
        <v>1525</v>
      </c>
      <c r="B172" s="65" t="s">
        <v>2252</v>
      </c>
      <c r="C172" s="66">
        <v>1</v>
      </c>
      <c r="D172" s="66" t="s">
        <v>154</v>
      </c>
      <c r="E172" s="18">
        <v>7.5</v>
      </c>
      <c r="F172" s="18">
        <f>IF(E172="on request",0,ROUND((E172-(E172*Overview!$B$4))-((E172-(E172*Overview!$B$4))*Overview!$D$4),2))</f>
        <v>7.5</v>
      </c>
      <c r="G172" s="19">
        <f>IF(F172&lt;&gt;"",F172*Overview!$B$10,"")</f>
        <v>33.15</v>
      </c>
      <c r="H172" s="66" t="s">
        <v>935</v>
      </c>
      <c r="I172" s="66">
        <v>1</v>
      </c>
      <c r="M172" s="86"/>
      <c r="N172" s="86"/>
    </row>
    <row r="173" spans="1:14" x14ac:dyDescent="0.25">
      <c r="A173" s="65" t="s">
        <v>1624</v>
      </c>
      <c r="B173" s="65" t="s">
        <v>2279</v>
      </c>
      <c r="C173" s="66">
        <v>1</v>
      </c>
      <c r="D173" s="66" t="s">
        <v>155</v>
      </c>
      <c r="E173" s="18">
        <v>8.4</v>
      </c>
      <c r="F173" s="18">
        <f>IF(E173="on request",0,ROUND((E173-(E173*Overview!$B$4))-((E173-(E173*Overview!$B$4))*Overview!$D$4),2))</f>
        <v>8.4</v>
      </c>
      <c r="G173" s="19">
        <f>IF(F173&lt;&gt;"",F173*Overview!$B$10,"")</f>
        <v>37.128</v>
      </c>
      <c r="H173" s="66" t="s">
        <v>934</v>
      </c>
      <c r="I173" s="66" t="s">
        <v>1436</v>
      </c>
      <c r="M173" s="86"/>
      <c r="N173" s="86"/>
    </row>
    <row r="174" spans="1:14" x14ac:dyDescent="0.25">
      <c r="A174" s="65" t="s">
        <v>1526</v>
      </c>
      <c r="B174" s="65" t="s">
        <v>2253</v>
      </c>
      <c r="C174" s="66">
        <v>1</v>
      </c>
      <c r="D174" s="66" t="s">
        <v>156</v>
      </c>
      <c r="E174" s="18">
        <v>9</v>
      </c>
      <c r="F174" s="18">
        <f>IF(E174="on request",0,ROUND((E174-(E174*Overview!$B$4))-((E174-(E174*Overview!$B$4))*Overview!$D$4),2))</f>
        <v>9</v>
      </c>
      <c r="G174" s="19">
        <f>IF(F174&lt;&gt;"",F174*Overview!$B$10,"")</f>
        <v>39.78</v>
      </c>
      <c r="H174" s="66" t="s">
        <v>935</v>
      </c>
      <c r="I174" s="66">
        <v>1</v>
      </c>
      <c r="M174" s="86"/>
      <c r="N174" s="86"/>
    </row>
    <row r="175" spans="1:14" x14ac:dyDescent="0.25">
      <c r="A175" s="65" t="s">
        <v>1527</v>
      </c>
      <c r="B175" s="65" t="s">
        <v>2254</v>
      </c>
      <c r="C175" s="66">
        <v>1</v>
      </c>
      <c r="D175" s="66" t="s">
        <v>157</v>
      </c>
      <c r="E175" s="18">
        <v>10.199999999999999</v>
      </c>
      <c r="F175" s="18">
        <f>IF(E175="on request",0,ROUND((E175-(E175*Overview!$B$4))-((E175-(E175*Overview!$B$4))*Overview!$D$4),2))</f>
        <v>10.199999999999999</v>
      </c>
      <c r="G175" s="19">
        <f>IF(F175&lt;&gt;"",F175*Overview!$B$10,"")</f>
        <v>45.083999999999996</v>
      </c>
      <c r="H175" s="66" t="s">
        <v>934</v>
      </c>
      <c r="I175" s="66" t="s">
        <v>1436</v>
      </c>
      <c r="M175" s="86"/>
      <c r="N175" s="86"/>
    </row>
    <row r="176" spans="1:14" x14ac:dyDescent="0.25">
      <c r="A176" s="65" t="s">
        <v>1528</v>
      </c>
      <c r="B176" s="65" t="s">
        <v>2255</v>
      </c>
      <c r="C176" s="66">
        <v>1</v>
      </c>
      <c r="D176" s="66" t="s">
        <v>158</v>
      </c>
      <c r="E176" s="18">
        <v>11.4</v>
      </c>
      <c r="F176" s="18">
        <f>IF(E176="on request",0,ROUND((E176-(E176*Overview!$B$4))-((E176-(E176*Overview!$B$4))*Overview!$D$4),2))</f>
        <v>11.4</v>
      </c>
      <c r="G176" s="19">
        <f>IF(F176&lt;&gt;"",F176*Overview!$B$10,"")</f>
        <v>50.387999999999998</v>
      </c>
      <c r="H176" s="66" t="s">
        <v>935</v>
      </c>
      <c r="I176" s="66">
        <v>1</v>
      </c>
      <c r="M176" s="86"/>
      <c r="N176" s="86"/>
    </row>
    <row r="177" spans="1:14" x14ac:dyDescent="0.25">
      <c r="A177" s="65" t="s">
        <v>1625</v>
      </c>
      <c r="B177" s="65" t="s">
        <v>2280</v>
      </c>
      <c r="C177" s="66">
        <v>1</v>
      </c>
      <c r="D177" s="66" t="s">
        <v>159</v>
      </c>
      <c r="E177" s="18">
        <v>14.4</v>
      </c>
      <c r="F177" s="18">
        <f>IF(E177="on request",0,ROUND((E177-(E177*Overview!$B$4))-((E177-(E177*Overview!$B$4))*Overview!$D$4),2))</f>
        <v>14.4</v>
      </c>
      <c r="G177" s="19">
        <f>IF(F177&lt;&gt;"",F177*Overview!$B$10,"")</f>
        <v>63.648000000000003</v>
      </c>
      <c r="H177" s="66" t="s">
        <v>935</v>
      </c>
      <c r="I177" s="66">
        <v>1</v>
      </c>
      <c r="M177" s="86"/>
      <c r="N177" s="86"/>
    </row>
    <row r="178" spans="1:14" x14ac:dyDescent="0.25">
      <c r="A178" s="65" t="s">
        <v>1529</v>
      </c>
      <c r="B178" s="65" t="s">
        <v>2256</v>
      </c>
      <c r="C178" s="66">
        <v>1</v>
      </c>
      <c r="D178" s="66" t="s">
        <v>160</v>
      </c>
      <c r="E178" s="18">
        <v>17.399999999999999</v>
      </c>
      <c r="F178" s="18">
        <f>IF(E178="on request",0,ROUND((E178-(E178*Overview!$B$4))-((E178-(E178*Overview!$B$4))*Overview!$D$4),2))</f>
        <v>17.399999999999999</v>
      </c>
      <c r="G178" s="19">
        <f>IF(F178&lt;&gt;"",F178*Overview!$B$10,"")</f>
        <v>76.907999999999987</v>
      </c>
      <c r="H178" s="66" t="s">
        <v>935</v>
      </c>
      <c r="I178" s="66">
        <v>1</v>
      </c>
      <c r="M178" s="86"/>
      <c r="N178" s="86"/>
    </row>
    <row r="179" spans="1:14" x14ac:dyDescent="0.25">
      <c r="A179" s="65" t="s">
        <v>1626</v>
      </c>
      <c r="B179" s="65" t="s">
        <v>2281</v>
      </c>
      <c r="C179" s="66">
        <v>1</v>
      </c>
      <c r="D179" s="66" t="s">
        <v>161</v>
      </c>
      <c r="E179" s="18">
        <v>5.9</v>
      </c>
      <c r="F179" s="18">
        <f>IF(E179="on request",0,ROUND((E179-(E179*Overview!$B$4))-((E179-(E179*Overview!$B$4))*Overview!$D$4),2))</f>
        <v>5.9</v>
      </c>
      <c r="G179" s="19">
        <f>IF(F179&lt;&gt;"",F179*Overview!$B$10,"")</f>
        <v>26.077999999999999</v>
      </c>
      <c r="H179" s="66" t="s">
        <v>935</v>
      </c>
      <c r="I179" s="66">
        <v>1</v>
      </c>
      <c r="M179" s="86"/>
      <c r="N179" s="86"/>
    </row>
    <row r="180" spans="1:14" x14ac:dyDescent="0.25">
      <c r="A180" s="65" t="s">
        <v>1530</v>
      </c>
      <c r="B180" s="65" t="s">
        <v>2257</v>
      </c>
      <c r="C180" s="66">
        <v>1</v>
      </c>
      <c r="D180" s="66" t="s">
        <v>162</v>
      </c>
      <c r="E180" s="18">
        <v>6.4</v>
      </c>
      <c r="F180" s="18">
        <f>IF(E180="on request",0,ROUND((E180-(E180*Overview!$B$4))-((E180-(E180*Overview!$B$4))*Overview!$D$4),2))</f>
        <v>6.4</v>
      </c>
      <c r="G180" s="19">
        <f>IF(F180&lt;&gt;"",F180*Overview!$B$10,"")</f>
        <v>28.288</v>
      </c>
      <c r="H180" s="66" t="s">
        <v>935</v>
      </c>
      <c r="I180" s="66">
        <v>1</v>
      </c>
      <c r="M180" s="86"/>
      <c r="N180" s="86"/>
    </row>
    <row r="181" spans="1:14" x14ac:dyDescent="0.25">
      <c r="A181" s="65" t="s">
        <v>1627</v>
      </c>
      <c r="B181" s="65" t="s">
        <v>2282</v>
      </c>
      <c r="C181" s="66">
        <v>1</v>
      </c>
      <c r="D181" s="66" t="s">
        <v>163</v>
      </c>
      <c r="E181" s="18">
        <v>7.2</v>
      </c>
      <c r="F181" s="18">
        <f>IF(E181="on request",0,ROUND((E181-(E181*Overview!$B$4))-((E181-(E181*Overview!$B$4))*Overview!$D$4),2))</f>
        <v>7.2</v>
      </c>
      <c r="G181" s="19">
        <f>IF(F181&lt;&gt;"",F181*Overview!$B$10,"")</f>
        <v>31.824000000000002</v>
      </c>
      <c r="H181" s="66" t="s">
        <v>935</v>
      </c>
      <c r="I181" s="66">
        <v>1</v>
      </c>
      <c r="M181" s="86"/>
      <c r="N181" s="86"/>
    </row>
    <row r="182" spans="1:14" x14ac:dyDescent="0.25">
      <c r="A182" s="65" t="s">
        <v>1531</v>
      </c>
      <c r="B182" s="65" t="s">
        <v>2258</v>
      </c>
      <c r="C182" s="66">
        <v>1</v>
      </c>
      <c r="D182" s="66" t="s">
        <v>164</v>
      </c>
      <c r="E182" s="18">
        <v>7.5</v>
      </c>
      <c r="F182" s="18">
        <f>IF(E182="on request",0,ROUND((E182-(E182*Overview!$B$4))-((E182-(E182*Overview!$B$4))*Overview!$D$4),2))</f>
        <v>7.5</v>
      </c>
      <c r="G182" s="19">
        <f>IF(F182&lt;&gt;"",F182*Overview!$B$10,"")</f>
        <v>33.15</v>
      </c>
      <c r="H182" s="66" t="s">
        <v>935</v>
      </c>
      <c r="I182" s="66">
        <v>1</v>
      </c>
      <c r="M182" s="86"/>
      <c r="N182" s="86"/>
    </row>
    <row r="183" spans="1:14" x14ac:dyDescent="0.25">
      <c r="A183" s="65" t="s">
        <v>1628</v>
      </c>
      <c r="B183" s="65" t="s">
        <v>2283</v>
      </c>
      <c r="C183" s="66">
        <v>1</v>
      </c>
      <c r="D183" s="66" t="s">
        <v>165</v>
      </c>
      <c r="E183" s="18">
        <v>8.4</v>
      </c>
      <c r="F183" s="18">
        <f>IF(E183="on request",0,ROUND((E183-(E183*Overview!$B$4))-((E183-(E183*Overview!$B$4))*Overview!$D$4),2))</f>
        <v>8.4</v>
      </c>
      <c r="G183" s="19">
        <f>IF(F183&lt;&gt;"",F183*Overview!$B$10,"")</f>
        <v>37.128</v>
      </c>
      <c r="H183" s="66" t="s">
        <v>934</v>
      </c>
      <c r="I183" s="66" t="s">
        <v>1436</v>
      </c>
      <c r="M183" s="86"/>
      <c r="N183" s="86"/>
    </row>
    <row r="184" spans="1:14" x14ac:dyDescent="0.25">
      <c r="A184" s="65" t="s">
        <v>1532</v>
      </c>
      <c r="B184" s="65" t="s">
        <v>2259</v>
      </c>
      <c r="C184" s="66">
        <v>1</v>
      </c>
      <c r="D184" s="66" t="s">
        <v>166</v>
      </c>
      <c r="E184" s="18">
        <v>9</v>
      </c>
      <c r="F184" s="18">
        <f>IF(E184="on request",0,ROUND((E184-(E184*Overview!$B$4))-((E184-(E184*Overview!$B$4))*Overview!$D$4),2))</f>
        <v>9</v>
      </c>
      <c r="G184" s="19">
        <f>IF(F184&lt;&gt;"",F184*Overview!$B$10,"")</f>
        <v>39.78</v>
      </c>
      <c r="H184" s="66" t="s">
        <v>935</v>
      </c>
      <c r="I184" s="66">
        <v>1</v>
      </c>
      <c r="M184" s="86"/>
      <c r="N184" s="86"/>
    </row>
    <row r="185" spans="1:14" x14ac:dyDescent="0.25">
      <c r="A185" s="65" t="s">
        <v>1533</v>
      </c>
      <c r="B185" s="65" t="s">
        <v>2260</v>
      </c>
      <c r="C185" s="66">
        <v>1</v>
      </c>
      <c r="D185" s="66" t="s">
        <v>167</v>
      </c>
      <c r="E185" s="18">
        <v>10.199999999999999</v>
      </c>
      <c r="F185" s="18">
        <f>IF(E185="on request",0,ROUND((E185-(E185*Overview!$B$4))-((E185-(E185*Overview!$B$4))*Overview!$D$4),2))</f>
        <v>10.199999999999999</v>
      </c>
      <c r="G185" s="19">
        <f>IF(F185&lt;&gt;"",F185*Overview!$B$10,"")</f>
        <v>45.083999999999996</v>
      </c>
      <c r="H185" s="66" t="s">
        <v>934</v>
      </c>
      <c r="I185" s="66" t="s">
        <v>1436</v>
      </c>
      <c r="M185" s="86"/>
      <c r="N185" s="86"/>
    </row>
    <row r="186" spans="1:14" x14ac:dyDescent="0.25">
      <c r="A186" s="65" t="s">
        <v>1534</v>
      </c>
      <c r="B186" s="65" t="s">
        <v>2261</v>
      </c>
      <c r="C186" s="66">
        <v>1</v>
      </c>
      <c r="D186" s="66" t="s">
        <v>168</v>
      </c>
      <c r="E186" s="18">
        <v>11.4</v>
      </c>
      <c r="F186" s="18">
        <f>IF(E186="on request",0,ROUND((E186-(E186*Overview!$B$4))-((E186-(E186*Overview!$B$4))*Overview!$D$4),2))</f>
        <v>11.4</v>
      </c>
      <c r="G186" s="19">
        <f>IF(F186&lt;&gt;"",F186*Overview!$B$10,"")</f>
        <v>50.387999999999998</v>
      </c>
      <c r="H186" s="66" t="s">
        <v>935</v>
      </c>
      <c r="I186" s="66">
        <v>1</v>
      </c>
      <c r="M186" s="86"/>
      <c r="N186" s="86"/>
    </row>
    <row r="187" spans="1:14" x14ac:dyDescent="0.25">
      <c r="A187" s="65" t="s">
        <v>1629</v>
      </c>
      <c r="B187" s="65" t="s">
        <v>2284</v>
      </c>
      <c r="C187" s="66">
        <v>1</v>
      </c>
      <c r="D187" s="66" t="s">
        <v>169</v>
      </c>
      <c r="E187" s="18">
        <v>14.4</v>
      </c>
      <c r="F187" s="18">
        <f>IF(E187="on request",0,ROUND((E187-(E187*Overview!$B$4))-((E187-(E187*Overview!$B$4))*Overview!$D$4),2))</f>
        <v>14.4</v>
      </c>
      <c r="G187" s="19">
        <f>IF(F187&lt;&gt;"",F187*Overview!$B$10,"")</f>
        <v>63.648000000000003</v>
      </c>
      <c r="H187" s="66" t="s">
        <v>935</v>
      </c>
      <c r="I187" s="66">
        <v>1</v>
      </c>
      <c r="M187" s="86"/>
      <c r="N187" s="86"/>
    </row>
    <row r="188" spans="1:14" x14ac:dyDescent="0.25">
      <c r="A188" s="65" t="s">
        <v>1535</v>
      </c>
      <c r="B188" s="65" t="s">
        <v>2262</v>
      </c>
      <c r="C188" s="66">
        <v>1</v>
      </c>
      <c r="D188" s="66" t="s">
        <v>170</v>
      </c>
      <c r="E188" s="18">
        <v>17.399999999999999</v>
      </c>
      <c r="F188" s="18">
        <f>IF(E188="on request",0,ROUND((E188-(E188*Overview!$B$4))-((E188-(E188*Overview!$B$4))*Overview!$D$4),2))</f>
        <v>17.399999999999999</v>
      </c>
      <c r="G188" s="19">
        <f>IF(F188&lt;&gt;"",F188*Overview!$B$10,"")</f>
        <v>76.907999999999987</v>
      </c>
      <c r="H188" s="66" t="s">
        <v>935</v>
      </c>
      <c r="I188" s="66">
        <v>1</v>
      </c>
      <c r="M188" s="86"/>
      <c r="N188" s="86"/>
    </row>
    <row r="189" spans="1:14" x14ac:dyDescent="0.25">
      <c r="A189" s="65" t="s">
        <v>1630</v>
      </c>
      <c r="B189" s="65" t="s">
        <v>2285</v>
      </c>
      <c r="C189" s="66">
        <v>1</v>
      </c>
      <c r="D189" s="66" t="s">
        <v>171</v>
      </c>
      <c r="E189" s="18">
        <v>5.9</v>
      </c>
      <c r="F189" s="18">
        <f>IF(E189="on request",0,ROUND((E189-(E189*Overview!$B$4))-((E189-(E189*Overview!$B$4))*Overview!$D$4),2))</f>
        <v>5.9</v>
      </c>
      <c r="G189" s="19">
        <f>IF(F189&lt;&gt;"",F189*Overview!$B$10,"")</f>
        <v>26.077999999999999</v>
      </c>
      <c r="H189" s="66" t="s">
        <v>935</v>
      </c>
      <c r="I189" s="66">
        <v>1</v>
      </c>
      <c r="M189" s="86"/>
      <c r="N189" s="86"/>
    </row>
    <row r="190" spans="1:14" x14ac:dyDescent="0.25">
      <c r="A190" s="65" t="s">
        <v>1536</v>
      </c>
      <c r="B190" s="65" t="s">
        <v>2263</v>
      </c>
      <c r="C190" s="66">
        <v>1</v>
      </c>
      <c r="D190" s="66" t="s">
        <v>172</v>
      </c>
      <c r="E190" s="18">
        <v>6.4</v>
      </c>
      <c r="F190" s="18">
        <f>IF(E190="on request",0,ROUND((E190-(E190*Overview!$B$4))-((E190-(E190*Overview!$B$4))*Overview!$D$4),2))</f>
        <v>6.4</v>
      </c>
      <c r="G190" s="19">
        <f>IF(F190&lt;&gt;"",F190*Overview!$B$10,"")</f>
        <v>28.288</v>
      </c>
      <c r="H190" s="66" t="s">
        <v>935</v>
      </c>
      <c r="I190" s="66">
        <v>1</v>
      </c>
      <c r="M190" s="86"/>
      <c r="N190" s="86"/>
    </row>
    <row r="191" spans="1:14" x14ac:dyDescent="0.25">
      <c r="A191" s="65" t="s">
        <v>1631</v>
      </c>
      <c r="B191" s="65" t="s">
        <v>2286</v>
      </c>
      <c r="C191" s="66">
        <v>1</v>
      </c>
      <c r="D191" s="66" t="s">
        <v>173</v>
      </c>
      <c r="E191" s="18">
        <v>7.2</v>
      </c>
      <c r="F191" s="18">
        <f>IF(E191="on request",0,ROUND((E191-(E191*Overview!$B$4))-((E191-(E191*Overview!$B$4))*Overview!$D$4),2))</f>
        <v>7.2</v>
      </c>
      <c r="G191" s="19">
        <f>IF(F191&lt;&gt;"",F191*Overview!$B$10,"")</f>
        <v>31.824000000000002</v>
      </c>
      <c r="H191" s="66" t="s">
        <v>935</v>
      </c>
      <c r="I191" s="66">
        <v>1</v>
      </c>
      <c r="M191" s="86"/>
      <c r="N191" s="86"/>
    </row>
    <row r="192" spans="1:14" x14ac:dyDescent="0.25">
      <c r="A192" s="65" t="s">
        <v>1537</v>
      </c>
      <c r="B192" s="65" t="s">
        <v>2264</v>
      </c>
      <c r="C192" s="66">
        <v>1</v>
      </c>
      <c r="D192" s="66" t="s">
        <v>174</v>
      </c>
      <c r="E192" s="18">
        <v>7.5</v>
      </c>
      <c r="F192" s="18">
        <f>IF(E192="on request",0,ROUND((E192-(E192*Overview!$B$4))-((E192-(E192*Overview!$B$4))*Overview!$D$4),2))</f>
        <v>7.5</v>
      </c>
      <c r="G192" s="19">
        <f>IF(F192&lt;&gt;"",F192*Overview!$B$10,"")</f>
        <v>33.15</v>
      </c>
      <c r="H192" s="66" t="s">
        <v>935</v>
      </c>
      <c r="I192" s="66">
        <v>1</v>
      </c>
      <c r="M192" s="86"/>
      <c r="N192" s="86"/>
    </row>
    <row r="193" spans="1:14" x14ac:dyDescent="0.25">
      <c r="A193" s="65" t="s">
        <v>1632</v>
      </c>
      <c r="B193" s="65" t="s">
        <v>2287</v>
      </c>
      <c r="C193" s="66">
        <v>1</v>
      </c>
      <c r="D193" s="66" t="s">
        <v>175</v>
      </c>
      <c r="E193" s="18">
        <v>8.4</v>
      </c>
      <c r="F193" s="18">
        <f>IF(E193="on request",0,ROUND((E193-(E193*Overview!$B$4))-((E193-(E193*Overview!$B$4))*Overview!$D$4),2))</f>
        <v>8.4</v>
      </c>
      <c r="G193" s="19">
        <f>IF(F193&lt;&gt;"",F193*Overview!$B$10,"")</f>
        <v>37.128</v>
      </c>
      <c r="H193" s="66" t="s">
        <v>934</v>
      </c>
      <c r="I193" s="66" t="s">
        <v>1436</v>
      </c>
      <c r="M193" s="86"/>
      <c r="N193" s="86"/>
    </row>
    <row r="194" spans="1:14" x14ac:dyDescent="0.25">
      <c r="A194" s="65" t="s">
        <v>1538</v>
      </c>
      <c r="B194" s="65" t="s">
        <v>2265</v>
      </c>
      <c r="C194" s="66">
        <v>1</v>
      </c>
      <c r="D194" s="66" t="s">
        <v>176</v>
      </c>
      <c r="E194" s="18">
        <v>9</v>
      </c>
      <c r="F194" s="18">
        <f>IF(E194="on request",0,ROUND((E194-(E194*Overview!$B$4))-((E194-(E194*Overview!$B$4))*Overview!$D$4),2))</f>
        <v>9</v>
      </c>
      <c r="G194" s="19">
        <f>IF(F194&lt;&gt;"",F194*Overview!$B$10,"")</f>
        <v>39.78</v>
      </c>
      <c r="H194" s="66" t="s">
        <v>935</v>
      </c>
      <c r="I194" s="66">
        <v>1</v>
      </c>
      <c r="M194" s="86"/>
      <c r="N194" s="86"/>
    </row>
    <row r="195" spans="1:14" x14ac:dyDescent="0.25">
      <c r="A195" s="65" t="s">
        <v>1539</v>
      </c>
      <c r="B195" s="65" t="s">
        <v>2266</v>
      </c>
      <c r="C195" s="66">
        <v>1</v>
      </c>
      <c r="D195" s="66" t="s">
        <v>177</v>
      </c>
      <c r="E195" s="18">
        <v>10.199999999999999</v>
      </c>
      <c r="F195" s="18">
        <f>IF(E195="on request",0,ROUND((E195-(E195*Overview!$B$4))-((E195-(E195*Overview!$B$4))*Overview!$D$4),2))</f>
        <v>10.199999999999999</v>
      </c>
      <c r="G195" s="19">
        <f>IF(F195&lt;&gt;"",F195*Overview!$B$10,"")</f>
        <v>45.083999999999996</v>
      </c>
      <c r="H195" s="66" t="s">
        <v>934</v>
      </c>
      <c r="I195" s="66" t="s">
        <v>1436</v>
      </c>
      <c r="M195" s="86"/>
      <c r="N195" s="86"/>
    </row>
    <row r="196" spans="1:14" x14ac:dyDescent="0.25">
      <c r="A196" s="65" t="s">
        <v>1540</v>
      </c>
      <c r="B196" s="65" t="s">
        <v>2267</v>
      </c>
      <c r="C196" s="66">
        <v>1</v>
      </c>
      <c r="D196" s="66" t="s">
        <v>178</v>
      </c>
      <c r="E196" s="18">
        <v>11.4</v>
      </c>
      <c r="F196" s="18">
        <f>IF(E196="on request",0,ROUND((E196-(E196*Overview!$B$4))-((E196-(E196*Overview!$B$4))*Overview!$D$4),2))</f>
        <v>11.4</v>
      </c>
      <c r="G196" s="19">
        <f>IF(F196&lt;&gt;"",F196*Overview!$B$10,"")</f>
        <v>50.387999999999998</v>
      </c>
      <c r="H196" s="66" t="s">
        <v>935</v>
      </c>
      <c r="I196" s="66">
        <v>1</v>
      </c>
      <c r="M196" s="86"/>
      <c r="N196" s="86"/>
    </row>
    <row r="197" spans="1:14" x14ac:dyDescent="0.25">
      <c r="A197" s="65" t="s">
        <v>1633</v>
      </c>
      <c r="B197" s="65" t="s">
        <v>2288</v>
      </c>
      <c r="C197" s="66">
        <v>1</v>
      </c>
      <c r="D197" s="66" t="s">
        <v>179</v>
      </c>
      <c r="E197" s="18">
        <v>14.4</v>
      </c>
      <c r="F197" s="18">
        <f>IF(E197="on request",0,ROUND((E197-(E197*Overview!$B$4))-((E197-(E197*Overview!$B$4))*Overview!$D$4),2))</f>
        <v>14.4</v>
      </c>
      <c r="G197" s="19">
        <f>IF(F197&lt;&gt;"",F197*Overview!$B$10,"")</f>
        <v>63.648000000000003</v>
      </c>
      <c r="H197" s="66" t="s">
        <v>935</v>
      </c>
      <c r="I197" s="66">
        <v>1</v>
      </c>
      <c r="M197" s="86"/>
      <c r="N197" s="86"/>
    </row>
    <row r="198" spans="1:14" x14ac:dyDescent="0.25">
      <c r="A198" s="65" t="s">
        <v>1541</v>
      </c>
      <c r="B198" s="65" t="s">
        <v>2268</v>
      </c>
      <c r="C198" s="66">
        <v>1</v>
      </c>
      <c r="D198" s="66" t="s">
        <v>180</v>
      </c>
      <c r="E198" s="18">
        <v>17.399999999999999</v>
      </c>
      <c r="F198" s="18">
        <f>IF(E198="on request",0,ROUND((E198-(E198*Overview!$B$4))-((E198-(E198*Overview!$B$4))*Overview!$D$4),2))</f>
        <v>17.399999999999999</v>
      </c>
      <c r="G198" s="19">
        <f>IF(F198&lt;&gt;"",F198*Overview!$B$10,"")</f>
        <v>76.907999999999987</v>
      </c>
      <c r="H198" s="66" t="s">
        <v>935</v>
      </c>
      <c r="I198" s="66">
        <v>1</v>
      </c>
      <c r="M198" s="86"/>
      <c r="N198" s="86"/>
    </row>
    <row r="199" spans="1:14" x14ac:dyDescent="0.25">
      <c r="A199" s="30" t="s">
        <v>1500</v>
      </c>
      <c r="B199" s="64"/>
      <c r="C199" s="67" t="s">
        <v>1736</v>
      </c>
      <c r="D199" s="64"/>
      <c r="E199" s="19"/>
      <c r="F199" s="19"/>
      <c r="G199" s="19" t="str">
        <f>IF(F199&lt;&gt;"",F199*Overview!$B$10,"")</f>
        <v/>
      </c>
      <c r="H199" s="64"/>
      <c r="I199" s="64"/>
      <c r="M199" s="86"/>
      <c r="N199" s="86"/>
    </row>
    <row r="200" spans="1:14" x14ac:dyDescent="0.25">
      <c r="A200" s="65" t="s">
        <v>1634</v>
      </c>
      <c r="B200" s="65" t="s">
        <v>2289</v>
      </c>
      <c r="C200" s="66">
        <v>1</v>
      </c>
      <c r="D200" s="66" t="s">
        <v>181</v>
      </c>
      <c r="E200" s="18">
        <v>4.4000000000000004</v>
      </c>
      <c r="F200" s="18">
        <f>IF(E200="on request",0,ROUND((E200-(E200*Overview!$B$4))-((E200-(E200*Overview!$B$4))*Overview!$D$4),2))</f>
        <v>4.4000000000000004</v>
      </c>
      <c r="G200" s="19">
        <f>IF(F200&lt;&gt;"",F200*Overview!$B$10,"")</f>
        <v>19.448</v>
      </c>
      <c r="H200" s="66" t="s">
        <v>935</v>
      </c>
      <c r="I200" s="66">
        <v>1</v>
      </c>
      <c r="M200" s="86"/>
      <c r="N200" s="86"/>
    </row>
    <row r="201" spans="1:14" x14ac:dyDescent="0.25">
      <c r="A201" s="65" t="s">
        <v>1542</v>
      </c>
      <c r="B201" s="65" t="s">
        <v>2309</v>
      </c>
      <c r="C201" s="66">
        <v>1</v>
      </c>
      <c r="D201" s="66" t="s">
        <v>182</v>
      </c>
      <c r="E201" s="18">
        <v>4.9000000000000004</v>
      </c>
      <c r="F201" s="18">
        <f>IF(E201="on request",0,ROUND((E201-(E201*Overview!$B$4))-((E201-(E201*Overview!$B$4))*Overview!$D$4),2))</f>
        <v>4.9000000000000004</v>
      </c>
      <c r="G201" s="19">
        <f>IF(F201&lt;&gt;"",F201*Overview!$B$10,"")</f>
        <v>21.658000000000001</v>
      </c>
      <c r="H201" s="66" t="s">
        <v>935</v>
      </c>
      <c r="I201" s="66">
        <v>1</v>
      </c>
      <c r="M201" s="86"/>
      <c r="N201" s="86"/>
    </row>
    <row r="202" spans="1:14" x14ac:dyDescent="0.25">
      <c r="A202" s="65" t="s">
        <v>1635</v>
      </c>
      <c r="B202" s="65" t="s">
        <v>2290</v>
      </c>
      <c r="C202" s="66">
        <v>1</v>
      </c>
      <c r="D202" s="66" t="s">
        <v>183</v>
      </c>
      <c r="E202" s="18">
        <v>5.7</v>
      </c>
      <c r="F202" s="18">
        <f>IF(E202="on request",0,ROUND((E202-(E202*Overview!$B$4))-((E202-(E202*Overview!$B$4))*Overview!$D$4),2))</f>
        <v>5.7</v>
      </c>
      <c r="G202" s="19">
        <f>IF(F202&lt;&gt;"",F202*Overview!$B$10,"")</f>
        <v>25.193999999999999</v>
      </c>
      <c r="H202" s="66" t="s">
        <v>935</v>
      </c>
      <c r="I202" s="66">
        <v>1</v>
      </c>
      <c r="M202" s="86"/>
      <c r="N202" s="86"/>
    </row>
    <row r="203" spans="1:14" x14ac:dyDescent="0.25">
      <c r="A203" s="65" t="s">
        <v>1543</v>
      </c>
      <c r="B203" s="65" t="s">
        <v>2310</v>
      </c>
      <c r="C203" s="66">
        <v>1</v>
      </c>
      <c r="D203" s="66" t="s">
        <v>184</v>
      </c>
      <c r="E203" s="18">
        <v>6.1</v>
      </c>
      <c r="F203" s="18">
        <f>IF(E203="on request",0,ROUND((E203-(E203*Overview!$B$4))-((E203-(E203*Overview!$B$4))*Overview!$D$4),2))</f>
        <v>6.1</v>
      </c>
      <c r="G203" s="19">
        <f>IF(F203&lt;&gt;"",F203*Overview!$B$10,"")</f>
        <v>26.962</v>
      </c>
      <c r="H203" s="66" t="s">
        <v>935</v>
      </c>
      <c r="I203" s="66">
        <v>1</v>
      </c>
      <c r="M203" s="86"/>
      <c r="N203" s="86"/>
    </row>
    <row r="204" spans="1:14" x14ac:dyDescent="0.25">
      <c r="A204" s="65" t="s">
        <v>1636</v>
      </c>
      <c r="B204" s="65" t="s">
        <v>2291</v>
      </c>
      <c r="C204" s="66">
        <v>1</v>
      </c>
      <c r="D204" s="66" t="s">
        <v>185</v>
      </c>
      <c r="E204" s="18">
        <v>6.9</v>
      </c>
      <c r="F204" s="18">
        <f>IF(E204="on request",0,ROUND((E204-(E204*Overview!$B$4))-((E204-(E204*Overview!$B$4))*Overview!$D$4),2))</f>
        <v>6.9</v>
      </c>
      <c r="G204" s="19">
        <f>IF(F204&lt;&gt;"",F204*Overview!$B$10,"")</f>
        <v>30.498000000000001</v>
      </c>
      <c r="H204" s="66" t="s">
        <v>934</v>
      </c>
      <c r="I204" s="66" t="s">
        <v>1436</v>
      </c>
      <c r="M204" s="86"/>
      <c r="N204" s="86"/>
    </row>
    <row r="205" spans="1:14" x14ac:dyDescent="0.25">
      <c r="A205" s="65" t="s">
        <v>1544</v>
      </c>
      <c r="B205" s="65" t="s">
        <v>2311</v>
      </c>
      <c r="C205" s="66">
        <v>1</v>
      </c>
      <c r="D205" s="66" t="s">
        <v>186</v>
      </c>
      <c r="E205" s="18">
        <v>7.5</v>
      </c>
      <c r="F205" s="18">
        <f>IF(E205="on request",0,ROUND((E205-(E205*Overview!$B$4))-((E205-(E205*Overview!$B$4))*Overview!$D$4),2))</f>
        <v>7.5</v>
      </c>
      <c r="G205" s="19">
        <f>IF(F205&lt;&gt;"",F205*Overview!$B$10,"")</f>
        <v>33.15</v>
      </c>
      <c r="H205" s="66" t="s">
        <v>935</v>
      </c>
      <c r="I205" s="66">
        <v>1</v>
      </c>
      <c r="M205" s="86"/>
      <c r="N205" s="86"/>
    </row>
    <row r="206" spans="1:14" x14ac:dyDescent="0.25">
      <c r="A206" s="65" t="s">
        <v>1545</v>
      </c>
      <c r="B206" s="65" t="s">
        <v>2312</v>
      </c>
      <c r="C206" s="66">
        <v>1</v>
      </c>
      <c r="D206" s="66" t="s">
        <v>187</v>
      </c>
      <c r="E206" s="18">
        <v>8.6999999999999993</v>
      </c>
      <c r="F206" s="18">
        <f>IF(E206="on request",0,ROUND((E206-(E206*Overview!$B$4))-((E206-(E206*Overview!$B$4))*Overview!$D$4),2))</f>
        <v>8.6999999999999993</v>
      </c>
      <c r="G206" s="19">
        <f>IF(F206&lt;&gt;"",F206*Overview!$B$10,"")</f>
        <v>38.453999999999994</v>
      </c>
      <c r="H206" s="66" t="s">
        <v>934</v>
      </c>
      <c r="I206" s="66" t="s">
        <v>1436</v>
      </c>
      <c r="M206" s="86"/>
      <c r="N206" s="86"/>
    </row>
    <row r="207" spans="1:14" x14ac:dyDescent="0.25">
      <c r="A207" s="65" t="s">
        <v>1546</v>
      </c>
      <c r="B207" s="65" t="s">
        <v>2313</v>
      </c>
      <c r="C207" s="66">
        <v>1</v>
      </c>
      <c r="D207" s="66" t="s">
        <v>188</v>
      </c>
      <c r="E207" s="18">
        <v>9.9</v>
      </c>
      <c r="F207" s="18">
        <f>IF(E207="on request",0,ROUND((E207-(E207*Overview!$B$4))-((E207-(E207*Overview!$B$4))*Overview!$D$4),2))</f>
        <v>9.9</v>
      </c>
      <c r="G207" s="19">
        <f>IF(F207&lt;&gt;"",F207*Overview!$B$10,"")</f>
        <v>43.758000000000003</v>
      </c>
      <c r="H207" s="66" t="s">
        <v>935</v>
      </c>
      <c r="I207" s="66">
        <v>1</v>
      </c>
      <c r="M207" s="86"/>
      <c r="N207" s="86"/>
    </row>
    <row r="208" spans="1:14" x14ac:dyDescent="0.25">
      <c r="A208" s="65" t="s">
        <v>1637</v>
      </c>
      <c r="B208" s="65" t="s">
        <v>2292</v>
      </c>
      <c r="C208" s="66">
        <v>1</v>
      </c>
      <c r="D208" s="66" t="s">
        <v>189</v>
      </c>
      <c r="E208" s="18">
        <v>12.9</v>
      </c>
      <c r="F208" s="18">
        <f>IF(E208="on request",0,ROUND((E208-(E208*Overview!$B$4))-((E208-(E208*Overview!$B$4))*Overview!$D$4),2))</f>
        <v>12.9</v>
      </c>
      <c r="G208" s="19">
        <f>IF(F208&lt;&gt;"",F208*Overview!$B$10,"")</f>
        <v>57.018000000000001</v>
      </c>
      <c r="H208" s="66" t="s">
        <v>935</v>
      </c>
      <c r="I208" s="66">
        <v>1</v>
      </c>
      <c r="M208" s="86"/>
      <c r="N208" s="86"/>
    </row>
    <row r="209" spans="1:14" x14ac:dyDescent="0.25">
      <c r="A209" s="65" t="s">
        <v>1547</v>
      </c>
      <c r="B209" s="65" t="s">
        <v>2314</v>
      </c>
      <c r="C209" s="66">
        <v>1</v>
      </c>
      <c r="D209" s="66" t="s">
        <v>190</v>
      </c>
      <c r="E209" s="18">
        <v>15.9</v>
      </c>
      <c r="F209" s="18">
        <f>IF(E209="on request",0,ROUND((E209-(E209*Overview!$B$4))-((E209-(E209*Overview!$B$4))*Overview!$D$4),2))</f>
        <v>15.9</v>
      </c>
      <c r="G209" s="19">
        <f>IF(F209&lt;&gt;"",F209*Overview!$B$10,"")</f>
        <v>70.278000000000006</v>
      </c>
      <c r="H209" s="66" t="s">
        <v>935</v>
      </c>
      <c r="I209" s="66">
        <v>1</v>
      </c>
      <c r="M209" s="86"/>
      <c r="N209" s="86"/>
    </row>
    <row r="210" spans="1:14" x14ac:dyDescent="0.25">
      <c r="A210" s="65" t="s">
        <v>1638</v>
      </c>
      <c r="B210" s="65" t="s">
        <v>2293</v>
      </c>
      <c r="C210" s="66">
        <v>1</v>
      </c>
      <c r="D210" s="66" t="s">
        <v>191</v>
      </c>
      <c r="E210" s="18">
        <v>4.4000000000000004</v>
      </c>
      <c r="F210" s="18">
        <f>IF(E210="on request",0,ROUND((E210-(E210*Overview!$B$4))-((E210-(E210*Overview!$B$4))*Overview!$D$4),2))</f>
        <v>4.4000000000000004</v>
      </c>
      <c r="G210" s="19">
        <f>IF(F210&lt;&gt;"",F210*Overview!$B$10,"")</f>
        <v>19.448</v>
      </c>
      <c r="H210" s="66" t="s">
        <v>935</v>
      </c>
      <c r="I210" s="66">
        <v>1</v>
      </c>
      <c r="M210" s="86"/>
      <c r="N210" s="86"/>
    </row>
    <row r="211" spans="1:14" x14ac:dyDescent="0.25">
      <c r="A211" s="65" t="s">
        <v>1548</v>
      </c>
      <c r="B211" s="65" t="s">
        <v>2315</v>
      </c>
      <c r="C211" s="66">
        <v>1</v>
      </c>
      <c r="D211" s="66" t="s">
        <v>192</v>
      </c>
      <c r="E211" s="18">
        <v>4.9000000000000004</v>
      </c>
      <c r="F211" s="18">
        <f>IF(E211="on request",0,ROUND((E211-(E211*Overview!$B$4))-((E211-(E211*Overview!$B$4))*Overview!$D$4),2))</f>
        <v>4.9000000000000004</v>
      </c>
      <c r="G211" s="19">
        <f>IF(F211&lt;&gt;"",F211*Overview!$B$10,"")</f>
        <v>21.658000000000001</v>
      </c>
      <c r="H211" s="66" t="s">
        <v>935</v>
      </c>
      <c r="I211" s="66">
        <v>1</v>
      </c>
      <c r="M211" s="86"/>
      <c r="N211" s="86"/>
    </row>
    <row r="212" spans="1:14" x14ac:dyDescent="0.25">
      <c r="A212" s="65" t="s">
        <v>1639</v>
      </c>
      <c r="B212" s="65" t="s">
        <v>2294</v>
      </c>
      <c r="C212" s="66">
        <v>1</v>
      </c>
      <c r="D212" s="66" t="s">
        <v>193</v>
      </c>
      <c r="E212" s="18">
        <v>5.7</v>
      </c>
      <c r="F212" s="18">
        <f>IF(E212="on request",0,ROUND((E212-(E212*Overview!$B$4))-((E212-(E212*Overview!$B$4))*Overview!$D$4),2))</f>
        <v>5.7</v>
      </c>
      <c r="G212" s="19">
        <f>IF(F212&lt;&gt;"",F212*Overview!$B$10,"")</f>
        <v>25.193999999999999</v>
      </c>
      <c r="H212" s="66" t="s">
        <v>935</v>
      </c>
      <c r="I212" s="66">
        <v>1</v>
      </c>
      <c r="M212" s="86"/>
      <c r="N212" s="86"/>
    </row>
    <row r="213" spans="1:14" x14ac:dyDescent="0.25">
      <c r="A213" s="65" t="s">
        <v>1549</v>
      </c>
      <c r="B213" s="65" t="s">
        <v>2316</v>
      </c>
      <c r="C213" s="66">
        <v>1</v>
      </c>
      <c r="D213" s="66" t="s">
        <v>194</v>
      </c>
      <c r="E213" s="18">
        <v>6.1</v>
      </c>
      <c r="F213" s="18">
        <f>IF(E213="on request",0,ROUND((E213-(E213*Overview!$B$4))-((E213-(E213*Overview!$B$4))*Overview!$D$4),2))</f>
        <v>6.1</v>
      </c>
      <c r="G213" s="19">
        <f>IF(F213&lt;&gt;"",F213*Overview!$B$10,"")</f>
        <v>26.962</v>
      </c>
      <c r="H213" s="66" t="s">
        <v>935</v>
      </c>
      <c r="I213" s="66">
        <v>1</v>
      </c>
      <c r="M213" s="86"/>
      <c r="N213" s="86"/>
    </row>
    <row r="214" spans="1:14" x14ac:dyDescent="0.25">
      <c r="A214" s="65" t="s">
        <v>1640</v>
      </c>
      <c r="B214" s="65" t="s">
        <v>2295</v>
      </c>
      <c r="C214" s="66">
        <v>1</v>
      </c>
      <c r="D214" s="66" t="s">
        <v>195</v>
      </c>
      <c r="E214" s="18">
        <v>6.9</v>
      </c>
      <c r="F214" s="18">
        <f>IF(E214="on request",0,ROUND((E214-(E214*Overview!$B$4))-((E214-(E214*Overview!$B$4))*Overview!$D$4),2))</f>
        <v>6.9</v>
      </c>
      <c r="G214" s="19">
        <f>IF(F214&lt;&gt;"",F214*Overview!$B$10,"")</f>
        <v>30.498000000000001</v>
      </c>
      <c r="H214" s="66" t="s">
        <v>934</v>
      </c>
      <c r="I214" s="66" t="s">
        <v>1436</v>
      </c>
      <c r="M214" s="86"/>
      <c r="N214" s="86"/>
    </row>
    <row r="215" spans="1:14" x14ac:dyDescent="0.25">
      <c r="A215" s="65" t="s">
        <v>1550</v>
      </c>
      <c r="B215" s="65" t="s">
        <v>2317</v>
      </c>
      <c r="C215" s="66">
        <v>1</v>
      </c>
      <c r="D215" s="66" t="s">
        <v>196</v>
      </c>
      <c r="E215" s="18">
        <v>7.5</v>
      </c>
      <c r="F215" s="18">
        <f>IF(E215="on request",0,ROUND((E215-(E215*Overview!$B$4))-((E215-(E215*Overview!$B$4))*Overview!$D$4),2))</f>
        <v>7.5</v>
      </c>
      <c r="G215" s="19">
        <f>IF(F215&lt;&gt;"",F215*Overview!$B$10,"")</f>
        <v>33.15</v>
      </c>
      <c r="H215" s="66" t="s">
        <v>935</v>
      </c>
      <c r="I215" s="66">
        <v>1</v>
      </c>
      <c r="M215" s="86"/>
      <c r="N215" s="86"/>
    </row>
    <row r="216" spans="1:14" x14ac:dyDescent="0.25">
      <c r="A216" s="65" t="s">
        <v>1551</v>
      </c>
      <c r="B216" s="65" t="s">
        <v>2318</v>
      </c>
      <c r="C216" s="66">
        <v>1</v>
      </c>
      <c r="D216" s="66" t="s">
        <v>197</v>
      </c>
      <c r="E216" s="18">
        <v>8.6999999999999993</v>
      </c>
      <c r="F216" s="18">
        <f>IF(E216="on request",0,ROUND((E216-(E216*Overview!$B$4))-((E216-(E216*Overview!$B$4))*Overview!$D$4),2))</f>
        <v>8.6999999999999993</v>
      </c>
      <c r="G216" s="19">
        <f>IF(F216&lt;&gt;"",F216*Overview!$B$10,"")</f>
        <v>38.453999999999994</v>
      </c>
      <c r="H216" s="66" t="s">
        <v>934</v>
      </c>
      <c r="I216" s="66" t="s">
        <v>1436</v>
      </c>
      <c r="M216" s="86"/>
      <c r="N216" s="86"/>
    </row>
    <row r="217" spans="1:14" x14ac:dyDescent="0.25">
      <c r="A217" s="65" t="s">
        <v>1552</v>
      </c>
      <c r="B217" s="65" t="s">
        <v>2319</v>
      </c>
      <c r="C217" s="66">
        <v>1</v>
      </c>
      <c r="D217" s="66" t="s">
        <v>198</v>
      </c>
      <c r="E217" s="18">
        <v>9.9</v>
      </c>
      <c r="F217" s="18">
        <f>IF(E217="on request",0,ROUND((E217-(E217*Overview!$B$4))-((E217-(E217*Overview!$B$4))*Overview!$D$4),2))</f>
        <v>9.9</v>
      </c>
      <c r="G217" s="19">
        <f>IF(F217&lt;&gt;"",F217*Overview!$B$10,"")</f>
        <v>43.758000000000003</v>
      </c>
      <c r="H217" s="66" t="s">
        <v>935</v>
      </c>
      <c r="I217" s="66">
        <v>1</v>
      </c>
      <c r="M217" s="86"/>
      <c r="N217" s="86"/>
    </row>
    <row r="218" spans="1:14" x14ac:dyDescent="0.25">
      <c r="A218" s="65" t="s">
        <v>1641</v>
      </c>
      <c r="B218" s="65" t="s">
        <v>2296</v>
      </c>
      <c r="C218" s="66">
        <v>1</v>
      </c>
      <c r="D218" s="66" t="s">
        <v>199</v>
      </c>
      <c r="E218" s="18">
        <v>12.9</v>
      </c>
      <c r="F218" s="18">
        <f>IF(E218="on request",0,ROUND((E218-(E218*Overview!$B$4))-((E218-(E218*Overview!$B$4))*Overview!$D$4),2))</f>
        <v>12.9</v>
      </c>
      <c r="G218" s="19">
        <f>IF(F218&lt;&gt;"",F218*Overview!$B$10,"")</f>
        <v>57.018000000000001</v>
      </c>
      <c r="H218" s="66" t="s">
        <v>935</v>
      </c>
      <c r="I218" s="66">
        <v>1</v>
      </c>
      <c r="M218" s="86"/>
      <c r="N218" s="86"/>
    </row>
    <row r="219" spans="1:14" x14ac:dyDescent="0.25">
      <c r="A219" s="65" t="s">
        <v>1553</v>
      </c>
      <c r="B219" s="65" t="s">
        <v>2320</v>
      </c>
      <c r="C219" s="66">
        <v>1</v>
      </c>
      <c r="D219" s="66" t="s">
        <v>200</v>
      </c>
      <c r="E219" s="18">
        <v>15.9</v>
      </c>
      <c r="F219" s="18">
        <f>IF(E219="on request",0,ROUND((E219-(E219*Overview!$B$4))-((E219-(E219*Overview!$B$4))*Overview!$D$4),2))</f>
        <v>15.9</v>
      </c>
      <c r="G219" s="19">
        <f>IF(F219&lt;&gt;"",F219*Overview!$B$10,"")</f>
        <v>70.278000000000006</v>
      </c>
      <c r="H219" s="66" t="s">
        <v>935</v>
      </c>
      <c r="I219" s="66">
        <v>1</v>
      </c>
      <c r="M219" s="86"/>
      <c r="N219" s="86"/>
    </row>
    <row r="220" spans="1:14" x14ac:dyDescent="0.25">
      <c r="A220" s="65" t="s">
        <v>1642</v>
      </c>
      <c r="B220" s="65" t="s">
        <v>2297</v>
      </c>
      <c r="C220" s="66">
        <v>1</v>
      </c>
      <c r="D220" s="66" t="s">
        <v>201</v>
      </c>
      <c r="E220" s="18">
        <v>4.4000000000000004</v>
      </c>
      <c r="F220" s="18">
        <f>IF(E220="on request",0,ROUND((E220-(E220*Overview!$B$4))-((E220-(E220*Overview!$B$4))*Overview!$D$4),2))</f>
        <v>4.4000000000000004</v>
      </c>
      <c r="G220" s="19">
        <f>IF(F220&lt;&gt;"",F220*Overview!$B$10,"")</f>
        <v>19.448</v>
      </c>
      <c r="H220" s="66" t="s">
        <v>935</v>
      </c>
      <c r="I220" s="66">
        <v>1</v>
      </c>
      <c r="M220" s="86"/>
      <c r="N220" s="86"/>
    </row>
    <row r="221" spans="1:14" x14ac:dyDescent="0.25">
      <c r="A221" s="65" t="s">
        <v>1554</v>
      </c>
      <c r="B221" s="65" t="s">
        <v>2321</v>
      </c>
      <c r="C221" s="66">
        <v>1</v>
      </c>
      <c r="D221" s="66" t="s">
        <v>202</v>
      </c>
      <c r="E221" s="18">
        <v>4.9000000000000004</v>
      </c>
      <c r="F221" s="18">
        <f>IF(E221="on request",0,ROUND((E221-(E221*Overview!$B$4))-((E221-(E221*Overview!$B$4))*Overview!$D$4),2))</f>
        <v>4.9000000000000004</v>
      </c>
      <c r="G221" s="19">
        <f>IF(F221&lt;&gt;"",F221*Overview!$B$10,"")</f>
        <v>21.658000000000001</v>
      </c>
      <c r="H221" s="66" t="s">
        <v>935</v>
      </c>
      <c r="I221" s="66">
        <v>1</v>
      </c>
      <c r="M221" s="86"/>
      <c r="N221" s="86"/>
    </row>
    <row r="222" spans="1:14" x14ac:dyDescent="0.25">
      <c r="A222" s="65" t="s">
        <v>1643</v>
      </c>
      <c r="B222" s="65" t="s">
        <v>2298</v>
      </c>
      <c r="C222" s="66">
        <v>1</v>
      </c>
      <c r="D222" s="66" t="s">
        <v>203</v>
      </c>
      <c r="E222" s="18">
        <v>5.7</v>
      </c>
      <c r="F222" s="18">
        <f>IF(E222="on request",0,ROUND((E222-(E222*Overview!$B$4))-((E222-(E222*Overview!$B$4))*Overview!$D$4),2))</f>
        <v>5.7</v>
      </c>
      <c r="G222" s="19">
        <f>IF(F222&lt;&gt;"",F222*Overview!$B$10,"")</f>
        <v>25.193999999999999</v>
      </c>
      <c r="H222" s="66" t="s">
        <v>935</v>
      </c>
      <c r="I222" s="66">
        <v>1</v>
      </c>
      <c r="M222" s="86"/>
      <c r="N222" s="86"/>
    </row>
    <row r="223" spans="1:14" x14ac:dyDescent="0.25">
      <c r="A223" s="65" t="s">
        <v>1555</v>
      </c>
      <c r="B223" s="65" t="s">
        <v>2322</v>
      </c>
      <c r="C223" s="66">
        <v>1</v>
      </c>
      <c r="D223" s="66" t="s">
        <v>204</v>
      </c>
      <c r="E223" s="18">
        <v>6.1</v>
      </c>
      <c r="F223" s="18">
        <f>IF(E223="on request",0,ROUND((E223-(E223*Overview!$B$4))-((E223-(E223*Overview!$B$4))*Overview!$D$4),2))</f>
        <v>6.1</v>
      </c>
      <c r="G223" s="19">
        <f>IF(F223&lt;&gt;"",F223*Overview!$B$10,"")</f>
        <v>26.962</v>
      </c>
      <c r="H223" s="66" t="s">
        <v>935</v>
      </c>
      <c r="I223" s="66">
        <v>1</v>
      </c>
      <c r="M223" s="86"/>
      <c r="N223" s="86"/>
    </row>
    <row r="224" spans="1:14" x14ac:dyDescent="0.25">
      <c r="A224" s="65" t="s">
        <v>1644</v>
      </c>
      <c r="B224" s="65" t="s">
        <v>2299</v>
      </c>
      <c r="C224" s="66">
        <v>1</v>
      </c>
      <c r="D224" s="66" t="s">
        <v>205</v>
      </c>
      <c r="E224" s="18">
        <v>6.9</v>
      </c>
      <c r="F224" s="18">
        <f>IF(E224="on request",0,ROUND((E224-(E224*Overview!$B$4))-((E224-(E224*Overview!$B$4))*Overview!$D$4),2))</f>
        <v>6.9</v>
      </c>
      <c r="G224" s="19">
        <f>IF(F224&lt;&gt;"",F224*Overview!$B$10,"")</f>
        <v>30.498000000000001</v>
      </c>
      <c r="H224" s="66" t="s">
        <v>934</v>
      </c>
      <c r="I224" s="66" t="s">
        <v>1436</v>
      </c>
      <c r="M224" s="86"/>
      <c r="N224" s="86"/>
    </row>
    <row r="225" spans="1:14" x14ac:dyDescent="0.25">
      <c r="A225" s="65" t="s">
        <v>1556</v>
      </c>
      <c r="B225" s="65" t="s">
        <v>2323</v>
      </c>
      <c r="C225" s="66">
        <v>1</v>
      </c>
      <c r="D225" s="66" t="s">
        <v>206</v>
      </c>
      <c r="E225" s="18">
        <v>7.5</v>
      </c>
      <c r="F225" s="18">
        <f>IF(E225="on request",0,ROUND((E225-(E225*Overview!$B$4))-((E225-(E225*Overview!$B$4))*Overview!$D$4),2))</f>
        <v>7.5</v>
      </c>
      <c r="G225" s="19">
        <f>IF(F225&lt;&gt;"",F225*Overview!$B$10,"")</f>
        <v>33.15</v>
      </c>
      <c r="H225" s="66" t="s">
        <v>935</v>
      </c>
      <c r="I225" s="66">
        <v>1</v>
      </c>
      <c r="M225" s="86"/>
      <c r="N225" s="86"/>
    </row>
    <row r="226" spans="1:14" x14ac:dyDescent="0.25">
      <c r="A226" s="65" t="s">
        <v>1557</v>
      </c>
      <c r="B226" s="65" t="s">
        <v>2324</v>
      </c>
      <c r="C226" s="66">
        <v>1</v>
      </c>
      <c r="D226" s="66" t="s">
        <v>207</v>
      </c>
      <c r="E226" s="18">
        <v>8.6999999999999993</v>
      </c>
      <c r="F226" s="18">
        <f>IF(E226="on request",0,ROUND((E226-(E226*Overview!$B$4))-((E226-(E226*Overview!$B$4))*Overview!$D$4),2))</f>
        <v>8.6999999999999993</v>
      </c>
      <c r="G226" s="19">
        <f>IF(F226&lt;&gt;"",F226*Overview!$B$10,"")</f>
        <v>38.453999999999994</v>
      </c>
      <c r="H226" s="66" t="s">
        <v>934</v>
      </c>
      <c r="I226" s="66" t="s">
        <v>1436</v>
      </c>
      <c r="M226" s="86"/>
      <c r="N226" s="86"/>
    </row>
    <row r="227" spans="1:14" x14ac:dyDescent="0.25">
      <c r="A227" s="65" t="s">
        <v>1558</v>
      </c>
      <c r="B227" s="65" t="s">
        <v>2325</v>
      </c>
      <c r="C227" s="66">
        <v>1</v>
      </c>
      <c r="D227" s="66" t="s">
        <v>208</v>
      </c>
      <c r="E227" s="18">
        <v>9.9</v>
      </c>
      <c r="F227" s="18">
        <f>IF(E227="on request",0,ROUND((E227-(E227*Overview!$B$4))-((E227-(E227*Overview!$B$4))*Overview!$D$4),2))</f>
        <v>9.9</v>
      </c>
      <c r="G227" s="19">
        <f>IF(F227&lt;&gt;"",F227*Overview!$B$10,"")</f>
        <v>43.758000000000003</v>
      </c>
      <c r="H227" s="66" t="s">
        <v>935</v>
      </c>
      <c r="I227" s="66">
        <v>1</v>
      </c>
      <c r="M227" s="86"/>
      <c r="N227" s="86"/>
    </row>
    <row r="228" spans="1:14" x14ac:dyDescent="0.25">
      <c r="A228" s="65" t="s">
        <v>1645</v>
      </c>
      <c r="B228" s="65" t="s">
        <v>2300</v>
      </c>
      <c r="C228" s="66">
        <v>1</v>
      </c>
      <c r="D228" s="66" t="s">
        <v>209</v>
      </c>
      <c r="E228" s="18">
        <v>12.9</v>
      </c>
      <c r="F228" s="18">
        <f>IF(E228="on request",0,ROUND((E228-(E228*Overview!$B$4))-((E228-(E228*Overview!$B$4))*Overview!$D$4),2))</f>
        <v>12.9</v>
      </c>
      <c r="G228" s="19">
        <f>IF(F228&lt;&gt;"",F228*Overview!$B$10,"")</f>
        <v>57.018000000000001</v>
      </c>
      <c r="H228" s="66" t="s">
        <v>935</v>
      </c>
      <c r="I228" s="66">
        <v>1</v>
      </c>
      <c r="M228" s="86"/>
      <c r="N228" s="86"/>
    </row>
    <row r="229" spans="1:14" x14ac:dyDescent="0.25">
      <c r="A229" s="65" t="s">
        <v>1559</v>
      </c>
      <c r="B229" s="65" t="s">
        <v>2326</v>
      </c>
      <c r="C229" s="66">
        <v>1</v>
      </c>
      <c r="D229" s="66" t="s">
        <v>210</v>
      </c>
      <c r="E229" s="18">
        <v>15.9</v>
      </c>
      <c r="F229" s="18">
        <f>IF(E229="on request",0,ROUND((E229-(E229*Overview!$B$4))-((E229-(E229*Overview!$B$4))*Overview!$D$4),2))</f>
        <v>15.9</v>
      </c>
      <c r="G229" s="19">
        <f>IF(F229&lt;&gt;"",F229*Overview!$B$10,"")</f>
        <v>70.278000000000006</v>
      </c>
      <c r="H229" s="66" t="s">
        <v>935</v>
      </c>
      <c r="I229" s="66">
        <v>1</v>
      </c>
      <c r="M229" s="86"/>
      <c r="N229" s="86"/>
    </row>
    <row r="230" spans="1:14" x14ac:dyDescent="0.25">
      <c r="A230" s="65" t="s">
        <v>1646</v>
      </c>
      <c r="B230" s="65" t="s">
        <v>2301</v>
      </c>
      <c r="C230" s="66">
        <v>1</v>
      </c>
      <c r="D230" s="66" t="s">
        <v>211</v>
      </c>
      <c r="E230" s="18">
        <v>4.4000000000000004</v>
      </c>
      <c r="F230" s="18">
        <f>IF(E230="on request",0,ROUND((E230-(E230*Overview!$B$4))-((E230-(E230*Overview!$B$4))*Overview!$D$4),2))</f>
        <v>4.4000000000000004</v>
      </c>
      <c r="G230" s="19">
        <f>IF(F230&lt;&gt;"",F230*Overview!$B$10,"")</f>
        <v>19.448</v>
      </c>
      <c r="H230" s="66" t="s">
        <v>935</v>
      </c>
      <c r="I230" s="66">
        <v>1</v>
      </c>
      <c r="M230" s="86"/>
      <c r="N230" s="86"/>
    </row>
    <row r="231" spans="1:14" x14ac:dyDescent="0.25">
      <c r="A231" s="65" t="s">
        <v>1560</v>
      </c>
      <c r="B231" s="65" t="s">
        <v>2327</v>
      </c>
      <c r="C231" s="66">
        <v>1</v>
      </c>
      <c r="D231" s="66" t="s">
        <v>212</v>
      </c>
      <c r="E231" s="18">
        <v>4.9000000000000004</v>
      </c>
      <c r="F231" s="18">
        <f>IF(E231="on request",0,ROUND((E231-(E231*Overview!$B$4))-((E231-(E231*Overview!$B$4))*Overview!$D$4),2))</f>
        <v>4.9000000000000004</v>
      </c>
      <c r="G231" s="19">
        <f>IF(F231&lt;&gt;"",F231*Overview!$B$10,"")</f>
        <v>21.658000000000001</v>
      </c>
      <c r="H231" s="66" t="s">
        <v>935</v>
      </c>
      <c r="I231" s="66">
        <v>1</v>
      </c>
      <c r="M231" s="86"/>
      <c r="N231" s="86"/>
    </row>
    <row r="232" spans="1:14" x14ac:dyDescent="0.25">
      <c r="A232" s="65" t="s">
        <v>1647</v>
      </c>
      <c r="B232" s="65" t="s">
        <v>2302</v>
      </c>
      <c r="C232" s="66">
        <v>1</v>
      </c>
      <c r="D232" s="66" t="s">
        <v>213</v>
      </c>
      <c r="E232" s="18">
        <v>5.7</v>
      </c>
      <c r="F232" s="18">
        <f>IF(E232="on request",0,ROUND((E232-(E232*Overview!$B$4))-((E232-(E232*Overview!$B$4))*Overview!$D$4),2))</f>
        <v>5.7</v>
      </c>
      <c r="G232" s="19">
        <f>IF(F232&lt;&gt;"",F232*Overview!$B$10,"")</f>
        <v>25.193999999999999</v>
      </c>
      <c r="H232" s="66" t="s">
        <v>935</v>
      </c>
      <c r="I232" s="66">
        <v>1</v>
      </c>
      <c r="M232" s="86"/>
      <c r="N232" s="86"/>
    </row>
    <row r="233" spans="1:14" x14ac:dyDescent="0.25">
      <c r="A233" s="65" t="s">
        <v>1561</v>
      </c>
      <c r="B233" s="65" t="s">
        <v>2328</v>
      </c>
      <c r="C233" s="66">
        <v>1</v>
      </c>
      <c r="D233" s="66" t="s">
        <v>214</v>
      </c>
      <c r="E233" s="18">
        <v>6.1</v>
      </c>
      <c r="F233" s="18">
        <f>IF(E233="on request",0,ROUND((E233-(E233*Overview!$B$4))-((E233-(E233*Overview!$B$4))*Overview!$D$4),2))</f>
        <v>6.1</v>
      </c>
      <c r="G233" s="19">
        <f>IF(F233&lt;&gt;"",F233*Overview!$B$10,"")</f>
        <v>26.962</v>
      </c>
      <c r="H233" s="66" t="s">
        <v>935</v>
      </c>
      <c r="I233" s="66">
        <v>1</v>
      </c>
      <c r="M233" s="86"/>
      <c r="N233" s="86"/>
    </row>
    <row r="234" spans="1:14" x14ac:dyDescent="0.25">
      <c r="A234" s="65" t="s">
        <v>1648</v>
      </c>
      <c r="B234" s="65" t="s">
        <v>2303</v>
      </c>
      <c r="C234" s="66">
        <v>1</v>
      </c>
      <c r="D234" s="66" t="s">
        <v>215</v>
      </c>
      <c r="E234" s="18">
        <v>6.9</v>
      </c>
      <c r="F234" s="18">
        <f>IF(E234="on request",0,ROUND((E234-(E234*Overview!$B$4))-((E234-(E234*Overview!$B$4))*Overview!$D$4),2))</f>
        <v>6.9</v>
      </c>
      <c r="G234" s="19">
        <f>IF(F234&lt;&gt;"",F234*Overview!$B$10,"")</f>
        <v>30.498000000000001</v>
      </c>
      <c r="H234" s="66" t="s">
        <v>934</v>
      </c>
      <c r="I234" s="66" t="s">
        <v>1436</v>
      </c>
      <c r="M234" s="86"/>
      <c r="N234" s="86"/>
    </row>
    <row r="235" spans="1:14" x14ac:dyDescent="0.25">
      <c r="A235" s="65" t="s">
        <v>1562</v>
      </c>
      <c r="B235" s="65" t="s">
        <v>2329</v>
      </c>
      <c r="C235" s="66">
        <v>1</v>
      </c>
      <c r="D235" s="66" t="s">
        <v>216</v>
      </c>
      <c r="E235" s="18">
        <v>7.5</v>
      </c>
      <c r="F235" s="18">
        <f>IF(E235="on request",0,ROUND((E235-(E235*Overview!$B$4))-((E235-(E235*Overview!$B$4))*Overview!$D$4),2))</f>
        <v>7.5</v>
      </c>
      <c r="G235" s="19">
        <f>IF(F235&lt;&gt;"",F235*Overview!$B$10,"")</f>
        <v>33.15</v>
      </c>
      <c r="H235" s="66" t="s">
        <v>935</v>
      </c>
      <c r="I235" s="66">
        <v>1</v>
      </c>
      <c r="M235" s="86"/>
      <c r="N235" s="86"/>
    </row>
    <row r="236" spans="1:14" x14ac:dyDescent="0.25">
      <c r="A236" s="65" t="s">
        <v>1563</v>
      </c>
      <c r="B236" s="65" t="s">
        <v>2330</v>
      </c>
      <c r="C236" s="66">
        <v>1</v>
      </c>
      <c r="D236" s="66" t="s">
        <v>217</v>
      </c>
      <c r="E236" s="18">
        <v>8.6999999999999993</v>
      </c>
      <c r="F236" s="18">
        <f>IF(E236="on request",0,ROUND((E236-(E236*Overview!$B$4))-((E236-(E236*Overview!$B$4))*Overview!$D$4),2))</f>
        <v>8.6999999999999993</v>
      </c>
      <c r="G236" s="19">
        <f>IF(F236&lt;&gt;"",F236*Overview!$B$10,"")</f>
        <v>38.453999999999994</v>
      </c>
      <c r="H236" s="66" t="s">
        <v>934</v>
      </c>
      <c r="I236" s="66" t="s">
        <v>1436</v>
      </c>
      <c r="M236" s="86"/>
      <c r="N236" s="86"/>
    </row>
    <row r="237" spans="1:14" x14ac:dyDescent="0.25">
      <c r="A237" s="65" t="s">
        <v>1564</v>
      </c>
      <c r="B237" s="65" t="s">
        <v>2331</v>
      </c>
      <c r="C237" s="66">
        <v>1</v>
      </c>
      <c r="D237" s="66" t="s">
        <v>218</v>
      </c>
      <c r="E237" s="18">
        <v>9.9</v>
      </c>
      <c r="F237" s="18">
        <f>IF(E237="on request",0,ROUND((E237-(E237*Overview!$B$4))-((E237-(E237*Overview!$B$4))*Overview!$D$4),2))</f>
        <v>9.9</v>
      </c>
      <c r="G237" s="19">
        <f>IF(F237&lt;&gt;"",F237*Overview!$B$10,"")</f>
        <v>43.758000000000003</v>
      </c>
      <c r="H237" s="66" t="s">
        <v>935</v>
      </c>
      <c r="I237" s="66">
        <v>1</v>
      </c>
      <c r="M237" s="86"/>
      <c r="N237" s="86"/>
    </row>
    <row r="238" spans="1:14" x14ac:dyDescent="0.25">
      <c r="A238" s="65" t="s">
        <v>1649</v>
      </c>
      <c r="B238" s="65" t="s">
        <v>2304</v>
      </c>
      <c r="C238" s="66">
        <v>1</v>
      </c>
      <c r="D238" s="66" t="s">
        <v>219</v>
      </c>
      <c r="E238" s="18">
        <v>12.9</v>
      </c>
      <c r="F238" s="18">
        <f>IF(E238="on request",0,ROUND((E238-(E238*Overview!$B$4))-((E238-(E238*Overview!$B$4))*Overview!$D$4),2))</f>
        <v>12.9</v>
      </c>
      <c r="G238" s="19">
        <f>IF(F238&lt;&gt;"",F238*Overview!$B$10,"")</f>
        <v>57.018000000000001</v>
      </c>
      <c r="H238" s="66" t="s">
        <v>935</v>
      </c>
      <c r="I238" s="66">
        <v>1</v>
      </c>
      <c r="M238" s="86"/>
      <c r="N238" s="86"/>
    </row>
    <row r="239" spans="1:14" x14ac:dyDescent="0.25">
      <c r="A239" s="65" t="s">
        <v>1565</v>
      </c>
      <c r="B239" s="65" t="s">
        <v>2332</v>
      </c>
      <c r="C239" s="66">
        <v>1</v>
      </c>
      <c r="D239" s="66" t="s">
        <v>220</v>
      </c>
      <c r="E239" s="18">
        <v>15.9</v>
      </c>
      <c r="F239" s="18">
        <f>IF(E239="on request",0,ROUND((E239-(E239*Overview!$B$4))-((E239-(E239*Overview!$B$4))*Overview!$D$4),2))</f>
        <v>15.9</v>
      </c>
      <c r="G239" s="19">
        <f>IF(F239&lt;&gt;"",F239*Overview!$B$10,"")</f>
        <v>70.278000000000006</v>
      </c>
      <c r="H239" s="66" t="s">
        <v>935</v>
      </c>
      <c r="I239" s="66">
        <v>1</v>
      </c>
      <c r="M239" s="86"/>
      <c r="N239" s="86"/>
    </row>
    <row r="240" spans="1:14" x14ac:dyDescent="0.25">
      <c r="A240" s="65" t="s">
        <v>1650</v>
      </c>
      <c r="B240" s="65" t="s">
        <v>2305</v>
      </c>
      <c r="C240" s="66">
        <v>1</v>
      </c>
      <c r="D240" s="66" t="s">
        <v>221</v>
      </c>
      <c r="E240" s="18">
        <v>4.4000000000000004</v>
      </c>
      <c r="F240" s="18">
        <f>IF(E240="on request",0,ROUND((E240-(E240*Overview!$B$4))-((E240-(E240*Overview!$B$4))*Overview!$D$4),2))</f>
        <v>4.4000000000000004</v>
      </c>
      <c r="G240" s="19">
        <f>IF(F240&lt;&gt;"",F240*Overview!$B$10,"")</f>
        <v>19.448</v>
      </c>
      <c r="H240" s="66" t="s">
        <v>935</v>
      </c>
      <c r="I240" s="66">
        <v>1</v>
      </c>
      <c r="M240" s="86"/>
      <c r="N240" s="86"/>
    </row>
    <row r="241" spans="1:14" x14ac:dyDescent="0.25">
      <c r="A241" s="65" t="s">
        <v>1566</v>
      </c>
      <c r="B241" s="65" t="s">
        <v>2333</v>
      </c>
      <c r="C241" s="66">
        <v>1</v>
      </c>
      <c r="D241" s="66" t="s">
        <v>222</v>
      </c>
      <c r="E241" s="18">
        <v>4.9000000000000004</v>
      </c>
      <c r="F241" s="18">
        <f>IF(E241="on request",0,ROUND((E241-(E241*Overview!$B$4))-((E241-(E241*Overview!$B$4))*Overview!$D$4),2))</f>
        <v>4.9000000000000004</v>
      </c>
      <c r="G241" s="19">
        <f>IF(F241&lt;&gt;"",F241*Overview!$B$10,"")</f>
        <v>21.658000000000001</v>
      </c>
      <c r="H241" s="66" t="s">
        <v>935</v>
      </c>
      <c r="I241" s="66">
        <v>1</v>
      </c>
      <c r="M241" s="86"/>
      <c r="N241" s="86"/>
    </row>
    <row r="242" spans="1:14" x14ac:dyDescent="0.25">
      <c r="A242" s="65" t="s">
        <v>1651</v>
      </c>
      <c r="B242" s="65" t="s">
        <v>2306</v>
      </c>
      <c r="C242" s="66">
        <v>1</v>
      </c>
      <c r="D242" s="66" t="s">
        <v>223</v>
      </c>
      <c r="E242" s="18">
        <v>5.7</v>
      </c>
      <c r="F242" s="18">
        <f>IF(E242="on request",0,ROUND((E242-(E242*Overview!$B$4))-((E242-(E242*Overview!$B$4))*Overview!$D$4),2))</f>
        <v>5.7</v>
      </c>
      <c r="G242" s="19">
        <f>IF(F242&lt;&gt;"",F242*Overview!$B$10,"")</f>
        <v>25.193999999999999</v>
      </c>
      <c r="H242" s="66" t="s">
        <v>935</v>
      </c>
      <c r="I242" s="66">
        <v>1</v>
      </c>
      <c r="M242" s="86"/>
      <c r="N242" s="86"/>
    </row>
    <row r="243" spans="1:14" x14ac:dyDescent="0.25">
      <c r="A243" s="65" t="s">
        <v>1567</v>
      </c>
      <c r="B243" s="65" t="s">
        <v>2334</v>
      </c>
      <c r="C243" s="66">
        <v>1</v>
      </c>
      <c r="D243" s="66" t="s">
        <v>224</v>
      </c>
      <c r="E243" s="18">
        <v>6.1</v>
      </c>
      <c r="F243" s="18">
        <f>IF(E243="on request",0,ROUND((E243-(E243*Overview!$B$4))-((E243-(E243*Overview!$B$4))*Overview!$D$4),2))</f>
        <v>6.1</v>
      </c>
      <c r="G243" s="19">
        <f>IF(F243&lt;&gt;"",F243*Overview!$B$10,"")</f>
        <v>26.962</v>
      </c>
      <c r="H243" s="66" t="s">
        <v>935</v>
      </c>
      <c r="I243" s="66">
        <v>1</v>
      </c>
      <c r="M243" s="86"/>
      <c r="N243" s="86"/>
    </row>
    <row r="244" spans="1:14" x14ac:dyDescent="0.25">
      <c r="A244" s="65" t="s">
        <v>1652</v>
      </c>
      <c r="B244" s="65" t="s">
        <v>2307</v>
      </c>
      <c r="C244" s="66">
        <v>1</v>
      </c>
      <c r="D244" s="66" t="s">
        <v>225</v>
      </c>
      <c r="E244" s="18">
        <v>6.9</v>
      </c>
      <c r="F244" s="18">
        <f>IF(E244="on request",0,ROUND((E244-(E244*Overview!$B$4))-((E244-(E244*Overview!$B$4))*Overview!$D$4),2))</f>
        <v>6.9</v>
      </c>
      <c r="G244" s="19">
        <f>IF(F244&lt;&gt;"",F244*Overview!$B$10,"")</f>
        <v>30.498000000000001</v>
      </c>
      <c r="H244" s="66" t="s">
        <v>934</v>
      </c>
      <c r="I244" s="66" t="s">
        <v>1436</v>
      </c>
      <c r="M244" s="86"/>
      <c r="N244" s="86"/>
    </row>
    <row r="245" spans="1:14" x14ac:dyDescent="0.25">
      <c r="A245" s="65" t="s">
        <v>1568</v>
      </c>
      <c r="B245" s="65" t="s">
        <v>2335</v>
      </c>
      <c r="C245" s="66">
        <v>1</v>
      </c>
      <c r="D245" s="66" t="s">
        <v>226</v>
      </c>
      <c r="E245" s="18">
        <v>7.5</v>
      </c>
      <c r="F245" s="18">
        <f>IF(E245="on request",0,ROUND((E245-(E245*Overview!$B$4))-((E245-(E245*Overview!$B$4))*Overview!$D$4),2))</f>
        <v>7.5</v>
      </c>
      <c r="G245" s="19">
        <f>IF(F245&lt;&gt;"",F245*Overview!$B$10,"")</f>
        <v>33.15</v>
      </c>
      <c r="H245" s="66" t="s">
        <v>935</v>
      </c>
      <c r="I245" s="66">
        <v>1</v>
      </c>
      <c r="M245" s="86"/>
      <c r="N245" s="86"/>
    </row>
    <row r="246" spans="1:14" x14ac:dyDescent="0.25">
      <c r="A246" s="65" t="s">
        <v>1569</v>
      </c>
      <c r="B246" s="65" t="s">
        <v>2336</v>
      </c>
      <c r="C246" s="66">
        <v>1</v>
      </c>
      <c r="D246" s="66" t="s">
        <v>227</v>
      </c>
      <c r="E246" s="18">
        <v>8.6999999999999993</v>
      </c>
      <c r="F246" s="18">
        <f>IF(E246="on request",0,ROUND((E246-(E246*Overview!$B$4))-((E246-(E246*Overview!$B$4))*Overview!$D$4),2))</f>
        <v>8.6999999999999993</v>
      </c>
      <c r="G246" s="19">
        <f>IF(F246&lt;&gt;"",F246*Overview!$B$10,"")</f>
        <v>38.453999999999994</v>
      </c>
      <c r="H246" s="66" t="s">
        <v>934</v>
      </c>
      <c r="I246" s="66" t="s">
        <v>1436</v>
      </c>
      <c r="M246" s="86"/>
      <c r="N246" s="86"/>
    </row>
    <row r="247" spans="1:14" x14ac:dyDescent="0.25">
      <c r="A247" s="65" t="s">
        <v>1570</v>
      </c>
      <c r="B247" s="65" t="s">
        <v>2337</v>
      </c>
      <c r="C247" s="66">
        <v>1</v>
      </c>
      <c r="D247" s="66" t="s">
        <v>228</v>
      </c>
      <c r="E247" s="18">
        <v>9.9</v>
      </c>
      <c r="F247" s="18">
        <f>IF(E247="on request",0,ROUND((E247-(E247*Overview!$B$4))-((E247-(E247*Overview!$B$4))*Overview!$D$4),2))</f>
        <v>9.9</v>
      </c>
      <c r="G247" s="19">
        <f>IF(F247&lt;&gt;"",F247*Overview!$B$10,"")</f>
        <v>43.758000000000003</v>
      </c>
      <c r="H247" s="66" t="s">
        <v>935</v>
      </c>
      <c r="I247" s="66">
        <v>1</v>
      </c>
      <c r="M247" s="86"/>
      <c r="N247" s="86"/>
    </row>
    <row r="248" spans="1:14" x14ac:dyDescent="0.25">
      <c r="A248" s="65" t="s">
        <v>1653</v>
      </c>
      <c r="B248" s="65" t="s">
        <v>2308</v>
      </c>
      <c r="C248" s="66">
        <v>1</v>
      </c>
      <c r="D248" s="66" t="s">
        <v>229</v>
      </c>
      <c r="E248" s="18">
        <v>12.9</v>
      </c>
      <c r="F248" s="18">
        <f>IF(E248="on request",0,ROUND((E248-(E248*Overview!$B$4))-((E248-(E248*Overview!$B$4))*Overview!$D$4),2))</f>
        <v>12.9</v>
      </c>
      <c r="G248" s="19">
        <f>IF(F248&lt;&gt;"",F248*Overview!$B$10,"")</f>
        <v>57.018000000000001</v>
      </c>
      <c r="H248" s="66" t="s">
        <v>935</v>
      </c>
      <c r="I248" s="66">
        <v>1</v>
      </c>
      <c r="M248" s="86"/>
      <c r="N248" s="86"/>
    </row>
    <row r="249" spans="1:14" x14ac:dyDescent="0.25">
      <c r="A249" s="65" t="s">
        <v>1571</v>
      </c>
      <c r="B249" s="65" t="s">
        <v>2338</v>
      </c>
      <c r="C249" s="66">
        <v>1</v>
      </c>
      <c r="D249" s="66" t="s">
        <v>230</v>
      </c>
      <c r="E249" s="18">
        <v>15.9</v>
      </c>
      <c r="F249" s="18">
        <f>IF(E249="on request",0,ROUND((E249-(E249*Overview!$B$4))-((E249-(E249*Overview!$B$4))*Overview!$D$4),2))</f>
        <v>15.9</v>
      </c>
      <c r="G249" s="19">
        <f>IF(F249&lt;&gt;"",F249*Overview!$B$10,"")</f>
        <v>70.278000000000006</v>
      </c>
      <c r="H249" s="66" t="s">
        <v>935</v>
      </c>
      <c r="I249" s="66">
        <v>1</v>
      </c>
      <c r="M249" s="86"/>
      <c r="N249" s="86"/>
    </row>
    <row r="250" spans="1:14" x14ac:dyDescent="0.25">
      <c r="A250" s="30" t="s">
        <v>1501</v>
      </c>
      <c r="B250" s="64"/>
      <c r="C250" s="67" t="s">
        <v>1736</v>
      </c>
      <c r="D250" s="64"/>
      <c r="E250" s="19"/>
      <c r="F250" s="19"/>
      <c r="G250" s="19" t="str">
        <f>IF(F250&lt;&gt;"",F250*Overview!$B$10,"")</f>
        <v/>
      </c>
      <c r="H250" s="64"/>
      <c r="I250" s="64"/>
      <c r="M250" s="86"/>
      <c r="N250" s="86"/>
    </row>
    <row r="251" spans="1:14" x14ac:dyDescent="0.25">
      <c r="A251" s="65" t="s">
        <v>1654</v>
      </c>
      <c r="B251" s="65" t="s">
        <v>2369</v>
      </c>
      <c r="C251" s="66">
        <v>1</v>
      </c>
      <c r="D251" s="66" t="s">
        <v>231</v>
      </c>
      <c r="E251" s="18">
        <v>3.8</v>
      </c>
      <c r="F251" s="18">
        <f>IF(E251="on request",0,ROUND((E251-(E251*Overview!$B$4))-((E251-(E251*Overview!$B$4))*Overview!$D$4),2))</f>
        <v>3.8</v>
      </c>
      <c r="G251" s="19">
        <f>IF(F251&lt;&gt;"",F251*Overview!$B$10,"")</f>
        <v>16.795999999999999</v>
      </c>
      <c r="H251" s="66" t="s">
        <v>935</v>
      </c>
      <c r="I251" s="66">
        <v>1</v>
      </c>
      <c r="M251" s="86"/>
      <c r="N251" s="86"/>
    </row>
    <row r="252" spans="1:14" x14ac:dyDescent="0.25">
      <c r="A252" s="65" t="s">
        <v>1572</v>
      </c>
      <c r="B252" s="65" t="s">
        <v>2339</v>
      </c>
      <c r="C252" s="66">
        <v>1</v>
      </c>
      <c r="D252" s="66" t="s">
        <v>232</v>
      </c>
      <c r="E252" s="18">
        <v>4.3</v>
      </c>
      <c r="F252" s="18">
        <f>IF(E252="on request",0,ROUND((E252-(E252*Overview!$B$4))-((E252-(E252*Overview!$B$4))*Overview!$D$4),2))</f>
        <v>4.3</v>
      </c>
      <c r="G252" s="19">
        <f>IF(F252&lt;&gt;"",F252*Overview!$B$10,"")</f>
        <v>19.006</v>
      </c>
      <c r="H252" s="66" t="s">
        <v>935</v>
      </c>
      <c r="I252" s="66">
        <v>1</v>
      </c>
      <c r="M252" s="86"/>
      <c r="N252" s="86"/>
    </row>
    <row r="253" spans="1:14" x14ac:dyDescent="0.25">
      <c r="A253" s="65" t="s">
        <v>1655</v>
      </c>
      <c r="B253" s="65" t="s">
        <v>2370</v>
      </c>
      <c r="C253" s="66">
        <v>1</v>
      </c>
      <c r="D253" s="66" t="s">
        <v>233</v>
      </c>
      <c r="E253" s="18">
        <v>4.9000000000000004</v>
      </c>
      <c r="F253" s="18">
        <f>IF(E253="on request",0,ROUND((E253-(E253*Overview!$B$4))-((E253-(E253*Overview!$B$4))*Overview!$D$4),2))</f>
        <v>4.9000000000000004</v>
      </c>
      <c r="G253" s="19">
        <f>IF(F253&lt;&gt;"",F253*Overview!$B$10,"")</f>
        <v>21.658000000000001</v>
      </c>
      <c r="H253" s="66" t="s">
        <v>934</v>
      </c>
      <c r="I253" s="66" t="s">
        <v>1436</v>
      </c>
      <c r="M253" s="86"/>
      <c r="N253" s="86"/>
    </row>
    <row r="254" spans="1:14" x14ac:dyDescent="0.25">
      <c r="A254" s="65" t="s">
        <v>1573</v>
      </c>
      <c r="B254" s="65" t="s">
        <v>2340</v>
      </c>
      <c r="C254" s="66">
        <v>1</v>
      </c>
      <c r="D254" s="66" t="s">
        <v>234</v>
      </c>
      <c r="E254" s="18">
        <v>5.4</v>
      </c>
      <c r="F254" s="18">
        <f>IF(E254="on request",0,ROUND((E254-(E254*Overview!$B$4))-((E254-(E254*Overview!$B$4))*Overview!$D$4),2))</f>
        <v>5.4</v>
      </c>
      <c r="G254" s="19">
        <f>IF(F254&lt;&gt;"",F254*Overview!$B$10,"")</f>
        <v>23.868000000000002</v>
      </c>
      <c r="H254" s="66" t="s">
        <v>935</v>
      </c>
      <c r="I254" s="66">
        <v>1</v>
      </c>
      <c r="M254" s="86"/>
      <c r="N254" s="86"/>
    </row>
    <row r="255" spans="1:14" x14ac:dyDescent="0.25">
      <c r="A255" s="65" t="s">
        <v>1656</v>
      </c>
      <c r="B255" s="65" t="s">
        <v>2371</v>
      </c>
      <c r="C255" s="66">
        <v>1</v>
      </c>
      <c r="D255" s="66" t="s">
        <v>235</v>
      </c>
      <c r="E255" s="18">
        <v>6</v>
      </c>
      <c r="F255" s="18">
        <f>IF(E255="on request",0,ROUND((E255-(E255*Overview!$B$4))-((E255-(E255*Overview!$B$4))*Overview!$D$4),2))</f>
        <v>6</v>
      </c>
      <c r="G255" s="19">
        <f>IF(F255&lt;&gt;"",F255*Overview!$B$10,"")</f>
        <v>26.52</v>
      </c>
      <c r="H255" s="66" t="s">
        <v>934</v>
      </c>
      <c r="I255" s="66" t="s">
        <v>1436</v>
      </c>
      <c r="M255" s="86"/>
      <c r="N255" s="86"/>
    </row>
    <row r="256" spans="1:14" x14ac:dyDescent="0.25">
      <c r="A256" s="65" t="s">
        <v>1574</v>
      </c>
      <c r="B256" s="65" t="s">
        <v>2341</v>
      </c>
      <c r="C256" s="66">
        <v>1</v>
      </c>
      <c r="D256" s="66" t="s">
        <v>236</v>
      </c>
      <c r="E256" s="18">
        <v>6.5</v>
      </c>
      <c r="F256" s="18">
        <f>IF(E256="on request",0,ROUND((E256-(E256*Overview!$B$4))-((E256-(E256*Overview!$B$4))*Overview!$D$4),2))</f>
        <v>6.5</v>
      </c>
      <c r="G256" s="19">
        <f>IF(F256&lt;&gt;"",F256*Overview!$B$10,"")</f>
        <v>28.73</v>
      </c>
      <c r="H256" s="66" t="s">
        <v>935</v>
      </c>
      <c r="I256" s="66">
        <v>1</v>
      </c>
      <c r="M256" s="86"/>
      <c r="N256" s="86"/>
    </row>
    <row r="257" spans="1:14" x14ac:dyDescent="0.25">
      <c r="A257" s="65" t="s">
        <v>1575</v>
      </c>
      <c r="B257" s="65" t="s">
        <v>2372</v>
      </c>
      <c r="C257" s="66">
        <v>1</v>
      </c>
      <c r="D257" s="66" t="s">
        <v>237</v>
      </c>
      <c r="E257" s="18">
        <v>7.6</v>
      </c>
      <c r="F257" s="18">
        <f>IF(E257="on request",0,ROUND((E257-(E257*Overview!$B$4))-((E257-(E257*Overview!$B$4))*Overview!$D$4),2))</f>
        <v>7.6</v>
      </c>
      <c r="G257" s="19">
        <f>IF(F257&lt;&gt;"",F257*Overview!$B$10,"")</f>
        <v>33.591999999999999</v>
      </c>
      <c r="H257" s="66" t="s">
        <v>934</v>
      </c>
      <c r="I257" s="66" t="s">
        <v>1436</v>
      </c>
      <c r="M257" s="86"/>
      <c r="N257" s="86"/>
    </row>
    <row r="258" spans="1:14" x14ac:dyDescent="0.25">
      <c r="A258" s="65" t="s">
        <v>1576</v>
      </c>
      <c r="B258" s="65" t="s">
        <v>2342</v>
      </c>
      <c r="C258" s="66">
        <v>1</v>
      </c>
      <c r="D258" s="66" t="s">
        <v>238</v>
      </c>
      <c r="E258" s="18">
        <v>8.6999999999999993</v>
      </c>
      <c r="F258" s="18">
        <f>IF(E258="on request",0,ROUND((E258-(E258*Overview!$B$4))-((E258-(E258*Overview!$B$4))*Overview!$D$4),2))</f>
        <v>8.6999999999999993</v>
      </c>
      <c r="G258" s="19">
        <f>IF(F258&lt;&gt;"",F258*Overview!$B$10,"")</f>
        <v>38.453999999999994</v>
      </c>
      <c r="H258" s="66" t="s">
        <v>935</v>
      </c>
      <c r="I258" s="66">
        <v>1</v>
      </c>
      <c r="M258" s="86"/>
      <c r="N258" s="86"/>
    </row>
    <row r="259" spans="1:14" x14ac:dyDescent="0.25">
      <c r="A259" s="65" t="s">
        <v>1657</v>
      </c>
      <c r="B259" s="65" t="s">
        <v>2373</v>
      </c>
      <c r="C259" s="66">
        <v>1</v>
      </c>
      <c r="D259" s="66" t="s">
        <v>239</v>
      </c>
      <c r="E259" s="18">
        <v>11.5</v>
      </c>
      <c r="F259" s="18">
        <f>IF(E259="on request",0,ROUND((E259-(E259*Overview!$B$4))-((E259-(E259*Overview!$B$4))*Overview!$D$4),2))</f>
        <v>11.5</v>
      </c>
      <c r="G259" s="19">
        <f>IF(F259&lt;&gt;"",F259*Overview!$B$10,"")</f>
        <v>50.83</v>
      </c>
      <c r="H259" s="66" t="s">
        <v>934</v>
      </c>
      <c r="I259" s="66" t="s">
        <v>1436</v>
      </c>
      <c r="M259" s="86"/>
      <c r="N259" s="86"/>
    </row>
    <row r="260" spans="1:14" x14ac:dyDescent="0.25">
      <c r="A260" s="65" t="s">
        <v>1577</v>
      </c>
      <c r="B260" s="65" t="s">
        <v>2343</v>
      </c>
      <c r="C260" s="66">
        <v>1</v>
      </c>
      <c r="D260" s="66" t="s">
        <v>240</v>
      </c>
      <c r="E260" s="18">
        <v>14.3</v>
      </c>
      <c r="F260" s="18">
        <f>IF(E260="on request",0,ROUND((E260-(E260*Overview!$B$4))-((E260-(E260*Overview!$B$4))*Overview!$D$4),2))</f>
        <v>14.3</v>
      </c>
      <c r="G260" s="19">
        <f>IF(F260&lt;&gt;"",F260*Overview!$B$10,"")</f>
        <v>63.206000000000003</v>
      </c>
      <c r="H260" s="66" t="s">
        <v>934</v>
      </c>
      <c r="I260" s="66" t="s">
        <v>1436</v>
      </c>
      <c r="M260" s="86"/>
      <c r="N260" s="86"/>
    </row>
    <row r="261" spans="1:14" x14ac:dyDescent="0.25">
      <c r="A261" s="65" t="s">
        <v>1658</v>
      </c>
      <c r="B261" s="65" t="s">
        <v>2374</v>
      </c>
      <c r="C261" s="66">
        <v>1</v>
      </c>
      <c r="D261" s="66" t="s">
        <v>241</v>
      </c>
      <c r="E261" s="18">
        <v>3.8</v>
      </c>
      <c r="F261" s="18">
        <f>IF(E261="on request",0,ROUND((E261-(E261*Overview!$B$4))-((E261-(E261*Overview!$B$4))*Overview!$D$4),2))</f>
        <v>3.8</v>
      </c>
      <c r="G261" s="19">
        <f>IF(F261&lt;&gt;"",F261*Overview!$B$10,"")</f>
        <v>16.795999999999999</v>
      </c>
      <c r="H261" s="66" t="s">
        <v>934</v>
      </c>
      <c r="I261" s="66" t="s">
        <v>1436</v>
      </c>
      <c r="M261" s="86"/>
      <c r="N261" s="86"/>
    </row>
    <row r="262" spans="1:14" x14ac:dyDescent="0.25">
      <c r="A262" s="65" t="s">
        <v>1578</v>
      </c>
      <c r="B262" s="65" t="s">
        <v>2344</v>
      </c>
      <c r="C262" s="66">
        <v>1</v>
      </c>
      <c r="D262" s="66" t="s">
        <v>242</v>
      </c>
      <c r="E262" s="18">
        <v>4.3</v>
      </c>
      <c r="F262" s="18">
        <f>IF(E262="on request",0,ROUND((E262-(E262*Overview!$B$4))-((E262-(E262*Overview!$B$4))*Overview!$D$4),2))</f>
        <v>4.3</v>
      </c>
      <c r="G262" s="19">
        <f>IF(F262&lt;&gt;"",F262*Overview!$B$10,"")</f>
        <v>19.006</v>
      </c>
      <c r="H262" s="66" t="s">
        <v>934</v>
      </c>
      <c r="I262" s="66" t="s">
        <v>1436</v>
      </c>
      <c r="M262" s="86"/>
      <c r="N262" s="86"/>
    </row>
    <row r="263" spans="1:14" x14ac:dyDescent="0.25">
      <c r="A263" s="65" t="s">
        <v>1659</v>
      </c>
      <c r="B263" s="65" t="s">
        <v>2375</v>
      </c>
      <c r="C263" s="66">
        <v>1</v>
      </c>
      <c r="D263" s="66" t="s">
        <v>243</v>
      </c>
      <c r="E263" s="18">
        <v>4.9000000000000004</v>
      </c>
      <c r="F263" s="18">
        <f>IF(E263="on request",0,ROUND((E263-(E263*Overview!$B$4))-((E263-(E263*Overview!$B$4))*Overview!$D$4),2))</f>
        <v>4.9000000000000004</v>
      </c>
      <c r="G263" s="19">
        <f>IF(F263&lt;&gt;"",F263*Overview!$B$10,"")</f>
        <v>21.658000000000001</v>
      </c>
      <c r="H263" s="66" t="s">
        <v>934</v>
      </c>
      <c r="I263" s="66" t="s">
        <v>1436</v>
      </c>
      <c r="M263" s="86"/>
      <c r="N263" s="86"/>
    </row>
    <row r="264" spans="1:14" x14ac:dyDescent="0.25">
      <c r="A264" s="65" t="s">
        <v>1579</v>
      </c>
      <c r="B264" s="65" t="s">
        <v>2345</v>
      </c>
      <c r="C264" s="66">
        <v>1</v>
      </c>
      <c r="D264" s="66" t="s">
        <v>244</v>
      </c>
      <c r="E264" s="18">
        <v>5.4</v>
      </c>
      <c r="F264" s="18">
        <f>IF(E264="on request",0,ROUND((E264-(E264*Overview!$B$4))-((E264-(E264*Overview!$B$4))*Overview!$D$4),2))</f>
        <v>5.4</v>
      </c>
      <c r="G264" s="19">
        <f>IF(F264&lt;&gt;"",F264*Overview!$B$10,"")</f>
        <v>23.868000000000002</v>
      </c>
      <c r="H264" s="66" t="s">
        <v>934</v>
      </c>
      <c r="I264" s="66" t="s">
        <v>1436</v>
      </c>
      <c r="M264" s="86"/>
      <c r="N264" s="86"/>
    </row>
    <row r="265" spans="1:14" x14ac:dyDescent="0.25">
      <c r="A265" s="65" t="s">
        <v>1660</v>
      </c>
      <c r="B265" s="65" t="s">
        <v>2376</v>
      </c>
      <c r="C265" s="66">
        <v>1</v>
      </c>
      <c r="D265" s="66" t="s">
        <v>245</v>
      </c>
      <c r="E265" s="18">
        <v>6</v>
      </c>
      <c r="F265" s="18">
        <f>IF(E265="on request",0,ROUND((E265-(E265*Overview!$B$4))-((E265-(E265*Overview!$B$4))*Overview!$D$4),2))</f>
        <v>6</v>
      </c>
      <c r="G265" s="19">
        <f>IF(F265&lt;&gt;"",F265*Overview!$B$10,"")</f>
        <v>26.52</v>
      </c>
      <c r="H265" s="66" t="s">
        <v>934</v>
      </c>
      <c r="I265" s="66" t="s">
        <v>1436</v>
      </c>
      <c r="M265" s="86"/>
      <c r="N265" s="86"/>
    </row>
    <row r="266" spans="1:14" x14ac:dyDescent="0.25">
      <c r="A266" s="65" t="s">
        <v>1580</v>
      </c>
      <c r="B266" s="65" t="s">
        <v>2346</v>
      </c>
      <c r="C266" s="66">
        <v>1</v>
      </c>
      <c r="D266" s="66" t="s">
        <v>246</v>
      </c>
      <c r="E266" s="18">
        <v>6.5</v>
      </c>
      <c r="F266" s="18">
        <f>IF(E266="on request",0,ROUND((E266-(E266*Overview!$B$4))-((E266-(E266*Overview!$B$4))*Overview!$D$4),2))</f>
        <v>6.5</v>
      </c>
      <c r="G266" s="19">
        <f>IF(F266&lt;&gt;"",F266*Overview!$B$10,"")</f>
        <v>28.73</v>
      </c>
      <c r="H266" s="66" t="s">
        <v>934</v>
      </c>
      <c r="I266" s="66" t="s">
        <v>1436</v>
      </c>
      <c r="M266" s="86"/>
      <c r="N266" s="86"/>
    </row>
    <row r="267" spans="1:14" x14ac:dyDescent="0.25">
      <c r="A267" s="65" t="s">
        <v>1581</v>
      </c>
      <c r="B267" s="65" t="s">
        <v>2377</v>
      </c>
      <c r="C267" s="66">
        <v>1</v>
      </c>
      <c r="D267" s="66" t="s">
        <v>247</v>
      </c>
      <c r="E267" s="18">
        <v>7.6</v>
      </c>
      <c r="F267" s="18">
        <f>IF(E267="on request",0,ROUND((E267-(E267*Overview!$B$4))-((E267-(E267*Overview!$B$4))*Overview!$D$4),2))</f>
        <v>7.6</v>
      </c>
      <c r="G267" s="19">
        <f>IF(F267&lt;&gt;"",F267*Overview!$B$10,"")</f>
        <v>33.591999999999999</v>
      </c>
      <c r="H267" s="66" t="s">
        <v>934</v>
      </c>
      <c r="I267" s="66" t="s">
        <v>1436</v>
      </c>
      <c r="M267" s="86"/>
      <c r="N267" s="86"/>
    </row>
    <row r="268" spans="1:14" x14ac:dyDescent="0.25">
      <c r="A268" s="65" t="s">
        <v>1582</v>
      </c>
      <c r="B268" s="65" t="s">
        <v>2347</v>
      </c>
      <c r="C268" s="66">
        <v>1</v>
      </c>
      <c r="D268" s="66" t="s">
        <v>248</v>
      </c>
      <c r="E268" s="18">
        <v>8.6999999999999993</v>
      </c>
      <c r="F268" s="18">
        <f>IF(E268="on request",0,ROUND((E268-(E268*Overview!$B$4))-((E268-(E268*Overview!$B$4))*Overview!$D$4),2))</f>
        <v>8.6999999999999993</v>
      </c>
      <c r="G268" s="19">
        <f>IF(F268&lt;&gt;"",F268*Overview!$B$10,"")</f>
        <v>38.453999999999994</v>
      </c>
      <c r="H268" s="66" t="s">
        <v>934</v>
      </c>
      <c r="I268" s="66" t="s">
        <v>1436</v>
      </c>
      <c r="M268" s="86"/>
      <c r="N268" s="86"/>
    </row>
    <row r="269" spans="1:14" x14ac:dyDescent="0.25">
      <c r="A269" s="65" t="s">
        <v>1661</v>
      </c>
      <c r="B269" s="65" t="s">
        <v>2378</v>
      </c>
      <c r="C269" s="66">
        <v>1</v>
      </c>
      <c r="D269" s="66" t="s">
        <v>249</v>
      </c>
      <c r="E269" s="18">
        <v>11.5</v>
      </c>
      <c r="F269" s="18">
        <f>IF(E269="on request",0,ROUND((E269-(E269*Overview!$B$4))-((E269-(E269*Overview!$B$4))*Overview!$D$4),2))</f>
        <v>11.5</v>
      </c>
      <c r="G269" s="19">
        <f>IF(F269&lt;&gt;"",F269*Overview!$B$10,"")</f>
        <v>50.83</v>
      </c>
      <c r="H269" s="66" t="s">
        <v>934</v>
      </c>
      <c r="I269" s="66" t="s">
        <v>1436</v>
      </c>
      <c r="M269" s="86"/>
      <c r="N269" s="86"/>
    </row>
    <row r="270" spans="1:14" x14ac:dyDescent="0.25">
      <c r="A270" s="65" t="s">
        <v>1583</v>
      </c>
      <c r="B270" s="65" t="s">
        <v>2348</v>
      </c>
      <c r="C270" s="66">
        <v>1</v>
      </c>
      <c r="D270" s="66" t="s">
        <v>250</v>
      </c>
      <c r="E270" s="18">
        <v>14.3</v>
      </c>
      <c r="F270" s="18">
        <f>IF(E270="on request",0,ROUND((E270-(E270*Overview!$B$4))-((E270-(E270*Overview!$B$4))*Overview!$D$4),2))</f>
        <v>14.3</v>
      </c>
      <c r="G270" s="19">
        <f>IF(F270&lt;&gt;"",F270*Overview!$B$10,"")</f>
        <v>63.206000000000003</v>
      </c>
      <c r="H270" s="66" t="s">
        <v>934</v>
      </c>
      <c r="I270" s="66" t="s">
        <v>1436</v>
      </c>
      <c r="M270" s="86"/>
      <c r="N270" s="86"/>
    </row>
    <row r="271" spans="1:14" x14ac:dyDescent="0.25">
      <c r="A271" s="65" t="s">
        <v>1662</v>
      </c>
      <c r="B271" s="65" t="s">
        <v>2379</v>
      </c>
      <c r="C271" s="66">
        <v>1</v>
      </c>
      <c r="D271" s="66" t="s">
        <v>251</v>
      </c>
      <c r="E271" s="18">
        <v>3.8</v>
      </c>
      <c r="F271" s="18">
        <f>IF(E271="on request",0,ROUND((E271-(E271*Overview!$B$4))-((E271-(E271*Overview!$B$4))*Overview!$D$4),2))</f>
        <v>3.8</v>
      </c>
      <c r="G271" s="19">
        <f>IF(F271&lt;&gt;"",F271*Overview!$B$10,"")</f>
        <v>16.795999999999999</v>
      </c>
      <c r="H271" s="66" t="s">
        <v>934</v>
      </c>
      <c r="I271" s="66" t="s">
        <v>1436</v>
      </c>
      <c r="M271" s="86"/>
      <c r="N271" s="86"/>
    </row>
    <row r="272" spans="1:14" x14ac:dyDescent="0.25">
      <c r="A272" s="65" t="s">
        <v>1584</v>
      </c>
      <c r="B272" s="65" t="s">
        <v>2349</v>
      </c>
      <c r="C272" s="66">
        <v>1</v>
      </c>
      <c r="D272" s="66" t="s">
        <v>252</v>
      </c>
      <c r="E272" s="18">
        <v>4.3</v>
      </c>
      <c r="F272" s="18">
        <f>IF(E272="on request",0,ROUND((E272-(E272*Overview!$B$4))-((E272-(E272*Overview!$B$4))*Overview!$D$4),2))</f>
        <v>4.3</v>
      </c>
      <c r="G272" s="19">
        <f>IF(F272&lt;&gt;"",F272*Overview!$B$10,"")</f>
        <v>19.006</v>
      </c>
      <c r="H272" s="66" t="s">
        <v>934</v>
      </c>
      <c r="I272" s="66" t="s">
        <v>1436</v>
      </c>
      <c r="M272" s="86"/>
      <c r="N272" s="86"/>
    </row>
    <row r="273" spans="1:14" x14ac:dyDescent="0.25">
      <c r="A273" s="65" t="s">
        <v>1663</v>
      </c>
      <c r="B273" s="65" t="s">
        <v>2380</v>
      </c>
      <c r="C273" s="66">
        <v>1</v>
      </c>
      <c r="D273" s="66" t="s">
        <v>253</v>
      </c>
      <c r="E273" s="18">
        <v>4.9000000000000004</v>
      </c>
      <c r="F273" s="18">
        <f>IF(E273="on request",0,ROUND((E273-(E273*Overview!$B$4))-((E273-(E273*Overview!$B$4))*Overview!$D$4),2))</f>
        <v>4.9000000000000004</v>
      </c>
      <c r="G273" s="19">
        <f>IF(F273&lt;&gt;"",F273*Overview!$B$10,"")</f>
        <v>21.658000000000001</v>
      </c>
      <c r="H273" s="66" t="s">
        <v>934</v>
      </c>
      <c r="I273" s="66" t="s">
        <v>1436</v>
      </c>
      <c r="M273" s="86"/>
      <c r="N273" s="86"/>
    </row>
    <row r="274" spans="1:14" x14ac:dyDescent="0.25">
      <c r="A274" s="65" t="s">
        <v>1585</v>
      </c>
      <c r="B274" s="65" t="s">
        <v>2350</v>
      </c>
      <c r="C274" s="66">
        <v>1</v>
      </c>
      <c r="D274" s="66" t="s">
        <v>254</v>
      </c>
      <c r="E274" s="18">
        <v>5.4</v>
      </c>
      <c r="F274" s="18">
        <f>IF(E274="on request",0,ROUND((E274-(E274*Overview!$B$4))-((E274-(E274*Overview!$B$4))*Overview!$D$4),2))</f>
        <v>5.4</v>
      </c>
      <c r="G274" s="19">
        <f>IF(F274&lt;&gt;"",F274*Overview!$B$10,"")</f>
        <v>23.868000000000002</v>
      </c>
      <c r="H274" s="66" t="s">
        <v>934</v>
      </c>
      <c r="I274" s="66" t="s">
        <v>1436</v>
      </c>
      <c r="M274" s="86"/>
      <c r="N274" s="86"/>
    </row>
    <row r="275" spans="1:14" x14ac:dyDescent="0.25">
      <c r="A275" s="65" t="s">
        <v>1664</v>
      </c>
      <c r="B275" s="65" t="s">
        <v>2381</v>
      </c>
      <c r="C275" s="66">
        <v>1</v>
      </c>
      <c r="D275" s="66" t="s">
        <v>255</v>
      </c>
      <c r="E275" s="18">
        <v>6</v>
      </c>
      <c r="F275" s="18">
        <f>IF(E275="on request",0,ROUND((E275-(E275*Overview!$B$4))-((E275-(E275*Overview!$B$4))*Overview!$D$4),2))</f>
        <v>6</v>
      </c>
      <c r="G275" s="19">
        <f>IF(F275&lt;&gt;"",F275*Overview!$B$10,"")</f>
        <v>26.52</v>
      </c>
      <c r="H275" s="66" t="s">
        <v>934</v>
      </c>
      <c r="I275" s="66" t="s">
        <v>1436</v>
      </c>
      <c r="M275" s="86"/>
      <c r="N275" s="86"/>
    </row>
    <row r="276" spans="1:14" x14ac:dyDescent="0.25">
      <c r="A276" s="65" t="s">
        <v>1586</v>
      </c>
      <c r="B276" s="65" t="s">
        <v>2351</v>
      </c>
      <c r="C276" s="66">
        <v>1</v>
      </c>
      <c r="D276" s="66" t="s">
        <v>256</v>
      </c>
      <c r="E276" s="18">
        <v>6.5</v>
      </c>
      <c r="F276" s="18">
        <f>IF(E276="on request",0,ROUND((E276-(E276*Overview!$B$4))-((E276-(E276*Overview!$B$4))*Overview!$D$4),2))</f>
        <v>6.5</v>
      </c>
      <c r="G276" s="19">
        <f>IF(F276&lt;&gt;"",F276*Overview!$B$10,"")</f>
        <v>28.73</v>
      </c>
      <c r="H276" s="66" t="s">
        <v>934</v>
      </c>
      <c r="I276" s="66" t="s">
        <v>1436</v>
      </c>
      <c r="M276" s="86"/>
      <c r="N276" s="86"/>
    </row>
    <row r="277" spans="1:14" x14ac:dyDescent="0.25">
      <c r="A277" s="65" t="s">
        <v>1587</v>
      </c>
      <c r="B277" s="65" t="s">
        <v>2382</v>
      </c>
      <c r="C277" s="66">
        <v>1</v>
      </c>
      <c r="D277" s="66" t="s">
        <v>257</v>
      </c>
      <c r="E277" s="18">
        <v>7.6</v>
      </c>
      <c r="F277" s="18">
        <f>IF(E277="on request",0,ROUND((E277-(E277*Overview!$B$4))-((E277-(E277*Overview!$B$4))*Overview!$D$4),2))</f>
        <v>7.6</v>
      </c>
      <c r="G277" s="19">
        <f>IF(F277&lt;&gt;"",F277*Overview!$B$10,"")</f>
        <v>33.591999999999999</v>
      </c>
      <c r="H277" s="66" t="s">
        <v>934</v>
      </c>
      <c r="I277" s="66" t="s">
        <v>1436</v>
      </c>
      <c r="M277" s="86"/>
      <c r="N277" s="86"/>
    </row>
    <row r="278" spans="1:14" x14ac:dyDescent="0.25">
      <c r="A278" s="65" t="s">
        <v>1588</v>
      </c>
      <c r="B278" s="65" t="s">
        <v>2352</v>
      </c>
      <c r="C278" s="66">
        <v>1</v>
      </c>
      <c r="D278" s="66" t="s">
        <v>258</v>
      </c>
      <c r="E278" s="18">
        <v>8.6999999999999993</v>
      </c>
      <c r="F278" s="18">
        <f>IF(E278="on request",0,ROUND((E278-(E278*Overview!$B$4))-((E278-(E278*Overview!$B$4))*Overview!$D$4),2))</f>
        <v>8.6999999999999993</v>
      </c>
      <c r="G278" s="19">
        <f>IF(F278&lt;&gt;"",F278*Overview!$B$10,"")</f>
        <v>38.453999999999994</v>
      </c>
      <c r="H278" s="66" t="s">
        <v>934</v>
      </c>
      <c r="I278" s="66" t="s">
        <v>1436</v>
      </c>
      <c r="M278" s="86"/>
      <c r="N278" s="86"/>
    </row>
    <row r="279" spans="1:14" x14ac:dyDescent="0.25">
      <c r="A279" s="65" t="s">
        <v>1665</v>
      </c>
      <c r="B279" s="65" t="s">
        <v>2383</v>
      </c>
      <c r="C279" s="66">
        <v>1</v>
      </c>
      <c r="D279" s="66" t="s">
        <v>259</v>
      </c>
      <c r="E279" s="18">
        <v>11.5</v>
      </c>
      <c r="F279" s="18">
        <f>IF(E279="on request",0,ROUND((E279-(E279*Overview!$B$4))-((E279-(E279*Overview!$B$4))*Overview!$D$4),2))</f>
        <v>11.5</v>
      </c>
      <c r="G279" s="19">
        <f>IF(F279&lt;&gt;"",F279*Overview!$B$10,"")</f>
        <v>50.83</v>
      </c>
      <c r="H279" s="66" t="s">
        <v>934</v>
      </c>
      <c r="I279" s="66" t="s">
        <v>1436</v>
      </c>
      <c r="M279" s="86"/>
      <c r="N279" s="86"/>
    </row>
    <row r="280" spans="1:14" x14ac:dyDescent="0.25">
      <c r="A280" s="65" t="s">
        <v>1589</v>
      </c>
      <c r="B280" s="65" t="s">
        <v>2353</v>
      </c>
      <c r="C280" s="66">
        <v>1</v>
      </c>
      <c r="D280" s="66" t="s">
        <v>260</v>
      </c>
      <c r="E280" s="18">
        <v>14.3</v>
      </c>
      <c r="F280" s="18">
        <f>IF(E280="on request",0,ROUND((E280-(E280*Overview!$B$4))-((E280-(E280*Overview!$B$4))*Overview!$D$4),2))</f>
        <v>14.3</v>
      </c>
      <c r="G280" s="19">
        <f>IF(F280&lt;&gt;"",F280*Overview!$B$10,"")</f>
        <v>63.206000000000003</v>
      </c>
      <c r="H280" s="66" t="s">
        <v>934</v>
      </c>
      <c r="I280" s="66" t="s">
        <v>1436</v>
      </c>
      <c r="M280" s="86"/>
      <c r="N280" s="86"/>
    </row>
    <row r="281" spans="1:14" x14ac:dyDescent="0.25">
      <c r="A281" s="65" t="s">
        <v>1666</v>
      </c>
      <c r="B281" s="65" t="s">
        <v>2384</v>
      </c>
      <c r="C281" s="66">
        <v>1</v>
      </c>
      <c r="D281" s="66" t="s">
        <v>261</v>
      </c>
      <c r="E281" s="18">
        <v>3.8</v>
      </c>
      <c r="F281" s="18">
        <f>IF(E281="on request",0,ROUND((E281-(E281*Overview!$B$4))-((E281-(E281*Overview!$B$4))*Overview!$D$4),2))</f>
        <v>3.8</v>
      </c>
      <c r="G281" s="19">
        <f>IF(F281&lt;&gt;"",F281*Overview!$B$10,"")</f>
        <v>16.795999999999999</v>
      </c>
      <c r="H281" s="66" t="s">
        <v>934</v>
      </c>
      <c r="I281" s="66" t="s">
        <v>1436</v>
      </c>
      <c r="M281" s="86"/>
      <c r="N281" s="86"/>
    </row>
    <row r="282" spans="1:14" x14ac:dyDescent="0.25">
      <c r="A282" s="65" t="s">
        <v>1590</v>
      </c>
      <c r="B282" s="65" t="s">
        <v>2354</v>
      </c>
      <c r="C282" s="66">
        <v>1</v>
      </c>
      <c r="D282" s="66" t="s">
        <v>262</v>
      </c>
      <c r="E282" s="18">
        <v>4.3</v>
      </c>
      <c r="F282" s="18">
        <f>IF(E282="on request",0,ROUND((E282-(E282*Overview!$B$4))-((E282-(E282*Overview!$B$4))*Overview!$D$4),2))</f>
        <v>4.3</v>
      </c>
      <c r="G282" s="19">
        <f>IF(F282&lt;&gt;"",F282*Overview!$B$10,"")</f>
        <v>19.006</v>
      </c>
      <c r="H282" s="66" t="s">
        <v>934</v>
      </c>
      <c r="I282" s="66" t="s">
        <v>1436</v>
      </c>
      <c r="M282" s="86"/>
      <c r="N282" s="86"/>
    </row>
    <row r="283" spans="1:14" x14ac:dyDescent="0.25">
      <c r="A283" s="65" t="s">
        <v>1667</v>
      </c>
      <c r="B283" s="65" t="s">
        <v>2385</v>
      </c>
      <c r="C283" s="66">
        <v>1</v>
      </c>
      <c r="D283" s="66" t="s">
        <v>263</v>
      </c>
      <c r="E283" s="18">
        <v>4.9000000000000004</v>
      </c>
      <c r="F283" s="18">
        <f>IF(E283="on request",0,ROUND((E283-(E283*Overview!$B$4))-((E283-(E283*Overview!$B$4))*Overview!$D$4),2))</f>
        <v>4.9000000000000004</v>
      </c>
      <c r="G283" s="19">
        <f>IF(F283&lt;&gt;"",F283*Overview!$B$10,"")</f>
        <v>21.658000000000001</v>
      </c>
      <c r="H283" s="66" t="s">
        <v>934</v>
      </c>
      <c r="I283" s="66" t="s">
        <v>1436</v>
      </c>
      <c r="M283" s="86"/>
      <c r="N283" s="86"/>
    </row>
    <row r="284" spans="1:14" x14ac:dyDescent="0.25">
      <c r="A284" s="65" t="s">
        <v>1591</v>
      </c>
      <c r="B284" s="65" t="s">
        <v>2355</v>
      </c>
      <c r="C284" s="66">
        <v>1</v>
      </c>
      <c r="D284" s="66" t="s">
        <v>264</v>
      </c>
      <c r="E284" s="18">
        <v>5.4</v>
      </c>
      <c r="F284" s="18">
        <f>IF(E284="on request",0,ROUND((E284-(E284*Overview!$B$4))-((E284-(E284*Overview!$B$4))*Overview!$D$4),2))</f>
        <v>5.4</v>
      </c>
      <c r="G284" s="19">
        <f>IF(F284&lt;&gt;"",F284*Overview!$B$10,"")</f>
        <v>23.868000000000002</v>
      </c>
      <c r="H284" s="66" t="s">
        <v>934</v>
      </c>
      <c r="I284" s="66" t="s">
        <v>1436</v>
      </c>
      <c r="M284" s="86"/>
      <c r="N284" s="86"/>
    </row>
    <row r="285" spans="1:14" x14ac:dyDescent="0.25">
      <c r="A285" s="65" t="s">
        <v>1668</v>
      </c>
      <c r="B285" s="65" t="s">
        <v>2386</v>
      </c>
      <c r="C285" s="66">
        <v>1</v>
      </c>
      <c r="D285" s="66" t="s">
        <v>265</v>
      </c>
      <c r="E285" s="18">
        <v>6</v>
      </c>
      <c r="F285" s="18">
        <f>IF(E285="on request",0,ROUND((E285-(E285*Overview!$B$4))-((E285-(E285*Overview!$B$4))*Overview!$D$4),2))</f>
        <v>6</v>
      </c>
      <c r="G285" s="19">
        <f>IF(F285&lt;&gt;"",F285*Overview!$B$10,"")</f>
        <v>26.52</v>
      </c>
      <c r="H285" s="66" t="s">
        <v>934</v>
      </c>
      <c r="I285" s="66" t="s">
        <v>1436</v>
      </c>
      <c r="M285" s="86"/>
      <c r="N285" s="86"/>
    </row>
    <row r="286" spans="1:14" x14ac:dyDescent="0.25">
      <c r="A286" s="65" t="s">
        <v>1592</v>
      </c>
      <c r="B286" s="65" t="s">
        <v>2356</v>
      </c>
      <c r="C286" s="66">
        <v>1</v>
      </c>
      <c r="D286" s="66" t="s">
        <v>266</v>
      </c>
      <c r="E286" s="18">
        <v>6.5</v>
      </c>
      <c r="F286" s="18">
        <f>IF(E286="on request",0,ROUND((E286-(E286*Overview!$B$4))-((E286-(E286*Overview!$B$4))*Overview!$D$4),2))</f>
        <v>6.5</v>
      </c>
      <c r="G286" s="19">
        <f>IF(F286&lt;&gt;"",F286*Overview!$B$10,"")</f>
        <v>28.73</v>
      </c>
      <c r="H286" s="66" t="s">
        <v>934</v>
      </c>
      <c r="I286" s="66" t="s">
        <v>1436</v>
      </c>
      <c r="M286" s="86"/>
      <c r="N286" s="86"/>
    </row>
    <row r="287" spans="1:14" x14ac:dyDescent="0.25">
      <c r="A287" s="65" t="s">
        <v>1593</v>
      </c>
      <c r="B287" s="65" t="s">
        <v>2387</v>
      </c>
      <c r="C287" s="66">
        <v>1</v>
      </c>
      <c r="D287" s="66" t="s">
        <v>267</v>
      </c>
      <c r="E287" s="18">
        <v>7.6</v>
      </c>
      <c r="F287" s="18">
        <f>IF(E287="on request",0,ROUND((E287-(E287*Overview!$B$4))-((E287-(E287*Overview!$B$4))*Overview!$D$4),2))</f>
        <v>7.6</v>
      </c>
      <c r="G287" s="19">
        <f>IF(F287&lt;&gt;"",F287*Overview!$B$10,"")</f>
        <v>33.591999999999999</v>
      </c>
      <c r="H287" s="66" t="s">
        <v>934</v>
      </c>
      <c r="I287" s="66" t="s">
        <v>1436</v>
      </c>
      <c r="M287" s="86"/>
      <c r="N287" s="86"/>
    </row>
    <row r="288" spans="1:14" x14ac:dyDescent="0.25">
      <c r="A288" s="65" t="s">
        <v>1594</v>
      </c>
      <c r="B288" s="65" t="s">
        <v>2357</v>
      </c>
      <c r="C288" s="66">
        <v>1</v>
      </c>
      <c r="D288" s="66" t="s">
        <v>268</v>
      </c>
      <c r="E288" s="18">
        <v>8.6999999999999993</v>
      </c>
      <c r="F288" s="18">
        <f>IF(E288="on request",0,ROUND((E288-(E288*Overview!$B$4))-((E288-(E288*Overview!$B$4))*Overview!$D$4),2))</f>
        <v>8.6999999999999993</v>
      </c>
      <c r="G288" s="19">
        <f>IF(F288&lt;&gt;"",F288*Overview!$B$10,"")</f>
        <v>38.453999999999994</v>
      </c>
      <c r="H288" s="66" t="s">
        <v>934</v>
      </c>
      <c r="I288" s="66" t="s">
        <v>1436</v>
      </c>
      <c r="M288" s="86"/>
      <c r="N288" s="86"/>
    </row>
    <row r="289" spans="1:14" x14ac:dyDescent="0.25">
      <c r="A289" s="65" t="s">
        <v>1669</v>
      </c>
      <c r="B289" s="65" t="s">
        <v>2388</v>
      </c>
      <c r="C289" s="66">
        <v>1</v>
      </c>
      <c r="D289" s="66" t="s">
        <v>269</v>
      </c>
      <c r="E289" s="18">
        <v>11.5</v>
      </c>
      <c r="F289" s="18">
        <f>IF(E289="on request",0,ROUND((E289-(E289*Overview!$B$4))-((E289-(E289*Overview!$B$4))*Overview!$D$4),2))</f>
        <v>11.5</v>
      </c>
      <c r="G289" s="19">
        <f>IF(F289&lt;&gt;"",F289*Overview!$B$10,"")</f>
        <v>50.83</v>
      </c>
      <c r="H289" s="66" t="s">
        <v>934</v>
      </c>
      <c r="I289" s="66" t="s">
        <v>1436</v>
      </c>
      <c r="M289" s="86"/>
      <c r="N289" s="86"/>
    </row>
    <row r="290" spans="1:14" x14ac:dyDescent="0.25">
      <c r="A290" s="65" t="s">
        <v>1595</v>
      </c>
      <c r="B290" s="65" t="s">
        <v>2358</v>
      </c>
      <c r="C290" s="66">
        <v>1</v>
      </c>
      <c r="D290" s="66" t="s">
        <v>270</v>
      </c>
      <c r="E290" s="18">
        <v>14.3</v>
      </c>
      <c r="F290" s="18">
        <f>IF(E290="on request",0,ROUND((E290-(E290*Overview!$B$4))-((E290-(E290*Overview!$B$4))*Overview!$D$4),2))</f>
        <v>14.3</v>
      </c>
      <c r="G290" s="19">
        <f>IF(F290&lt;&gt;"",F290*Overview!$B$10,"")</f>
        <v>63.206000000000003</v>
      </c>
      <c r="H290" s="66" t="s">
        <v>934</v>
      </c>
      <c r="I290" s="66" t="s">
        <v>1436</v>
      </c>
      <c r="M290" s="86"/>
      <c r="N290" s="86"/>
    </row>
    <row r="291" spans="1:14" x14ac:dyDescent="0.25">
      <c r="A291" s="65" t="s">
        <v>1670</v>
      </c>
      <c r="B291" s="65" t="s">
        <v>2359</v>
      </c>
      <c r="C291" s="66">
        <v>1</v>
      </c>
      <c r="D291" s="66" t="s">
        <v>271</v>
      </c>
      <c r="E291" s="18">
        <v>3.8</v>
      </c>
      <c r="F291" s="18">
        <f>IF(E291="on request",0,ROUND((E291-(E291*Overview!$B$4))-((E291-(E291*Overview!$B$4))*Overview!$D$4),2))</f>
        <v>3.8</v>
      </c>
      <c r="G291" s="19">
        <f>IF(F291&lt;&gt;"",F291*Overview!$B$10,"")</f>
        <v>16.795999999999999</v>
      </c>
      <c r="H291" s="66" t="s">
        <v>934</v>
      </c>
      <c r="I291" s="66" t="s">
        <v>1436</v>
      </c>
      <c r="M291" s="86"/>
      <c r="N291" s="86"/>
    </row>
    <row r="292" spans="1:14" x14ac:dyDescent="0.25">
      <c r="A292" s="65" t="s">
        <v>1596</v>
      </c>
      <c r="B292" s="65" t="s">
        <v>2360</v>
      </c>
      <c r="C292" s="66">
        <v>1</v>
      </c>
      <c r="D292" s="66" t="s">
        <v>272</v>
      </c>
      <c r="E292" s="18">
        <v>4.3</v>
      </c>
      <c r="F292" s="18">
        <f>IF(E292="on request",0,ROUND((E292-(E292*Overview!$B$4))-((E292-(E292*Overview!$B$4))*Overview!$D$4),2))</f>
        <v>4.3</v>
      </c>
      <c r="G292" s="19">
        <f>IF(F292&lt;&gt;"",F292*Overview!$B$10,"")</f>
        <v>19.006</v>
      </c>
      <c r="H292" s="66" t="s">
        <v>934</v>
      </c>
      <c r="I292" s="66" t="s">
        <v>1436</v>
      </c>
      <c r="M292" s="86"/>
      <c r="N292" s="86"/>
    </row>
    <row r="293" spans="1:14" x14ac:dyDescent="0.25">
      <c r="A293" s="65" t="s">
        <v>1671</v>
      </c>
      <c r="B293" s="65" t="s">
        <v>2361</v>
      </c>
      <c r="C293" s="66">
        <v>1</v>
      </c>
      <c r="D293" s="66" t="s">
        <v>273</v>
      </c>
      <c r="E293" s="18">
        <v>4.9000000000000004</v>
      </c>
      <c r="F293" s="18">
        <f>IF(E293="on request",0,ROUND((E293-(E293*Overview!$B$4))-((E293-(E293*Overview!$B$4))*Overview!$D$4),2))</f>
        <v>4.9000000000000004</v>
      </c>
      <c r="G293" s="19">
        <f>IF(F293&lt;&gt;"",F293*Overview!$B$10,"")</f>
        <v>21.658000000000001</v>
      </c>
      <c r="H293" s="66" t="s">
        <v>934</v>
      </c>
      <c r="I293" s="66" t="s">
        <v>1436</v>
      </c>
      <c r="M293" s="86"/>
      <c r="N293" s="86"/>
    </row>
    <row r="294" spans="1:14" x14ac:dyDescent="0.25">
      <c r="A294" s="65" t="s">
        <v>1597</v>
      </c>
      <c r="B294" s="65" t="s">
        <v>2362</v>
      </c>
      <c r="C294" s="66">
        <v>1</v>
      </c>
      <c r="D294" s="66" t="s">
        <v>274</v>
      </c>
      <c r="E294" s="18">
        <v>5.4</v>
      </c>
      <c r="F294" s="18">
        <f>IF(E294="on request",0,ROUND((E294-(E294*Overview!$B$4))-((E294-(E294*Overview!$B$4))*Overview!$D$4),2))</f>
        <v>5.4</v>
      </c>
      <c r="G294" s="19">
        <f>IF(F294&lt;&gt;"",F294*Overview!$B$10,"")</f>
        <v>23.868000000000002</v>
      </c>
      <c r="H294" s="66" t="s">
        <v>934</v>
      </c>
      <c r="I294" s="66" t="s">
        <v>1436</v>
      </c>
      <c r="M294" s="86"/>
      <c r="N294" s="86"/>
    </row>
    <row r="295" spans="1:14" x14ac:dyDescent="0.25">
      <c r="A295" s="65" t="s">
        <v>1672</v>
      </c>
      <c r="B295" s="65" t="s">
        <v>2363</v>
      </c>
      <c r="C295" s="66">
        <v>1</v>
      </c>
      <c r="D295" s="66" t="s">
        <v>275</v>
      </c>
      <c r="E295" s="18">
        <v>6</v>
      </c>
      <c r="F295" s="18">
        <f>IF(E295="on request",0,ROUND((E295-(E295*Overview!$B$4))-((E295-(E295*Overview!$B$4))*Overview!$D$4),2))</f>
        <v>6</v>
      </c>
      <c r="G295" s="19">
        <f>IF(F295&lt;&gt;"",F295*Overview!$B$10,"")</f>
        <v>26.52</v>
      </c>
      <c r="H295" s="66" t="s">
        <v>934</v>
      </c>
      <c r="I295" s="66" t="s">
        <v>1436</v>
      </c>
      <c r="M295" s="86"/>
      <c r="N295" s="86"/>
    </row>
    <row r="296" spans="1:14" x14ac:dyDescent="0.25">
      <c r="A296" s="65" t="s">
        <v>1598</v>
      </c>
      <c r="B296" s="65" t="s">
        <v>2364</v>
      </c>
      <c r="C296" s="66">
        <v>1</v>
      </c>
      <c r="D296" s="66" t="s">
        <v>276</v>
      </c>
      <c r="E296" s="18">
        <v>6.5</v>
      </c>
      <c r="F296" s="18">
        <f>IF(E296="on request",0,ROUND((E296-(E296*Overview!$B$4))-((E296-(E296*Overview!$B$4))*Overview!$D$4),2))</f>
        <v>6.5</v>
      </c>
      <c r="G296" s="19">
        <f>IF(F296&lt;&gt;"",F296*Overview!$B$10,"")</f>
        <v>28.73</v>
      </c>
      <c r="H296" s="66" t="s">
        <v>934</v>
      </c>
      <c r="I296" s="66" t="s">
        <v>1436</v>
      </c>
      <c r="M296" s="86"/>
      <c r="N296" s="86"/>
    </row>
    <row r="297" spans="1:14" x14ac:dyDescent="0.25">
      <c r="A297" s="65" t="s">
        <v>1599</v>
      </c>
      <c r="B297" s="65" t="s">
        <v>2365</v>
      </c>
      <c r="C297" s="66">
        <v>1</v>
      </c>
      <c r="D297" s="66" t="s">
        <v>277</v>
      </c>
      <c r="E297" s="18">
        <v>7.6</v>
      </c>
      <c r="F297" s="18">
        <f>IF(E297="on request",0,ROUND((E297-(E297*Overview!$B$4))-((E297-(E297*Overview!$B$4))*Overview!$D$4),2))</f>
        <v>7.6</v>
      </c>
      <c r="G297" s="19">
        <f>IF(F297&lt;&gt;"",F297*Overview!$B$10,"")</f>
        <v>33.591999999999999</v>
      </c>
      <c r="H297" s="66" t="s">
        <v>934</v>
      </c>
      <c r="I297" s="66" t="s">
        <v>1436</v>
      </c>
      <c r="M297" s="86"/>
      <c r="N297" s="86"/>
    </row>
    <row r="298" spans="1:14" x14ac:dyDescent="0.25">
      <c r="A298" s="65" t="s">
        <v>1600</v>
      </c>
      <c r="B298" s="65" t="s">
        <v>2366</v>
      </c>
      <c r="C298" s="66">
        <v>1</v>
      </c>
      <c r="D298" s="66" t="s">
        <v>278</v>
      </c>
      <c r="E298" s="18">
        <v>8.6999999999999993</v>
      </c>
      <c r="F298" s="18">
        <f>IF(E298="on request",0,ROUND((E298-(E298*Overview!$B$4))-((E298-(E298*Overview!$B$4))*Overview!$D$4),2))</f>
        <v>8.6999999999999993</v>
      </c>
      <c r="G298" s="19">
        <f>IF(F298&lt;&gt;"",F298*Overview!$B$10,"")</f>
        <v>38.453999999999994</v>
      </c>
      <c r="H298" s="66" t="s">
        <v>934</v>
      </c>
      <c r="I298" s="66" t="s">
        <v>1436</v>
      </c>
      <c r="M298" s="86"/>
      <c r="N298" s="86"/>
    </row>
    <row r="299" spans="1:14" x14ac:dyDescent="0.25">
      <c r="A299" s="65" t="s">
        <v>1673</v>
      </c>
      <c r="B299" s="65" t="s">
        <v>2367</v>
      </c>
      <c r="C299" s="66">
        <v>1</v>
      </c>
      <c r="D299" s="66" t="s">
        <v>279</v>
      </c>
      <c r="E299" s="18">
        <v>11.5</v>
      </c>
      <c r="F299" s="18">
        <f>IF(E299="on request",0,ROUND((E299-(E299*Overview!$B$4))-((E299-(E299*Overview!$B$4))*Overview!$D$4),2))</f>
        <v>11.5</v>
      </c>
      <c r="G299" s="19">
        <f>IF(F299&lt;&gt;"",F299*Overview!$B$10,"")</f>
        <v>50.83</v>
      </c>
      <c r="H299" s="66" t="s">
        <v>934</v>
      </c>
      <c r="I299" s="66" t="s">
        <v>1436</v>
      </c>
      <c r="M299" s="86"/>
      <c r="N299" s="86"/>
    </row>
    <row r="300" spans="1:14" x14ac:dyDescent="0.25">
      <c r="A300" s="65" t="s">
        <v>1601</v>
      </c>
      <c r="B300" s="65" t="s">
        <v>2368</v>
      </c>
      <c r="C300" s="66">
        <v>1</v>
      </c>
      <c r="D300" s="66" t="s">
        <v>280</v>
      </c>
      <c r="E300" s="18">
        <v>14.3</v>
      </c>
      <c r="F300" s="18">
        <f>IF(E300="on request",0,ROUND((E300-(E300*Overview!$B$4))-((E300-(E300*Overview!$B$4))*Overview!$D$4),2))</f>
        <v>14.3</v>
      </c>
      <c r="G300" s="19">
        <f>IF(F300&lt;&gt;"",F300*Overview!$B$10,"")</f>
        <v>63.206000000000003</v>
      </c>
      <c r="H300" s="66" t="s">
        <v>934</v>
      </c>
      <c r="I300" s="66" t="s">
        <v>1436</v>
      </c>
      <c r="M300" s="86"/>
      <c r="N300" s="86"/>
    </row>
    <row r="301" spans="1:14" x14ac:dyDescent="0.25">
      <c r="A301" s="30" t="s">
        <v>1502</v>
      </c>
      <c r="B301" s="64"/>
      <c r="C301" s="67" t="s">
        <v>1736</v>
      </c>
      <c r="D301" s="64"/>
      <c r="E301" s="19"/>
      <c r="F301" s="19"/>
      <c r="G301" s="19" t="str">
        <f>IF(F301&lt;&gt;"",F301*Overview!$B$10,"")</f>
        <v/>
      </c>
      <c r="H301" s="64"/>
      <c r="I301" s="64"/>
      <c r="M301" s="86"/>
      <c r="N301" s="86"/>
    </row>
    <row r="302" spans="1:14" x14ac:dyDescent="0.25">
      <c r="A302" s="65" t="s">
        <v>1634</v>
      </c>
      <c r="B302" s="65" t="s">
        <v>2389</v>
      </c>
      <c r="C302" s="66">
        <v>1</v>
      </c>
      <c r="D302" s="66" t="s">
        <v>281</v>
      </c>
      <c r="E302" s="18">
        <v>4.3</v>
      </c>
      <c r="F302" s="18">
        <f>IF(E302="on request",0,ROUND((E302-(E302*Overview!$B$4))-((E302-(E302*Overview!$B$4))*Overview!$D$4),2))</f>
        <v>4.3</v>
      </c>
      <c r="G302" s="19">
        <f>IF(F302&lt;&gt;"",F302*Overview!$B$10,"")</f>
        <v>19.006</v>
      </c>
      <c r="H302" s="66" t="s">
        <v>934</v>
      </c>
      <c r="I302" s="66" t="s">
        <v>1436</v>
      </c>
      <c r="M302" s="86"/>
      <c r="N302" s="86"/>
    </row>
    <row r="303" spans="1:14" x14ac:dyDescent="0.25">
      <c r="A303" s="65" t="s">
        <v>1542</v>
      </c>
      <c r="B303" s="65" t="s">
        <v>2393</v>
      </c>
      <c r="C303" s="66">
        <v>1</v>
      </c>
      <c r="D303" s="66" t="s">
        <v>282</v>
      </c>
      <c r="E303" s="18">
        <v>4.9000000000000004</v>
      </c>
      <c r="F303" s="18">
        <f>IF(E303="on request",0,ROUND((E303-(E303*Overview!$B$4))-((E303-(E303*Overview!$B$4))*Overview!$D$4),2))</f>
        <v>4.9000000000000004</v>
      </c>
      <c r="G303" s="19">
        <f>IF(F303&lt;&gt;"",F303*Overview!$B$10,"")</f>
        <v>21.658000000000001</v>
      </c>
      <c r="H303" s="66" t="s">
        <v>934</v>
      </c>
      <c r="I303" s="66" t="s">
        <v>1436</v>
      </c>
      <c r="M303" s="86"/>
      <c r="N303" s="86"/>
    </row>
    <row r="304" spans="1:14" x14ac:dyDescent="0.25">
      <c r="A304" s="65" t="s">
        <v>1635</v>
      </c>
      <c r="B304" s="65" t="s">
        <v>2390</v>
      </c>
      <c r="C304" s="66">
        <v>1</v>
      </c>
      <c r="D304" s="66" t="s">
        <v>283</v>
      </c>
      <c r="E304" s="18">
        <v>5.5</v>
      </c>
      <c r="F304" s="18">
        <f>IF(E304="on request",0,ROUND((E304-(E304*Overview!$B$4))-((E304-(E304*Overview!$B$4))*Overview!$D$4),2))</f>
        <v>5.5</v>
      </c>
      <c r="G304" s="19">
        <f>IF(F304&lt;&gt;"",F304*Overview!$B$10,"")</f>
        <v>24.31</v>
      </c>
      <c r="H304" s="66" t="s">
        <v>934</v>
      </c>
      <c r="I304" s="66" t="s">
        <v>1436</v>
      </c>
      <c r="M304" s="86"/>
      <c r="N304" s="86"/>
    </row>
    <row r="305" spans="1:14" x14ac:dyDescent="0.25">
      <c r="A305" s="65" t="s">
        <v>1543</v>
      </c>
      <c r="B305" s="65" t="s">
        <v>2394</v>
      </c>
      <c r="C305" s="66">
        <v>1</v>
      </c>
      <c r="D305" s="66" t="s">
        <v>284</v>
      </c>
      <c r="E305" s="18">
        <v>6.1</v>
      </c>
      <c r="F305" s="18">
        <f>IF(E305="on request",0,ROUND((E305-(E305*Overview!$B$4))-((E305-(E305*Overview!$B$4))*Overview!$D$4),2))</f>
        <v>6.1</v>
      </c>
      <c r="G305" s="19">
        <f>IF(F305&lt;&gt;"",F305*Overview!$B$10,"")</f>
        <v>26.962</v>
      </c>
      <c r="H305" s="66" t="s">
        <v>934</v>
      </c>
      <c r="I305" s="66" t="s">
        <v>1436</v>
      </c>
      <c r="M305" s="86"/>
      <c r="N305" s="86"/>
    </row>
    <row r="306" spans="1:14" x14ac:dyDescent="0.25">
      <c r="A306" s="65" t="s">
        <v>1636</v>
      </c>
      <c r="B306" s="65" t="s">
        <v>2391</v>
      </c>
      <c r="C306" s="66">
        <v>1</v>
      </c>
      <c r="D306" s="66" t="s">
        <v>285</v>
      </c>
      <c r="E306" s="18">
        <v>6.7</v>
      </c>
      <c r="F306" s="18">
        <f>IF(E306="on request",0,ROUND((E306-(E306*Overview!$B$4))-((E306-(E306*Overview!$B$4))*Overview!$D$4),2))</f>
        <v>6.7</v>
      </c>
      <c r="G306" s="19">
        <f>IF(F306&lt;&gt;"",F306*Overview!$B$10,"")</f>
        <v>29.614000000000001</v>
      </c>
      <c r="H306" s="66" t="s">
        <v>934</v>
      </c>
      <c r="I306" s="66" t="s">
        <v>1436</v>
      </c>
      <c r="M306" s="86"/>
      <c r="N306" s="86"/>
    </row>
    <row r="307" spans="1:14" x14ac:dyDescent="0.25">
      <c r="A307" s="65" t="s">
        <v>1544</v>
      </c>
      <c r="B307" s="65" t="s">
        <v>2395</v>
      </c>
      <c r="C307" s="66">
        <v>1</v>
      </c>
      <c r="D307" s="66" t="s">
        <v>286</v>
      </c>
      <c r="E307" s="18">
        <v>7.3</v>
      </c>
      <c r="F307" s="18">
        <f>IF(E307="on request",0,ROUND((E307-(E307*Overview!$B$4))-((E307-(E307*Overview!$B$4))*Overview!$D$4),2))</f>
        <v>7.3</v>
      </c>
      <c r="G307" s="19">
        <f>IF(F307&lt;&gt;"",F307*Overview!$B$10,"")</f>
        <v>32.265999999999998</v>
      </c>
      <c r="H307" s="66" t="s">
        <v>934</v>
      </c>
      <c r="I307" s="66" t="s">
        <v>1436</v>
      </c>
      <c r="M307" s="86"/>
      <c r="N307" s="86"/>
    </row>
    <row r="308" spans="1:14" x14ac:dyDescent="0.25">
      <c r="A308" s="65" t="s">
        <v>1545</v>
      </c>
      <c r="B308" s="65" t="s">
        <v>2396</v>
      </c>
      <c r="C308" s="66">
        <v>1</v>
      </c>
      <c r="D308" s="66" t="s">
        <v>287</v>
      </c>
      <c r="E308" s="18">
        <v>8.5</v>
      </c>
      <c r="F308" s="18">
        <f>IF(E308="on request",0,ROUND((E308-(E308*Overview!$B$4))-((E308-(E308*Overview!$B$4))*Overview!$D$4),2))</f>
        <v>8.5</v>
      </c>
      <c r="G308" s="19">
        <f>IF(F308&lt;&gt;"",F308*Overview!$B$10,"")</f>
        <v>37.57</v>
      </c>
      <c r="H308" s="66" t="s">
        <v>934</v>
      </c>
      <c r="I308" s="66" t="s">
        <v>1436</v>
      </c>
      <c r="M308" s="86"/>
      <c r="N308" s="86"/>
    </row>
    <row r="309" spans="1:14" x14ac:dyDescent="0.25">
      <c r="A309" s="65" t="s">
        <v>1546</v>
      </c>
      <c r="B309" s="65" t="s">
        <v>2397</v>
      </c>
      <c r="C309" s="66">
        <v>1</v>
      </c>
      <c r="D309" s="66" t="s">
        <v>288</v>
      </c>
      <c r="E309" s="18">
        <v>9.8000000000000007</v>
      </c>
      <c r="F309" s="18">
        <f>IF(E309="on request",0,ROUND((E309-(E309*Overview!$B$4))-((E309-(E309*Overview!$B$4))*Overview!$D$4),2))</f>
        <v>9.8000000000000007</v>
      </c>
      <c r="G309" s="19">
        <f>IF(F309&lt;&gt;"",F309*Overview!$B$10,"")</f>
        <v>43.316000000000003</v>
      </c>
      <c r="H309" s="66" t="s">
        <v>934</v>
      </c>
      <c r="I309" s="66" t="s">
        <v>1436</v>
      </c>
      <c r="M309" s="86"/>
      <c r="N309" s="86"/>
    </row>
    <row r="310" spans="1:14" x14ac:dyDescent="0.25">
      <c r="A310" s="65" t="s">
        <v>1637</v>
      </c>
      <c r="B310" s="65" t="s">
        <v>2392</v>
      </c>
      <c r="C310" s="66">
        <v>1</v>
      </c>
      <c r="D310" s="66" t="s">
        <v>289</v>
      </c>
      <c r="E310" s="18">
        <v>12.9</v>
      </c>
      <c r="F310" s="18">
        <f>IF(E310="on request",0,ROUND((E310-(E310*Overview!$B$4))-((E310-(E310*Overview!$B$4))*Overview!$D$4),2))</f>
        <v>12.9</v>
      </c>
      <c r="G310" s="19">
        <f>IF(F310&lt;&gt;"",F310*Overview!$B$10,"")</f>
        <v>57.018000000000001</v>
      </c>
      <c r="H310" s="66" t="s">
        <v>934</v>
      </c>
      <c r="I310" s="66" t="s">
        <v>1436</v>
      </c>
      <c r="M310" s="86"/>
      <c r="N310" s="86"/>
    </row>
    <row r="311" spans="1:14" x14ac:dyDescent="0.25">
      <c r="A311" s="65" t="s">
        <v>1547</v>
      </c>
      <c r="B311" s="65" t="s">
        <v>2398</v>
      </c>
      <c r="C311" s="66">
        <v>1</v>
      </c>
      <c r="D311" s="66" t="s">
        <v>290</v>
      </c>
      <c r="E311" s="18">
        <v>16</v>
      </c>
      <c r="F311" s="18">
        <f>IF(E311="on request",0,ROUND((E311-(E311*Overview!$B$4))-((E311-(E311*Overview!$B$4))*Overview!$D$4),2))</f>
        <v>16</v>
      </c>
      <c r="G311" s="19">
        <f>IF(F311&lt;&gt;"",F311*Overview!$B$10,"")</f>
        <v>70.72</v>
      </c>
      <c r="H311" s="66" t="s">
        <v>934</v>
      </c>
      <c r="I311" s="66" t="s">
        <v>1436</v>
      </c>
      <c r="M311" s="86"/>
      <c r="N311" s="86"/>
    </row>
    <row r="312" spans="1:14" x14ac:dyDescent="0.25">
      <c r="A312" s="30" t="s">
        <v>1682</v>
      </c>
      <c r="B312" s="64"/>
      <c r="C312" s="67" t="s">
        <v>1736</v>
      </c>
      <c r="D312" s="64"/>
      <c r="E312" s="19"/>
      <c r="F312" s="19"/>
      <c r="G312" s="19" t="str">
        <f>IF(F312&lt;&gt;"",F312*Overview!$B$10,"")</f>
        <v/>
      </c>
      <c r="H312" s="64"/>
      <c r="I312" s="64"/>
      <c r="M312" s="86"/>
      <c r="N312" s="86"/>
    </row>
    <row r="313" spans="1:14" x14ac:dyDescent="0.25">
      <c r="A313" s="65" t="s">
        <v>1486</v>
      </c>
      <c r="B313" s="65" t="s">
        <v>2399</v>
      </c>
      <c r="C313" s="66">
        <v>1</v>
      </c>
      <c r="D313" s="66" t="s">
        <v>296</v>
      </c>
      <c r="E313" s="18">
        <v>9.5</v>
      </c>
      <c r="F313" s="18">
        <f>IF(E313="on request",0,ROUND((E313-(E313*Overview!$B$4))-((E313-(E313*Overview!$B$4))*Overview!$D$4),2))</f>
        <v>9.5</v>
      </c>
      <c r="G313" s="19">
        <f>IF(F313&lt;&gt;"",F313*Overview!$B$10,"")</f>
        <v>41.99</v>
      </c>
      <c r="H313" s="66" t="s">
        <v>934</v>
      </c>
      <c r="I313" s="66" t="s">
        <v>1436</v>
      </c>
      <c r="M313" s="86"/>
      <c r="N313" s="86"/>
    </row>
    <row r="314" spans="1:14" x14ac:dyDescent="0.25">
      <c r="A314" s="65" t="s">
        <v>1487</v>
      </c>
      <c r="B314" s="65" t="s">
        <v>2400</v>
      </c>
      <c r="C314" s="66">
        <v>1</v>
      </c>
      <c r="D314" s="66" t="s">
        <v>297</v>
      </c>
      <c r="E314" s="18">
        <v>13.5</v>
      </c>
      <c r="F314" s="18">
        <f>IF(E314="on request",0,ROUND((E314-(E314*Overview!$B$4))-((E314-(E314*Overview!$B$4))*Overview!$D$4),2))</f>
        <v>13.5</v>
      </c>
      <c r="G314" s="19">
        <f>IF(F314&lt;&gt;"",F314*Overview!$B$10,"")</f>
        <v>59.67</v>
      </c>
      <c r="H314" s="66" t="s">
        <v>934</v>
      </c>
      <c r="I314" s="66" t="s">
        <v>1436</v>
      </c>
      <c r="M314" s="86"/>
      <c r="N314" s="86"/>
    </row>
    <row r="315" spans="1:14" x14ac:dyDescent="0.25">
      <c r="A315" s="65" t="s">
        <v>1488</v>
      </c>
      <c r="B315" s="65" t="s">
        <v>2401</v>
      </c>
      <c r="C315" s="66">
        <v>1</v>
      </c>
      <c r="D315" s="66" t="s">
        <v>298</v>
      </c>
      <c r="E315" s="18">
        <v>17.5</v>
      </c>
      <c r="F315" s="18">
        <f>IF(E315="on request",0,ROUND((E315-(E315*Overview!$B$4))-((E315-(E315*Overview!$B$4))*Overview!$D$4),2))</f>
        <v>17.5</v>
      </c>
      <c r="G315" s="19">
        <f>IF(F315&lt;&gt;"",F315*Overview!$B$10,"")</f>
        <v>77.349999999999994</v>
      </c>
      <c r="H315" s="66" t="s">
        <v>934</v>
      </c>
      <c r="I315" s="66" t="s">
        <v>1436</v>
      </c>
      <c r="M315" s="86"/>
      <c r="N315" s="86"/>
    </row>
    <row r="316" spans="1:14" x14ac:dyDescent="0.25">
      <c r="A316" s="65" t="s">
        <v>1489</v>
      </c>
      <c r="B316" s="65" t="s">
        <v>2402</v>
      </c>
      <c r="C316" s="66">
        <v>1</v>
      </c>
      <c r="D316" s="66" t="s">
        <v>299</v>
      </c>
      <c r="E316" s="18">
        <v>25.5</v>
      </c>
      <c r="F316" s="18">
        <f>IF(E316="on request",0,ROUND((E316-(E316*Overview!$B$4))-((E316-(E316*Overview!$B$4))*Overview!$D$4),2))</f>
        <v>25.5</v>
      </c>
      <c r="G316" s="19">
        <f>IF(F316&lt;&gt;"",F316*Overview!$B$10,"")</f>
        <v>112.71</v>
      </c>
      <c r="H316" s="66" t="s">
        <v>934</v>
      </c>
      <c r="I316" s="66" t="s">
        <v>1436</v>
      </c>
      <c r="M316" s="86"/>
      <c r="N316" s="86"/>
    </row>
    <row r="317" spans="1:14" x14ac:dyDescent="0.25">
      <c r="A317" s="65" t="s">
        <v>1490</v>
      </c>
      <c r="B317" s="65" t="s">
        <v>2403</v>
      </c>
      <c r="C317" s="66">
        <v>1</v>
      </c>
      <c r="D317" s="66" t="s">
        <v>300</v>
      </c>
      <c r="E317" s="18">
        <v>45.2</v>
      </c>
      <c r="F317" s="18">
        <f>IF(E317="on request",0,ROUND((E317-(E317*Overview!$B$4))-((E317-(E317*Overview!$B$4))*Overview!$D$4),2))</f>
        <v>45.2</v>
      </c>
      <c r="G317" s="19">
        <f>IF(F317&lt;&gt;"",F317*Overview!$B$10,"")</f>
        <v>199.78400000000002</v>
      </c>
      <c r="H317" s="66" t="s">
        <v>934</v>
      </c>
      <c r="I317" s="66" t="s">
        <v>1436</v>
      </c>
      <c r="M317" s="86"/>
      <c r="N317" s="86"/>
    </row>
    <row r="318" spans="1:14" x14ac:dyDescent="0.25">
      <c r="A318" s="30" t="s">
        <v>1683</v>
      </c>
      <c r="B318" s="64"/>
      <c r="C318" s="67" t="s">
        <v>1736</v>
      </c>
      <c r="D318" s="64"/>
      <c r="E318" s="19"/>
      <c r="F318" s="19"/>
      <c r="G318" s="19" t="str">
        <f>IF(F318&lt;&gt;"",F318*Overview!$B$10,"")</f>
        <v/>
      </c>
      <c r="H318" s="64"/>
      <c r="I318" s="64"/>
      <c r="M318" s="86"/>
      <c r="N318" s="86"/>
    </row>
    <row r="319" spans="1:14" x14ac:dyDescent="0.25">
      <c r="A319" s="65" t="s">
        <v>1491</v>
      </c>
      <c r="B319" s="65" t="s">
        <v>2404</v>
      </c>
      <c r="C319" s="66">
        <v>1</v>
      </c>
      <c r="D319" s="66" t="s">
        <v>291</v>
      </c>
      <c r="E319" s="18">
        <v>11.7</v>
      </c>
      <c r="F319" s="18">
        <f>IF(E319="on request",0,ROUND((E319-(E319*Overview!$B$4))-((E319-(E319*Overview!$B$4))*Overview!$D$4),2))</f>
        <v>11.7</v>
      </c>
      <c r="G319" s="19">
        <f>IF(F319&lt;&gt;"",F319*Overview!$B$10,"")</f>
        <v>51.713999999999999</v>
      </c>
      <c r="H319" s="66" t="s">
        <v>934</v>
      </c>
      <c r="I319" s="66" t="s">
        <v>1436</v>
      </c>
      <c r="M319" s="86"/>
      <c r="N319" s="86"/>
    </row>
    <row r="320" spans="1:14" x14ac:dyDescent="0.25">
      <c r="A320" s="65" t="s">
        <v>1492</v>
      </c>
      <c r="B320" s="65" t="s">
        <v>2405</v>
      </c>
      <c r="C320" s="66">
        <v>1</v>
      </c>
      <c r="D320" s="66" t="s">
        <v>292</v>
      </c>
      <c r="E320" s="18">
        <v>15.9</v>
      </c>
      <c r="F320" s="18">
        <f>IF(E320="on request",0,ROUND((E320-(E320*Overview!$B$4))-((E320-(E320*Overview!$B$4))*Overview!$D$4),2))</f>
        <v>15.9</v>
      </c>
      <c r="G320" s="19">
        <f>IF(F320&lt;&gt;"",F320*Overview!$B$10,"")</f>
        <v>70.278000000000006</v>
      </c>
      <c r="H320" s="66" t="s">
        <v>934</v>
      </c>
      <c r="I320" s="66" t="s">
        <v>1436</v>
      </c>
      <c r="M320" s="86"/>
      <c r="N320" s="86"/>
    </row>
    <row r="321" spans="1:14" x14ac:dyDescent="0.25">
      <c r="A321" s="65" t="s">
        <v>1493</v>
      </c>
      <c r="B321" s="65" t="s">
        <v>2406</v>
      </c>
      <c r="C321" s="66">
        <v>1</v>
      </c>
      <c r="D321" s="66" t="s">
        <v>293</v>
      </c>
      <c r="E321" s="18">
        <v>20.2</v>
      </c>
      <c r="F321" s="18">
        <f>IF(E321="on request",0,ROUND((E321-(E321*Overview!$B$4))-((E321-(E321*Overview!$B$4))*Overview!$D$4),2))</f>
        <v>20.2</v>
      </c>
      <c r="G321" s="19">
        <f>IF(F321&lt;&gt;"",F321*Overview!$B$10,"")</f>
        <v>89.283999999999992</v>
      </c>
      <c r="H321" s="66" t="s">
        <v>934</v>
      </c>
      <c r="I321" s="66" t="s">
        <v>1436</v>
      </c>
      <c r="M321" s="86"/>
      <c r="N321" s="86"/>
    </row>
    <row r="322" spans="1:14" x14ac:dyDescent="0.25">
      <c r="A322" s="65" t="s">
        <v>1494</v>
      </c>
      <c r="B322" s="65" t="s">
        <v>2407</v>
      </c>
      <c r="C322" s="66">
        <v>1</v>
      </c>
      <c r="D322" s="66" t="s">
        <v>294</v>
      </c>
      <c r="E322" s="18">
        <v>28.7</v>
      </c>
      <c r="F322" s="18">
        <f>IF(E322="on request",0,ROUND((E322-(E322*Overview!$B$4))-((E322-(E322*Overview!$B$4))*Overview!$D$4),2))</f>
        <v>28.7</v>
      </c>
      <c r="G322" s="19">
        <f>IF(F322&lt;&gt;"",F322*Overview!$B$10,"")</f>
        <v>126.854</v>
      </c>
      <c r="H322" s="66" t="s">
        <v>934</v>
      </c>
      <c r="I322" s="66" t="s">
        <v>1436</v>
      </c>
      <c r="M322" s="86"/>
      <c r="N322" s="86"/>
    </row>
    <row r="323" spans="1:14" x14ac:dyDescent="0.25">
      <c r="A323" s="65" t="s">
        <v>1495</v>
      </c>
      <c r="B323" s="65" t="s">
        <v>2408</v>
      </c>
      <c r="C323" s="66">
        <v>1</v>
      </c>
      <c r="D323" s="66" t="s">
        <v>295</v>
      </c>
      <c r="E323" s="18">
        <v>50.1</v>
      </c>
      <c r="F323" s="18">
        <f>IF(E323="on request",0,ROUND((E323-(E323*Overview!$B$4))-((E323-(E323*Overview!$B$4))*Overview!$D$4),2))</f>
        <v>50.1</v>
      </c>
      <c r="G323" s="19">
        <f>IF(F323&lt;&gt;"",F323*Overview!$B$10,"")</f>
        <v>221.44200000000001</v>
      </c>
      <c r="H323" s="66" t="s">
        <v>934</v>
      </c>
      <c r="I323" s="66" t="s">
        <v>1436</v>
      </c>
      <c r="M323" s="86"/>
      <c r="N323" s="86"/>
    </row>
    <row r="324" spans="1:14" x14ac:dyDescent="0.25">
      <c r="A324" s="30" t="s">
        <v>1503</v>
      </c>
      <c r="B324" s="64"/>
      <c r="C324" s="67" t="s">
        <v>1736</v>
      </c>
      <c r="D324" s="67"/>
      <c r="E324" s="19"/>
      <c r="F324" s="19"/>
      <c r="G324" s="19" t="str">
        <f>IF(F324&lt;&gt;"",F324*Overview!$B$10,"")</f>
        <v/>
      </c>
      <c r="H324" s="64"/>
      <c r="I324" s="64"/>
      <c r="M324" s="86"/>
      <c r="N324" s="86"/>
    </row>
    <row r="325" spans="1:14" x14ac:dyDescent="0.25">
      <c r="A325" s="65" t="s">
        <v>1674</v>
      </c>
      <c r="B325" s="65" t="s">
        <v>2419</v>
      </c>
      <c r="C325" s="66">
        <v>1</v>
      </c>
      <c r="D325" s="66" t="s">
        <v>301</v>
      </c>
      <c r="E325" s="18">
        <v>8.1</v>
      </c>
      <c r="F325" s="18">
        <f>IF(E325="on request",0,ROUND((E325-(E325*Overview!$B$4))-((E325-(E325*Overview!$B$4))*Overview!$D$4),2))</f>
        <v>8.1</v>
      </c>
      <c r="G325" s="19">
        <f>IF(F325&lt;&gt;"",F325*Overview!$B$10,"")</f>
        <v>35.802</v>
      </c>
      <c r="H325" s="66" t="s">
        <v>934</v>
      </c>
      <c r="I325" s="66" t="s">
        <v>1436</v>
      </c>
      <c r="M325" s="86"/>
      <c r="N325" s="86"/>
    </row>
    <row r="326" spans="1:14" x14ac:dyDescent="0.25">
      <c r="A326" s="65" t="s">
        <v>1602</v>
      </c>
      <c r="B326" s="65" t="s">
        <v>2420</v>
      </c>
      <c r="C326" s="66">
        <v>1</v>
      </c>
      <c r="D326" s="66" t="s">
        <v>302</v>
      </c>
      <c r="E326" s="18">
        <v>9</v>
      </c>
      <c r="F326" s="18">
        <f>IF(E326="on request",0,ROUND((E326-(E326*Overview!$B$4))-((E326-(E326*Overview!$B$4))*Overview!$D$4),2))</f>
        <v>9</v>
      </c>
      <c r="G326" s="19">
        <f>IF(F326&lt;&gt;"",F326*Overview!$B$10,"")</f>
        <v>39.78</v>
      </c>
      <c r="H326" s="66" t="s">
        <v>934</v>
      </c>
      <c r="I326" s="66" t="s">
        <v>1436</v>
      </c>
      <c r="M326" s="86"/>
      <c r="N326" s="86"/>
    </row>
    <row r="327" spans="1:14" x14ac:dyDescent="0.25">
      <c r="A327" s="65" t="s">
        <v>1675</v>
      </c>
      <c r="B327" s="65" t="s">
        <v>2421</v>
      </c>
      <c r="C327" s="66">
        <v>1</v>
      </c>
      <c r="D327" s="66" t="s">
        <v>303</v>
      </c>
      <c r="E327" s="18">
        <v>9.9</v>
      </c>
      <c r="F327" s="18">
        <f>IF(E327="on request",0,ROUND((E327-(E327*Overview!$B$4))-((E327-(E327*Overview!$B$4))*Overview!$D$4),2))</f>
        <v>9.9</v>
      </c>
      <c r="G327" s="19">
        <f>IF(F327&lt;&gt;"",F327*Overview!$B$10,"")</f>
        <v>43.758000000000003</v>
      </c>
      <c r="H327" s="66" t="s">
        <v>934</v>
      </c>
      <c r="I327" s="66" t="s">
        <v>1436</v>
      </c>
      <c r="M327" s="86"/>
      <c r="N327" s="86"/>
    </row>
    <row r="328" spans="1:14" x14ac:dyDescent="0.25">
      <c r="A328" s="65" t="s">
        <v>1603</v>
      </c>
      <c r="B328" s="65" t="s">
        <v>2422</v>
      </c>
      <c r="C328" s="66">
        <v>1</v>
      </c>
      <c r="D328" s="66" t="s">
        <v>304</v>
      </c>
      <c r="E328" s="18">
        <v>10.9</v>
      </c>
      <c r="F328" s="18">
        <f>IF(E328="on request",0,ROUND((E328-(E328*Overview!$B$4))-((E328-(E328*Overview!$B$4))*Overview!$D$4),2))</f>
        <v>10.9</v>
      </c>
      <c r="G328" s="19">
        <f>IF(F328&lt;&gt;"",F328*Overview!$B$10,"")</f>
        <v>48.177999999999997</v>
      </c>
      <c r="H328" s="66" t="s">
        <v>934</v>
      </c>
      <c r="I328" s="66" t="s">
        <v>1436</v>
      </c>
      <c r="M328" s="86"/>
      <c r="N328" s="86"/>
    </row>
    <row r="329" spans="1:14" x14ac:dyDescent="0.25">
      <c r="A329" s="65" t="s">
        <v>1676</v>
      </c>
      <c r="B329" s="65" t="s">
        <v>2423</v>
      </c>
      <c r="C329" s="66">
        <v>1</v>
      </c>
      <c r="D329" s="66" t="s">
        <v>305</v>
      </c>
      <c r="E329" s="18">
        <v>11.8</v>
      </c>
      <c r="F329" s="18">
        <f>IF(E329="on request",0,ROUND((E329-(E329*Overview!$B$4))-((E329-(E329*Overview!$B$4))*Overview!$D$4),2))</f>
        <v>11.8</v>
      </c>
      <c r="G329" s="19">
        <f>IF(F329&lt;&gt;"",F329*Overview!$B$10,"")</f>
        <v>52.155999999999999</v>
      </c>
      <c r="H329" s="66" t="s">
        <v>934</v>
      </c>
      <c r="I329" s="66" t="s">
        <v>1436</v>
      </c>
      <c r="M329" s="86"/>
      <c r="N329" s="86"/>
    </row>
    <row r="330" spans="1:14" x14ac:dyDescent="0.25">
      <c r="A330" s="65" t="s">
        <v>1604</v>
      </c>
      <c r="B330" s="65" t="s">
        <v>2424</v>
      </c>
      <c r="C330" s="66">
        <v>1</v>
      </c>
      <c r="D330" s="66" t="s">
        <v>306</v>
      </c>
      <c r="E330" s="18">
        <v>12.7</v>
      </c>
      <c r="F330" s="18">
        <f>IF(E330="on request",0,ROUND((E330-(E330*Overview!$B$4))-((E330-(E330*Overview!$B$4))*Overview!$D$4),2))</f>
        <v>12.7</v>
      </c>
      <c r="G330" s="19">
        <f>IF(F330&lt;&gt;"",F330*Overview!$B$10,"")</f>
        <v>56.133999999999993</v>
      </c>
      <c r="H330" s="66" t="s">
        <v>934</v>
      </c>
      <c r="I330" s="66" t="s">
        <v>1436</v>
      </c>
      <c r="M330" s="86"/>
      <c r="N330" s="86"/>
    </row>
    <row r="331" spans="1:14" x14ac:dyDescent="0.25">
      <c r="A331" s="65" t="s">
        <v>1605</v>
      </c>
      <c r="B331" s="65" t="s">
        <v>2425</v>
      </c>
      <c r="C331" s="66">
        <v>1</v>
      </c>
      <c r="D331" s="66" t="s">
        <v>307</v>
      </c>
      <c r="E331" s="18">
        <v>14.5</v>
      </c>
      <c r="F331" s="18">
        <f>IF(E331="on request",0,ROUND((E331-(E331*Overview!$B$4))-((E331-(E331*Overview!$B$4))*Overview!$D$4),2))</f>
        <v>14.5</v>
      </c>
      <c r="G331" s="19">
        <f>IF(F331&lt;&gt;"",F331*Overview!$B$10,"")</f>
        <v>64.09</v>
      </c>
      <c r="H331" s="66" t="s">
        <v>934</v>
      </c>
      <c r="I331" s="66" t="s">
        <v>1436</v>
      </c>
      <c r="M331" s="86"/>
      <c r="N331" s="86"/>
    </row>
    <row r="332" spans="1:14" x14ac:dyDescent="0.25">
      <c r="A332" s="65" t="s">
        <v>1606</v>
      </c>
      <c r="B332" s="65" t="s">
        <v>2426</v>
      </c>
      <c r="C332" s="66">
        <v>1</v>
      </c>
      <c r="D332" s="66" t="s">
        <v>308</v>
      </c>
      <c r="E332" s="18">
        <v>16.3</v>
      </c>
      <c r="F332" s="18">
        <f>IF(E332="on request",0,ROUND((E332-(E332*Overview!$B$4))-((E332-(E332*Overview!$B$4))*Overview!$D$4),2))</f>
        <v>16.3</v>
      </c>
      <c r="G332" s="19">
        <f>IF(F332&lt;&gt;"",F332*Overview!$B$10,"")</f>
        <v>72.046000000000006</v>
      </c>
      <c r="H332" s="66" t="s">
        <v>934</v>
      </c>
      <c r="I332" s="66" t="s">
        <v>1436</v>
      </c>
      <c r="M332" s="86"/>
      <c r="N332" s="86"/>
    </row>
    <row r="333" spans="1:14" x14ac:dyDescent="0.25">
      <c r="A333" s="65" t="s">
        <v>1677</v>
      </c>
      <c r="B333" s="65" t="s">
        <v>2427</v>
      </c>
      <c r="C333" s="66">
        <v>1</v>
      </c>
      <c r="D333" s="66" t="s">
        <v>309</v>
      </c>
      <c r="E333" s="18">
        <v>20.9</v>
      </c>
      <c r="F333" s="18">
        <f>IF(E333="on request",0,ROUND((E333-(E333*Overview!$B$4))-((E333-(E333*Overview!$B$4))*Overview!$D$4),2))</f>
        <v>20.9</v>
      </c>
      <c r="G333" s="19">
        <f>IF(F333&lt;&gt;"",F333*Overview!$B$10,"")</f>
        <v>92.377999999999986</v>
      </c>
      <c r="H333" s="66" t="s">
        <v>934</v>
      </c>
      <c r="I333" s="66" t="s">
        <v>1436</v>
      </c>
      <c r="M333" s="86"/>
      <c r="N333" s="86"/>
    </row>
    <row r="334" spans="1:14" x14ac:dyDescent="0.25">
      <c r="A334" s="65" t="s">
        <v>1607</v>
      </c>
      <c r="B334" s="65" t="s">
        <v>2428</v>
      </c>
      <c r="C334" s="66">
        <v>1</v>
      </c>
      <c r="D334" s="66" t="s">
        <v>310</v>
      </c>
      <c r="E334" s="18">
        <v>25.4</v>
      </c>
      <c r="F334" s="18">
        <f>IF(E334="on request",0,ROUND((E334-(E334*Overview!$B$4))-((E334-(E334*Overview!$B$4))*Overview!$D$4),2))</f>
        <v>25.4</v>
      </c>
      <c r="G334" s="19">
        <f>IF(F334&lt;&gt;"",F334*Overview!$B$10,"")</f>
        <v>112.26799999999999</v>
      </c>
      <c r="H334" s="66" t="s">
        <v>934</v>
      </c>
      <c r="I334" s="66" t="s">
        <v>1436</v>
      </c>
      <c r="M334" s="86"/>
      <c r="N334" s="86"/>
    </row>
    <row r="335" spans="1:14" x14ac:dyDescent="0.25">
      <c r="A335" s="30" t="s">
        <v>1504</v>
      </c>
      <c r="B335" s="64"/>
      <c r="C335" s="67" t="s">
        <v>1736</v>
      </c>
      <c r="D335" s="64"/>
      <c r="E335" s="19"/>
      <c r="F335" s="19"/>
      <c r="G335" s="19" t="str">
        <f>IF(F335&lt;&gt;"",F335*Overview!$B$10,"")</f>
        <v/>
      </c>
      <c r="H335" s="64"/>
      <c r="I335" s="64"/>
      <c r="M335" s="86"/>
      <c r="N335" s="86"/>
    </row>
    <row r="336" spans="1:14" x14ac:dyDescent="0.25">
      <c r="A336" s="65" t="s">
        <v>1678</v>
      </c>
      <c r="B336" s="65" t="s">
        <v>2409</v>
      </c>
      <c r="C336" s="66">
        <v>1</v>
      </c>
      <c r="D336" s="66" t="s">
        <v>311</v>
      </c>
      <c r="E336" s="18">
        <v>7.4</v>
      </c>
      <c r="F336" s="18">
        <f>IF(E336="on request",0,ROUND((E336-(E336*Overview!$B$4))-((E336-(E336*Overview!$B$4))*Overview!$D$4),2))</f>
        <v>7.4</v>
      </c>
      <c r="G336" s="19">
        <f>IF(F336&lt;&gt;"",F336*Overview!$B$10,"")</f>
        <v>32.707999999999998</v>
      </c>
      <c r="H336" s="66" t="s">
        <v>934</v>
      </c>
      <c r="I336" s="66" t="s">
        <v>1436</v>
      </c>
      <c r="M336" s="86"/>
      <c r="N336" s="86"/>
    </row>
    <row r="337" spans="1:14" x14ac:dyDescent="0.25">
      <c r="A337" s="65" t="s">
        <v>1608</v>
      </c>
      <c r="B337" s="65" t="s">
        <v>2410</v>
      </c>
      <c r="C337" s="66">
        <v>1</v>
      </c>
      <c r="D337" s="66" t="s">
        <v>312</v>
      </c>
      <c r="E337" s="18">
        <v>8.1999999999999993</v>
      </c>
      <c r="F337" s="18">
        <f>IF(E337="on request",0,ROUND((E337-(E337*Overview!$B$4))-((E337-(E337*Overview!$B$4))*Overview!$D$4),2))</f>
        <v>8.1999999999999993</v>
      </c>
      <c r="G337" s="19">
        <f>IF(F337&lt;&gt;"",F337*Overview!$B$10,"")</f>
        <v>36.244</v>
      </c>
      <c r="H337" s="66" t="s">
        <v>935</v>
      </c>
      <c r="I337" s="66">
        <v>1</v>
      </c>
      <c r="M337" s="86"/>
      <c r="N337" s="86"/>
    </row>
    <row r="338" spans="1:14" x14ac:dyDescent="0.25">
      <c r="A338" s="65" t="s">
        <v>1679</v>
      </c>
      <c r="B338" s="65" t="s">
        <v>2411</v>
      </c>
      <c r="C338" s="66">
        <v>1</v>
      </c>
      <c r="D338" s="66" t="s">
        <v>313</v>
      </c>
      <c r="E338" s="18">
        <v>9</v>
      </c>
      <c r="F338" s="18">
        <f>IF(E338="on request",0,ROUND((E338-(E338*Overview!$B$4))-((E338-(E338*Overview!$B$4))*Overview!$D$4),2))</f>
        <v>9</v>
      </c>
      <c r="G338" s="19">
        <f>IF(F338&lt;&gt;"",F338*Overview!$B$10,"")</f>
        <v>39.78</v>
      </c>
      <c r="H338" s="66" t="s">
        <v>935</v>
      </c>
      <c r="I338" s="66">
        <v>1</v>
      </c>
      <c r="M338" s="86"/>
      <c r="N338" s="86"/>
    </row>
    <row r="339" spans="1:14" x14ac:dyDescent="0.25">
      <c r="A339" s="65" t="s">
        <v>1609</v>
      </c>
      <c r="B339" s="65" t="s">
        <v>2412</v>
      </c>
      <c r="C339" s="66">
        <v>1</v>
      </c>
      <c r="D339" s="66" t="s">
        <v>314</v>
      </c>
      <c r="E339" s="18">
        <v>9.8000000000000007</v>
      </c>
      <c r="F339" s="18">
        <f>IF(E339="on request",0,ROUND((E339-(E339*Overview!$B$4))-((E339-(E339*Overview!$B$4))*Overview!$D$4),2))</f>
        <v>9.8000000000000007</v>
      </c>
      <c r="G339" s="19">
        <f>IF(F339&lt;&gt;"",F339*Overview!$B$10,"")</f>
        <v>43.316000000000003</v>
      </c>
      <c r="H339" s="66" t="s">
        <v>935</v>
      </c>
      <c r="I339" s="66">
        <v>1</v>
      </c>
      <c r="M339" s="86"/>
      <c r="N339" s="86"/>
    </row>
    <row r="340" spans="1:14" x14ac:dyDescent="0.25">
      <c r="A340" s="65" t="s">
        <v>1680</v>
      </c>
      <c r="B340" s="65" t="s">
        <v>2413</v>
      </c>
      <c r="C340" s="66">
        <v>1</v>
      </c>
      <c r="D340" s="66" t="s">
        <v>315</v>
      </c>
      <c r="E340" s="18">
        <v>10.6</v>
      </c>
      <c r="F340" s="18">
        <f>IF(E340="on request",0,ROUND((E340-(E340*Overview!$B$4))-((E340-(E340*Overview!$B$4))*Overview!$D$4),2))</f>
        <v>10.6</v>
      </c>
      <c r="G340" s="19">
        <f>IF(F340&lt;&gt;"",F340*Overview!$B$10,"")</f>
        <v>46.851999999999997</v>
      </c>
      <c r="H340" s="66" t="s">
        <v>934</v>
      </c>
      <c r="I340" s="66" t="s">
        <v>1436</v>
      </c>
      <c r="M340" s="86"/>
      <c r="N340" s="86"/>
    </row>
    <row r="341" spans="1:14" x14ac:dyDescent="0.25">
      <c r="A341" s="65" t="s">
        <v>1610</v>
      </c>
      <c r="B341" s="65" t="s">
        <v>2414</v>
      </c>
      <c r="C341" s="66">
        <v>1</v>
      </c>
      <c r="D341" s="66" t="s">
        <v>316</v>
      </c>
      <c r="E341" s="18">
        <v>11.5</v>
      </c>
      <c r="F341" s="18">
        <f>IF(E341="on request",0,ROUND((E341-(E341*Overview!$B$4))-((E341-(E341*Overview!$B$4))*Overview!$D$4),2))</f>
        <v>11.5</v>
      </c>
      <c r="G341" s="19">
        <f>IF(F341&lt;&gt;"",F341*Overview!$B$10,"")</f>
        <v>50.83</v>
      </c>
      <c r="H341" s="66" t="s">
        <v>935</v>
      </c>
      <c r="I341" s="66">
        <v>1</v>
      </c>
      <c r="M341" s="86"/>
      <c r="N341" s="86"/>
    </row>
    <row r="342" spans="1:14" x14ac:dyDescent="0.25">
      <c r="A342" s="65" t="s">
        <v>1611</v>
      </c>
      <c r="B342" s="65" t="s">
        <v>2415</v>
      </c>
      <c r="C342" s="66">
        <v>1</v>
      </c>
      <c r="D342" s="66" t="s">
        <v>317</v>
      </c>
      <c r="E342" s="18">
        <v>13.2</v>
      </c>
      <c r="F342" s="18">
        <f>IF(E342="on request",0,ROUND((E342-(E342*Overview!$B$4))-((E342-(E342*Overview!$B$4))*Overview!$D$4),2))</f>
        <v>13.2</v>
      </c>
      <c r="G342" s="19">
        <f>IF(F342&lt;&gt;"",F342*Overview!$B$10,"")</f>
        <v>58.343999999999994</v>
      </c>
      <c r="H342" s="66" t="s">
        <v>934</v>
      </c>
      <c r="I342" s="66" t="s">
        <v>1436</v>
      </c>
      <c r="M342" s="86"/>
      <c r="N342" s="86"/>
    </row>
    <row r="343" spans="1:14" x14ac:dyDescent="0.25">
      <c r="A343" s="65" t="s">
        <v>1612</v>
      </c>
      <c r="B343" s="65" t="s">
        <v>2416</v>
      </c>
      <c r="C343" s="66">
        <v>1</v>
      </c>
      <c r="D343" s="66" t="s">
        <v>318</v>
      </c>
      <c r="E343" s="18">
        <v>15</v>
      </c>
      <c r="F343" s="18">
        <f>IF(E343="on request",0,ROUND((E343-(E343*Overview!$B$4))-((E343-(E343*Overview!$B$4))*Overview!$D$4),2))</f>
        <v>15</v>
      </c>
      <c r="G343" s="19">
        <f>IF(F343&lt;&gt;"",F343*Overview!$B$10,"")</f>
        <v>66.3</v>
      </c>
      <c r="H343" s="66" t="s">
        <v>935</v>
      </c>
      <c r="I343" s="66">
        <v>1</v>
      </c>
      <c r="M343" s="86"/>
      <c r="N343" s="86"/>
    </row>
    <row r="344" spans="1:14" x14ac:dyDescent="0.25">
      <c r="A344" s="65" t="s">
        <v>1681</v>
      </c>
      <c r="B344" s="65" t="s">
        <v>2417</v>
      </c>
      <c r="C344" s="66">
        <v>1</v>
      </c>
      <c r="D344" s="66" t="s">
        <v>319</v>
      </c>
      <c r="E344" s="18">
        <v>19.2</v>
      </c>
      <c r="F344" s="18">
        <f>IF(E344="on request",0,ROUND((E344-(E344*Overview!$B$4))-((E344-(E344*Overview!$B$4))*Overview!$D$4),2))</f>
        <v>19.2</v>
      </c>
      <c r="G344" s="19">
        <f>IF(F344&lt;&gt;"",F344*Overview!$B$10,"")</f>
        <v>84.86399999999999</v>
      </c>
      <c r="H344" s="66" t="s">
        <v>935</v>
      </c>
      <c r="I344" s="66">
        <v>1</v>
      </c>
      <c r="M344" s="86"/>
      <c r="N344" s="86"/>
    </row>
    <row r="345" spans="1:14" x14ac:dyDescent="0.25">
      <c r="A345" s="65" t="s">
        <v>1613</v>
      </c>
      <c r="B345" s="65" t="s">
        <v>2418</v>
      </c>
      <c r="C345" s="66">
        <v>1</v>
      </c>
      <c r="D345" s="66" t="s">
        <v>320</v>
      </c>
      <c r="E345" s="18">
        <v>23.5</v>
      </c>
      <c r="F345" s="18">
        <f>IF(E345="on request",0,ROUND((E345-(E345*Overview!$B$4))-((E345-(E345*Overview!$B$4))*Overview!$D$4),2))</f>
        <v>23.5</v>
      </c>
      <c r="G345" s="19">
        <f>IF(F345&lt;&gt;"",F345*Overview!$B$10,"")</f>
        <v>103.87</v>
      </c>
      <c r="H345" s="66" t="s">
        <v>935</v>
      </c>
      <c r="I345" s="66">
        <v>1</v>
      </c>
      <c r="M345" s="86"/>
      <c r="N345" s="86"/>
    </row>
    <row r="346" spans="1:14" x14ac:dyDescent="0.25">
      <c r="A346" s="68" t="s">
        <v>794</v>
      </c>
      <c r="B346" s="65" t="s">
        <v>1899</v>
      </c>
      <c r="C346" s="66">
        <v>1</v>
      </c>
      <c r="D346" s="66" t="s">
        <v>321</v>
      </c>
      <c r="E346" s="18">
        <v>39</v>
      </c>
      <c r="F346" s="18">
        <f>IF(E346="on request",0,ROUND((E346-(E346*Overview!$B$4))-((E346-(E346*Overview!$B$4))*Overview!$D$4),2))</f>
        <v>39</v>
      </c>
      <c r="G346" s="19">
        <f>IF(F346&lt;&gt;"",F346*Overview!$B$10,"")</f>
        <v>172.38</v>
      </c>
      <c r="H346" s="66" t="s">
        <v>935</v>
      </c>
      <c r="I346" s="66">
        <v>1</v>
      </c>
      <c r="M346" s="86"/>
      <c r="N346" s="86"/>
    </row>
    <row r="347" spans="1:14" x14ac:dyDescent="0.25">
      <c r="A347" s="30" t="s">
        <v>1505</v>
      </c>
      <c r="B347" s="64"/>
      <c r="C347" s="67" t="s">
        <v>1736</v>
      </c>
      <c r="D347" s="64"/>
      <c r="E347" s="19"/>
      <c r="F347" s="19"/>
      <c r="G347" s="19" t="str">
        <f>IF(F347&lt;&gt;"",F347*Overview!$B$10,"")</f>
        <v/>
      </c>
      <c r="H347" s="64"/>
      <c r="I347" s="64"/>
      <c r="M347" s="86"/>
      <c r="N347" s="86"/>
    </row>
    <row r="348" spans="1:14" x14ac:dyDescent="0.25">
      <c r="A348" s="65" t="s">
        <v>1684</v>
      </c>
      <c r="B348" s="65" t="s">
        <v>1900</v>
      </c>
      <c r="C348" s="66">
        <v>1</v>
      </c>
      <c r="D348" s="66" t="s">
        <v>322</v>
      </c>
      <c r="E348" s="18">
        <v>24.3</v>
      </c>
      <c r="F348" s="18">
        <f>IF(E348="on request",0,ROUND((E348-(E348*Overview!$B$4))-((E348-(E348*Overview!$B$4))*Overview!$D$4),2))</f>
        <v>24.3</v>
      </c>
      <c r="G348" s="19">
        <f>IF(F348&lt;&gt;"",F348*Overview!$B$10,"")</f>
        <v>107.40600000000001</v>
      </c>
      <c r="H348" s="66" t="s">
        <v>934</v>
      </c>
      <c r="I348" s="66" t="s">
        <v>1436</v>
      </c>
      <c r="M348" s="86"/>
      <c r="N348" s="86"/>
    </row>
    <row r="349" spans="1:14" x14ac:dyDescent="0.25">
      <c r="A349" s="65" t="s">
        <v>1685</v>
      </c>
      <c r="B349" s="65" t="s">
        <v>1901</v>
      </c>
      <c r="C349" s="66">
        <v>1</v>
      </c>
      <c r="D349" s="66" t="s">
        <v>323</v>
      </c>
      <c r="E349" s="18">
        <v>25.3</v>
      </c>
      <c r="F349" s="18">
        <f>IF(E349="on request",0,ROUND((E349-(E349*Overview!$B$4))-((E349-(E349*Overview!$B$4))*Overview!$D$4),2))</f>
        <v>25.3</v>
      </c>
      <c r="G349" s="19">
        <f>IF(F349&lt;&gt;"",F349*Overview!$B$10,"")</f>
        <v>111.82600000000001</v>
      </c>
      <c r="H349" s="66" t="s">
        <v>934</v>
      </c>
      <c r="I349" s="66" t="s">
        <v>1436</v>
      </c>
      <c r="M349" s="86"/>
      <c r="N349" s="86"/>
    </row>
    <row r="350" spans="1:14" x14ac:dyDescent="0.25">
      <c r="A350" s="65" t="s">
        <v>1686</v>
      </c>
      <c r="B350" s="65" t="s">
        <v>1902</v>
      </c>
      <c r="C350" s="66">
        <v>1</v>
      </c>
      <c r="D350" s="66" t="s">
        <v>324</v>
      </c>
      <c r="E350" s="18">
        <v>26.2</v>
      </c>
      <c r="F350" s="18">
        <f>IF(E350="on request",0,ROUND((E350-(E350*Overview!$B$4))-((E350-(E350*Overview!$B$4))*Overview!$D$4),2))</f>
        <v>26.2</v>
      </c>
      <c r="G350" s="19">
        <f>IF(F350&lt;&gt;"",F350*Overview!$B$10,"")</f>
        <v>115.804</v>
      </c>
      <c r="H350" s="66" t="s">
        <v>934</v>
      </c>
      <c r="I350" s="66" t="s">
        <v>1436</v>
      </c>
      <c r="M350" s="86"/>
      <c r="N350" s="86"/>
    </row>
    <row r="351" spans="1:14" x14ac:dyDescent="0.25">
      <c r="A351" s="65" t="s">
        <v>1687</v>
      </c>
      <c r="B351" s="65" t="s">
        <v>1903</v>
      </c>
      <c r="C351" s="66">
        <v>1</v>
      </c>
      <c r="D351" s="66" t="s">
        <v>325</v>
      </c>
      <c r="E351" s="18">
        <v>28.2</v>
      </c>
      <c r="F351" s="18">
        <f>IF(E351="on request",0,ROUND((E351-(E351*Overview!$B$4))-((E351-(E351*Overview!$B$4))*Overview!$D$4),2))</f>
        <v>28.2</v>
      </c>
      <c r="G351" s="19">
        <f>IF(F351&lt;&gt;"",F351*Overview!$B$10,"")</f>
        <v>124.64399999999999</v>
      </c>
      <c r="H351" s="66" t="s">
        <v>934</v>
      </c>
      <c r="I351" s="66" t="s">
        <v>1436</v>
      </c>
      <c r="M351" s="86"/>
      <c r="N351" s="86"/>
    </row>
    <row r="352" spans="1:14" x14ac:dyDescent="0.25">
      <c r="A352" s="65" t="s">
        <v>1688</v>
      </c>
      <c r="B352" s="65" t="s">
        <v>1904</v>
      </c>
      <c r="C352" s="66">
        <v>1</v>
      </c>
      <c r="D352" s="66" t="s">
        <v>326</v>
      </c>
      <c r="E352" s="18">
        <v>24.3</v>
      </c>
      <c r="F352" s="18">
        <f>IF(E352="on request",0,ROUND((E352-(E352*Overview!$B$4))-((E352-(E352*Overview!$B$4))*Overview!$D$4),2))</f>
        <v>24.3</v>
      </c>
      <c r="G352" s="19">
        <f>IF(F352&lt;&gt;"",F352*Overview!$B$10,"")</f>
        <v>107.40600000000001</v>
      </c>
      <c r="H352" s="66" t="s">
        <v>934</v>
      </c>
      <c r="I352" s="66" t="s">
        <v>1436</v>
      </c>
      <c r="M352" s="86"/>
      <c r="N352" s="86"/>
    </row>
    <row r="353" spans="1:14" x14ac:dyDescent="0.25">
      <c r="A353" s="65" t="s">
        <v>1689</v>
      </c>
      <c r="B353" s="65" t="s">
        <v>1905</v>
      </c>
      <c r="C353" s="66">
        <v>1</v>
      </c>
      <c r="D353" s="66" t="s">
        <v>327</v>
      </c>
      <c r="E353" s="18">
        <v>25.3</v>
      </c>
      <c r="F353" s="18">
        <f>IF(E353="on request",0,ROUND((E353-(E353*Overview!$B$4))-((E353-(E353*Overview!$B$4))*Overview!$D$4),2))</f>
        <v>25.3</v>
      </c>
      <c r="G353" s="19">
        <f>IF(F353&lt;&gt;"",F353*Overview!$B$10,"")</f>
        <v>111.82600000000001</v>
      </c>
      <c r="H353" s="66" t="s">
        <v>934</v>
      </c>
      <c r="I353" s="66" t="s">
        <v>1436</v>
      </c>
      <c r="M353" s="86"/>
      <c r="N353" s="86"/>
    </row>
    <row r="354" spans="1:14" x14ac:dyDescent="0.25">
      <c r="A354" s="65" t="s">
        <v>1690</v>
      </c>
      <c r="B354" s="65" t="s">
        <v>1906</v>
      </c>
      <c r="C354" s="66">
        <v>1</v>
      </c>
      <c r="D354" s="66" t="s">
        <v>328</v>
      </c>
      <c r="E354" s="18">
        <v>26.2</v>
      </c>
      <c r="F354" s="18">
        <f>IF(E354="on request",0,ROUND((E354-(E354*Overview!$B$4))-((E354-(E354*Overview!$B$4))*Overview!$D$4),2))</f>
        <v>26.2</v>
      </c>
      <c r="G354" s="19">
        <f>IF(F354&lt;&gt;"",F354*Overview!$B$10,"")</f>
        <v>115.804</v>
      </c>
      <c r="H354" s="66" t="s">
        <v>934</v>
      </c>
      <c r="I354" s="66" t="s">
        <v>1436</v>
      </c>
      <c r="M354" s="86"/>
      <c r="N354" s="86"/>
    </row>
    <row r="355" spans="1:14" x14ac:dyDescent="0.25">
      <c r="A355" s="65" t="s">
        <v>1691</v>
      </c>
      <c r="B355" s="65" t="s">
        <v>1907</v>
      </c>
      <c r="C355" s="66">
        <v>1</v>
      </c>
      <c r="D355" s="66" t="s">
        <v>329</v>
      </c>
      <c r="E355" s="18">
        <v>28.2</v>
      </c>
      <c r="F355" s="18">
        <f>IF(E355="on request",0,ROUND((E355-(E355*Overview!$B$4))-((E355-(E355*Overview!$B$4))*Overview!$D$4),2))</f>
        <v>28.2</v>
      </c>
      <c r="G355" s="19">
        <f>IF(F355&lt;&gt;"",F355*Overview!$B$10,"")</f>
        <v>124.64399999999999</v>
      </c>
      <c r="H355" s="66" t="s">
        <v>934</v>
      </c>
      <c r="I355" s="66" t="s">
        <v>1436</v>
      </c>
      <c r="M355" s="86"/>
      <c r="N355" s="86"/>
    </row>
    <row r="356" spans="1:14" x14ac:dyDescent="0.25">
      <c r="A356" s="65" t="s">
        <v>1692</v>
      </c>
      <c r="B356" s="65" t="s">
        <v>1908</v>
      </c>
      <c r="C356" s="66">
        <v>1</v>
      </c>
      <c r="D356" s="66" t="s">
        <v>330</v>
      </c>
      <c r="E356" s="18">
        <v>24.3</v>
      </c>
      <c r="F356" s="18">
        <f>IF(E356="on request",0,ROUND((E356-(E356*Overview!$B$4))-((E356-(E356*Overview!$B$4))*Overview!$D$4),2))</f>
        <v>24.3</v>
      </c>
      <c r="G356" s="19">
        <f>IF(F356&lt;&gt;"",F356*Overview!$B$10,"")</f>
        <v>107.40600000000001</v>
      </c>
      <c r="H356" s="66" t="s">
        <v>934</v>
      </c>
      <c r="I356" s="66" t="s">
        <v>1436</v>
      </c>
      <c r="M356" s="86"/>
      <c r="N356" s="86"/>
    </row>
    <row r="357" spans="1:14" x14ac:dyDescent="0.25">
      <c r="A357" s="65" t="s">
        <v>1693</v>
      </c>
      <c r="B357" s="65" t="s">
        <v>1909</v>
      </c>
      <c r="C357" s="66">
        <v>1</v>
      </c>
      <c r="D357" s="66" t="s">
        <v>331</v>
      </c>
      <c r="E357" s="18">
        <v>25.3</v>
      </c>
      <c r="F357" s="18">
        <f>IF(E357="on request",0,ROUND((E357-(E357*Overview!$B$4))-((E357-(E357*Overview!$B$4))*Overview!$D$4),2))</f>
        <v>25.3</v>
      </c>
      <c r="G357" s="19">
        <f>IF(F357&lt;&gt;"",F357*Overview!$B$10,"")</f>
        <v>111.82600000000001</v>
      </c>
      <c r="H357" s="66" t="s">
        <v>934</v>
      </c>
      <c r="I357" s="66" t="s">
        <v>1436</v>
      </c>
      <c r="M357" s="86"/>
      <c r="N357" s="86"/>
    </row>
    <row r="358" spans="1:14" x14ac:dyDescent="0.25">
      <c r="A358" s="65" t="s">
        <v>1694</v>
      </c>
      <c r="B358" s="65" t="s">
        <v>1910</v>
      </c>
      <c r="C358" s="66">
        <v>1</v>
      </c>
      <c r="D358" s="66" t="s">
        <v>332</v>
      </c>
      <c r="E358" s="18">
        <v>26.2</v>
      </c>
      <c r="F358" s="18">
        <f>IF(E358="on request",0,ROUND((E358-(E358*Overview!$B$4))-((E358-(E358*Overview!$B$4))*Overview!$D$4),2))</f>
        <v>26.2</v>
      </c>
      <c r="G358" s="19">
        <f>IF(F358&lt;&gt;"",F358*Overview!$B$10,"")</f>
        <v>115.804</v>
      </c>
      <c r="H358" s="66" t="s">
        <v>934</v>
      </c>
      <c r="I358" s="66" t="s">
        <v>1436</v>
      </c>
      <c r="M358" s="86"/>
      <c r="N358" s="86"/>
    </row>
    <row r="359" spans="1:14" x14ac:dyDescent="0.25">
      <c r="A359" s="65" t="s">
        <v>1695</v>
      </c>
      <c r="B359" s="65" t="s">
        <v>1911</v>
      </c>
      <c r="C359" s="66">
        <v>1</v>
      </c>
      <c r="D359" s="66" t="s">
        <v>333</v>
      </c>
      <c r="E359" s="18">
        <v>28.2</v>
      </c>
      <c r="F359" s="18">
        <f>IF(E359="on request",0,ROUND((E359-(E359*Overview!$B$4))-((E359-(E359*Overview!$B$4))*Overview!$D$4),2))</f>
        <v>28.2</v>
      </c>
      <c r="G359" s="19">
        <f>IF(F359&lt;&gt;"",F359*Overview!$B$10,"")</f>
        <v>124.64399999999999</v>
      </c>
      <c r="H359" s="66" t="s">
        <v>934</v>
      </c>
      <c r="I359" s="66" t="s">
        <v>1436</v>
      </c>
      <c r="M359" s="86"/>
      <c r="N359" s="86"/>
    </row>
    <row r="360" spans="1:14" x14ac:dyDescent="0.25">
      <c r="A360" s="65" t="s">
        <v>1696</v>
      </c>
      <c r="B360" s="65" t="s">
        <v>1912</v>
      </c>
      <c r="C360" s="66">
        <v>1</v>
      </c>
      <c r="D360" s="66" t="s">
        <v>334</v>
      </c>
      <c r="E360" s="18">
        <v>30.2</v>
      </c>
      <c r="F360" s="18">
        <f>IF(E360="on request",0,ROUND((E360-(E360*Overview!$B$4))-((E360-(E360*Overview!$B$4))*Overview!$D$4),2))</f>
        <v>30.2</v>
      </c>
      <c r="G360" s="19">
        <f>IF(F360&lt;&gt;"",F360*Overview!$B$10,"")</f>
        <v>133.48400000000001</v>
      </c>
      <c r="H360" s="66" t="s">
        <v>934</v>
      </c>
      <c r="I360" s="66" t="s">
        <v>1436</v>
      </c>
      <c r="M360" s="86"/>
      <c r="N360" s="86"/>
    </row>
    <row r="361" spans="1:14" x14ac:dyDescent="0.25">
      <c r="A361" s="65" t="s">
        <v>1697</v>
      </c>
      <c r="B361" s="65" t="s">
        <v>1913</v>
      </c>
      <c r="C361" s="66">
        <v>1</v>
      </c>
      <c r="D361" s="66" t="s">
        <v>335</v>
      </c>
      <c r="E361" s="18">
        <v>31.7</v>
      </c>
      <c r="F361" s="18">
        <f>IF(E361="on request",0,ROUND((E361-(E361*Overview!$B$4))-((E361-(E361*Overview!$B$4))*Overview!$D$4),2))</f>
        <v>31.7</v>
      </c>
      <c r="G361" s="19">
        <f>IF(F361&lt;&gt;"",F361*Overview!$B$10,"")</f>
        <v>140.114</v>
      </c>
      <c r="H361" s="66" t="s">
        <v>934</v>
      </c>
      <c r="I361" s="66" t="s">
        <v>1436</v>
      </c>
      <c r="M361" s="86"/>
      <c r="N361" s="86"/>
    </row>
    <row r="362" spans="1:14" x14ac:dyDescent="0.25">
      <c r="A362" s="65" t="s">
        <v>1698</v>
      </c>
      <c r="B362" s="65" t="s">
        <v>1914</v>
      </c>
      <c r="C362" s="66">
        <v>1</v>
      </c>
      <c r="D362" s="66" t="s">
        <v>336</v>
      </c>
      <c r="E362" s="18">
        <v>33.200000000000003</v>
      </c>
      <c r="F362" s="18">
        <f>IF(E362="on request",0,ROUND((E362-(E362*Overview!$B$4))-((E362-(E362*Overview!$B$4))*Overview!$D$4),2))</f>
        <v>33.200000000000003</v>
      </c>
      <c r="G362" s="19">
        <f>IF(F362&lt;&gt;"",F362*Overview!$B$10,"")</f>
        <v>146.744</v>
      </c>
      <c r="H362" s="66" t="s">
        <v>934</v>
      </c>
      <c r="I362" s="66" t="s">
        <v>1436</v>
      </c>
      <c r="M362" s="86"/>
      <c r="N362" s="86"/>
    </row>
    <row r="363" spans="1:14" x14ac:dyDescent="0.25">
      <c r="A363" s="65" t="s">
        <v>1699</v>
      </c>
      <c r="B363" s="65" t="s">
        <v>1915</v>
      </c>
      <c r="C363" s="66">
        <v>1</v>
      </c>
      <c r="D363" s="66" t="s">
        <v>337</v>
      </c>
      <c r="E363" s="18">
        <v>36.299999999999997</v>
      </c>
      <c r="F363" s="18">
        <f>IF(E363="on request",0,ROUND((E363-(E363*Overview!$B$4))-((E363-(E363*Overview!$B$4))*Overview!$D$4),2))</f>
        <v>36.299999999999997</v>
      </c>
      <c r="G363" s="19">
        <f>IF(F363&lt;&gt;"",F363*Overview!$B$10,"")</f>
        <v>160.446</v>
      </c>
      <c r="H363" s="66" t="s">
        <v>934</v>
      </c>
      <c r="I363" s="66" t="s">
        <v>1436</v>
      </c>
      <c r="M363" s="86"/>
      <c r="N363" s="86"/>
    </row>
    <row r="364" spans="1:14" x14ac:dyDescent="0.25">
      <c r="A364" s="30" t="s">
        <v>1506</v>
      </c>
      <c r="B364" s="64"/>
      <c r="C364" s="67" t="s">
        <v>1736</v>
      </c>
      <c r="D364" s="64"/>
      <c r="E364" s="19"/>
      <c r="F364" s="19"/>
      <c r="G364" s="19" t="str">
        <f>IF(F364&lt;&gt;"",F364*Overview!$B$10,"")</f>
        <v/>
      </c>
      <c r="H364" s="64"/>
      <c r="I364" s="64"/>
      <c r="M364" s="86"/>
      <c r="N364" s="86"/>
    </row>
    <row r="365" spans="1:14" x14ac:dyDescent="0.25">
      <c r="A365" s="65" t="s">
        <v>1700</v>
      </c>
      <c r="B365" s="65" t="s">
        <v>1916</v>
      </c>
      <c r="C365" s="66">
        <v>1</v>
      </c>
      <c r="D365" s="66" t="s">
        <v>338</v>
      </c>
      <c r="E365" s="18">
        <v>41.6</v>
      </c>
      <c r="F365" s="18">
        <f>IF(E365="on request",0,ROUND((E365-(E365*Overview!$B$4))-((E365-(E365*Overview!$B$4))*Overview!$D$4),2))</f>
        <v>41.6</v>
      </c>
      <c r="G365" s="19">
        <f>IF(F365&lt;&gt;"",F365*Overview!$B$10,"")</f>
        <v>183.87200000000001</v>
      </c>
      <c r="H365" s="66" t="s">
        <v>934</v>
      </c>
      <c r="I365" s="66" t="s">
        <v>1436</v>
      </c>
      <c r="M365" s="86"/>
      <c r="N365" s="86"/>
    </row>
    <row r="366" spans="1:14" x14ac:dyDescent="0.25">
      <c r="A366" s="65" t="s">
        <v>1701</v>
      </c>
      <c r="B366" s="65" t="s">
        <v>1917</v>
      </c>
      <c r="C366" s="66">
        <v>1</v>
      </c>
      <c r="D366" s="66" t="s">
        <v>339</v>
      </c>
      <c r="E366" s="18">
        <v>42.6</v>
      </c>
      <c r="F366" s="18">
        <f>IF(E366="on request",0,ROUND((E366-(E366*Overview!$B$4))-((E366-(E366*Overview!$B$4))*Overview!$D$4),2))</f>
        <v>42.6</v>
      </c>
      <c r="G366" s="19">
        <f>IF(F366&lt;&gt;"",F366*Overview!$B$10,"")</f>
        <v>188.292</v>
      </c>
      <c r="H366" s="66" t="s">
        <v>934</v>
      </c>
      <c r="I366" s="66" t="s">
        <v>1436</v>
      </c>
      <c r="M366" s="86"/>
      <c r="N366" s="86"/>
    </row>
    <row r="367" spans="1:14" x14ac:dyDescent="0.25">
      <c r="A367" s="65" t="s">
        <v>1702</v>
      </c>
      <c r="B367" s="65" t="s">
        <v>1918</v>
      </c>
      <c r="C367" s="66">
        <v>1</v>
      </c>
      <c r="D367" s="66" t="s">
        <v>340</v>
      </c>
      <c r="E367" s="18">
        <v>43.5</v>
      </c>
      <c r="F367" s="18">
        <f>IF(E367="on request",0,ROUND((E367-(E367*Overview!$B$4))-((E367-(E367*Overview!$B$4))*Overview!$D$4),2))</f>
        <v>43.5</v>
      </c>
      <c r="G367" s="19">
        <f>IF(F367&lt;&gt;"",F367*Overview!$B$10,"")</f>
        <v>192.27</v>
      </c>
      <c r="H367" s="66" t="s">
        <v>934</v>
      </c>
      <c r="I367" s="66" t="s">
        <v>1436</v>
      </c>
      <c r="M367" s="86"/>
      <c r="N367" s="86"/>
    </row>
    <row r="368" spans="1:14" x14ac:dyDescent="0.25">
      <c r="A368" s="65" t="s">
        <v>1703</v>
      </c>
      <c r="B368" s="65" t="s">
        <v>1919</v>
      </c>
      <c r="C368" s="66">
        <v>1</v>
      </c>
      <c r="D368" s="66" t="s">
        <v>341</v>
      </c>
      <c r="E368" s="18">
        <v>43.5</v>
      </c>
      <c r="F368" s="18">
        <f>IF(E368="on request",0,ROUND((E368-(E368*Overview!$B$4))-((E368-(E368*Overview!$B$4))*Overview!$D$4),2))</f>
        <v>43.5</v>
      </c>
      <c r="G368" s="19">
        <f>IF(F368&lt;&gt;"",F368*Overview!$B$10,"")</f>
        <v>192.27</v>
      </c>
      <c r="H368" s="66" t="s">
        <v>934</v>
      </c>
      <c r="I368" s="66" t="s">
        <v>1436</v>
      </c>
      <c r="M368" s="86"/>
      <c r="N368" s="86"/>
    </row>
    <row r="369" spans="1:14" x14ac:dyDescent="0.25">
      <c r="A369" s="30" t="s">
        <v>1507</v>
      </c>
      <c r="B369" s="64"/>
      <c r="C369" s="67" t="s">
        <v>1736</v>
      </c>
      <c r="D369" s="64"/>
      <c r="E369" s="19"/>
      <c r="F369" s="19"/>
      <c r="G369" s="19" t="str">
        <f>IF(F369&lt;&gt;"",F369*Overview!$B$10,"")</f>
        <v/>
      </c>
      <c r="H369" s="64"/>
      <c r="I369" s="64"/>
      <c r="M369" s="86"/>
      <c r="N369" s="86"/>
    </row>
    <row r="370" spans="1:14" x14ac:dyDescent="0.25">
      <c r="A370" s="65" t="s">
        <v>1704</v>
      </c>
      <c r="B370" s="65" t="s">
        <v>1920</v>
      </c>
      <c r="C370" s="66">
        <v>1</v>
      </c>
      <c r="D370" s="66" t="s">
        <v>342</v>
      </c>
      <c r="E370" s="18">
        <v>52.8</v>
      </c>
      <c r="F370" s="18">
        <f>IF(E370="on request",0,ROUND((E370-(E370*Overview!$B$4))-((E370-(E370*Overview!$B$4))*Overview!$D$4),2))</f>
        <v>52.8</v>
      </c>
      <c r="G370" s="19">
        <f>IF(F370&lt;&gt;"",F370*Overview!$B$10,"")</f>
        <v>233.37599999999998</v>
      </c>
      <c r="H370" s="66" t="s">
        <v>934</v>
      </c>
      <c r="I370" s="66" t="s">
        <v>1436</v>
      </c>
      <c r="M370" s="86"/>
      <c r="N370" s="86"/>
    </row>
    <row r="371" spans="1:14" x14ac:dyDescent="0.25">
      <c r="A371" s="65" t="s">
        <v>1705</v>
      </c>
      <c r="B371" s="65" t="s">
        <v>1921</v>
      </c>
      <c r="C371" s="66">
        <v>1</v>
      </c>
      <c r="D371" s="66" t="s">
        <v>343</v>
      </c>
      <c r="E371" s="18">
        <v>54.3</v>
      </c>
      <c r="F371" s="18">
        <f>IF(E371="on request",0,ROUND((E371-(E371*Overview!$B$4))-((E371-(E371*Overview!$B$4))*Overview!$D$4),2))</f>
        <v>54.3</v>
      </c>
      <c r="G371" s="19">
        <f>IF(F371&lt;&gt;"",F371*Overview!$B$10,"")</f>
        <v>240.00599999999997</v>
      </c>
      <c r="H371" s="66" t="s">
        <v>934</v>
      </c>
      <c r="I371" s="66" t="s">
        <v>1436</v>
      </c>
      <c r="M371" s="86"/>
      <c r="N371" s="86"/>
    </row>
    <row r="372" spans="1:14" x14ac:dyDescent="0.25">
      <c r="A372" s="65" t="s">
        <v>1706</v>
      </c>
      <c r="B372" s="65" t="s">
        <v>1922</v>
      </c>
      <c r="C372" s="66">
        <v>1</v>
      </c>
      <c r="D372" s="66" t="s">
        <v>344</v>
      </c>
      <c r="E372" s="18">
        <v>55.9</v>
      </c>
      <c r="F372" s="18">
        <f>IF(E372="on request",0,ROUND((E372-(E372*Overview!$B$4))-((E372-(E372*Overview!$B$4))*Overview!$D$4),2))</f>
        <v>55.9</v>
      </c>
      <c r="G372" s="19">
        <f>IF(F372&lt;&gt;"",F372*Overview!$B$10,"")</f>
        <v>247.078</v>
      </c>
      <c r="H372" s="66" t="s">
        <v>934</v>
      </c>
      <c r="I372" s="66" t="s">
        <v>1436</v>
      </c>
      <c r="M372" s="86"/>
      <c r="N372" s="86"/>
    </row>
    <row r="373" spans="1:14" x14ac:dyDescent="0.25">
      <c r="A373" s="65" t="s">
        <v>1707</v>
      </c>
      <c r="B373" s="65" t="s">
        <v>1923</v>
      </c>
      <c r="C373" s="66">
        <v>1</v>
      </c>
      <c r="D373" s="66" t="s">
        <v>345</v>
      </c>
      <c r="E373" s="18">
        <v>59</v>
      </c>
      <c r="F373" s="18">
        <f>IF(E373="on request",0,ROUND((E373-(E373*Overview!$B$4))-((E373-(E373*Overview!$B$4))*Overview!$D$4),2))</f>
        <v>59</v>
      </c>
      <c r="G373" s="19">
        <f>IF(F373&lt;&gt;"",F373*Overview!$B$10,"")</f>
        <v>260.77999999999997</v>
      </c>
      <c r="H373" s="66" t="s">
        <v>934</v>
      </c>
      <c r="I373" s="66" t="s">
        <v>1436</v>
      </c>
      <c r="M373" s="86"/>
      <c r="N373" s="86"/>
    </row>
    <row r="374" spans="1:14" x14ac:dyDescent="0.25">
      <c r="A374" s="30" t="s">
        <v>1508</v>
      </c>
      <c r="B374" s="64"/>
      <c r="C374" s="67" t="s">
        <v>1736</v>
      </c>
      <c r="D374" s="64"/>
      <c r="E374" s="19"/>
      <c r="F374" s="19"/>
      <c r="G374" s="19" t="str">
        <f>IF(F374&lt;&gt;"",F374*Overview!$B$10,"")</f>
        <v/>
      </c>
      <c r="H374" s="64"/>
      <c r="I374" s="64"/>
      <c r="M374" s="86"/>
      <c r="N374" s="86"/>
    </row>
    <row r="375" spans="1:14" x14ac:dyDescent="0.25">
      <c r="A375" s="65" t="s">
        <v>1366</v>
      </c>
      <c r="B375" s="65" t="s">
        <v>1924</v>
      </c>
      <c r="C375" s="66">
        <v>1</v>
      </c>
      <c r="D375" s="66" t="s">
        <v>346</v>
      </c>
      <c r="E375" s="18">
        <v>7.5</v>
      </c>
      <c r="F375" s="18">
        <f>IF(E375="on request",0,ROUND((E375-(E375*Overview!$B$4))-((E375-(E375*Overview!$B$4))*Overview!$D$4),2))</f>
        <v>7.5</v>
      </c>
      <c r="G375" s="19">
        <f>IF(F375&lt;&gt;"",F375*Overview!$B$10,"")</f>
        <v>33.15</v>
      </c>
      <c r="H375" s="66" t="s">
        <v>934</v>
      </c>
      <c r="I375" s="66" t="s">
        <v>1436</v>
      </c>
      <c r="M375" s="86"/>
      <c r="N375" s="86"/>
    </row>
    <row r="376" spans="1:14" x14ac:dyDescent="0.25">
      <c r="A376" s="65" t="s">
        <v>1367</v>
      </c>
      <c r="B376" s="65" t="s">
        <v>1925</v>
      </c>
      <c r="C376" s="66">
        <v>1</v>
      </c>
      <c r="D376" s="66" t="s">
        <v>347</v>
      </c>
      <c r="E376" s="18">
        <v>8.4</v>
      </c>
      <c r="F376" s="18">
        <f>IF(E376="on request",0,ROUND((E376-(E376*Overview!$B$4))-((E376-(E376*Overview!$B$4))*Overview!$D$4),2))</f>
        <v>8.4</v>
      </c>
      <c r="G376" s="19">
        <f>IF(F376&lt;&gt;"",F376*Overview!$B$10,"")</f>
        <v>37.128</v>
      </c>
      <c r="H376" s="66" t="s">
        <v>934</v>
      </c>
      <c r="I376" s="66" t="s">
        <v>1436</v>
      </c>
      <c r="M376" s="86"/>
      <c r="N376" s="86"/>
    </row>
    <row r="377" spans="1:14" x14ac:dyDescent="0.25">
      <c r="A377" s="65" t="s">
        <v>1368</v>
      </c>
      <c r="B377" s="65" t="s">
        <v>1926</v>
      </c>
      <c r="C377" s="66">
        <v>1</v>
      </c>
      <c r="D377" s="66" t="s">
        <v>348</v>
      </c>
      <c r="E377" s="18">
        <v>9.3000000000000007</v>
      </c>
      <c r="F377" s="18">
        <f>IF(E377="on request",0,ROUND((E377-(E377*Overview!$B$4))-((E377-(E377*Overview!$B$4))*Overview!$D$4),2))</f>
        <v>9.3000000000000007</v>
      </c>
      <c r="G377" s="19">
        <f>IF(F377&lt;&gt;"",F377*Overview!$B$10,"")</f>
        <v>41.106000000000002</v>
      </c>
      <c r="H377" s="66" t="s">
        <v>934</v>
      </c>
      <c r="I377" s="66" t="s">
        <v>1436</v>
      </c>
      <c r="M377" s="86"/>
      <c r="N377" s="86"/>
    </row>
    <row r="378" spans="1:14" x14ac:dyDescent="0.25">
      <c r="A378" s="65" t="s">
        <v>1369</v>
      </c>
      <c r="B378" s="65" t="s">
        <v>1927</v>
      </c>
      <c r="C378" s="66">
        <v>1</v>
      </c>
      <c r="D378" s="66" t="s">
        <v>349</v>
      </c>
      <c r="E378" s="18">
        <v>11.2</v>
      </c>
      <c r="F378" s="18">
        <f>IF(E378="on request",0,ROUND((E378-(E378*Overview!$B$4))-((E378-(E378*Overview!$B$4))*Overview!$D$4),2))</f>
        <v>11.2</v>
      </c>
      <c r="G378" s="19">
        <f>IF(F378&lt;&gt;"",F378*Overview!$B$10,"")</f>
        <v>49.503999999999998</v>
      </c>
      <c r="H378" s="66" t="s">
        <v>934</v>
      </c>
      <c r="I378" s="66" t="s">
        <v>1436</v>
      </c>
      <c r="M378" s="86"/>
      <c r="N378" s="86"/>
    </row>
    <row r="379" spans="1:14" x14ac:dyDescent="0.25">
      <c r="A379" s="30" t="s">
        <v>1509</v>
      </c>
      <c r="B379" s="64"/>
      <c r="C379" s="67" t="s">
        <v>1736</v>
      </c>
      <c r="D379" s="64"/>
      <c r="E379" s="19"/>
      <c r="F379" s="19"/>
      <c r="G379" s="19" t="str">
        <f>IF(F379&lt;&gt;"",F379*Overview!$B$10,"")</f>
        <v/>
      </c>
      <c r="H379" s="64"/>
      <c r="I379" s="64"/>
      <c r="M379" s="86"/>
      <c r="N379" s="86"/>
    </row>
    <row r="380" spans="1:14" x14ac:dyDescent="0.25">
      <c r="A380" s="65" t="s">
        <v>1370</v>
      </c>
      <c r="B380" s="65" t="s">
        <v>1928</v>
      </c>
      <c r="C380" s="66">
        <v>1</v>
      </c>
      <c r="D380" s="66" t="s">
        <v>350</v>
      </c>
      <c r="E380" s="18">
        <v>8.1</v>
      </c>
      <c r="F380" s="18">
        <f>IF(E380="on request",0,ROUND((E380-(E380*Overview!$B$4))-((E380-(E380*Overview!$B$4))*Overview!$D$4),2))</f>
        <v>8.1</v>
      </c>
      <c r="G380" s="19">
        <f>IF(F380&lt;&gt;"",F380*Overview!$B$10,"")</f>
        <v>35.802</v>
      </c>
      <c r="H380" s="66" t="s">
        <v>934</v>
      </c>
      <c r="I380" s="66" t="s">
        <v>1436</v>
      </c>
      <c r="M380" s="86"/>
      <c r="N380" s="86"/>
    </row>
    <row r="381" spans="1:14" x14ac:dyDescent="0.25">
      <c r="A381" s="65" t="s">
        <v>1371</v>
      </c>
      <c r="B381" s="65" t="s">
        <v>1929</v>
      </c>
      <c r="C381" s="66">
        <v>1</v>
      </c>
      <c r="D381" s="66" t="s">
        <v>351</v>
      </c>
      <c r="E381" s="18">
        <v>8.5</v>
      </c>
      <c r="F381" s="18">
        <f>IF(E381="on request",0,ROUND((E381-(E381*Overview!$B$4))-((E381-(E381*Overview!$B$4))*Overview!$D$4),2))</f>
        <v>8.5</v>
      </c>
      <c r="G381" s="19">
        <f>IF(F381&lt;&gt;"",F381*Overview!$B$10,"")</f>
        <v>37.57</v>
      </c>
      <c r="H381" s="66" t="s">
        <v>934</v>
      </c>
      <c r="I381" s="66" t="s">
        <v>1436</v>
      </c>
      <c r="M381" s="86"/>
      <c r="N381" s="86"/>
    </row>
    <row r="382" spans="1:14" x14ac:dyDescent="0.25">
      <c r="A382" s="65" t="s">
        <v>1372</v>
      </c>
      <c r="B382" s="65" t="s">
        <v>1930</v>
      </c>
      <c r="C382" s="66">
        <v>1</v>
      </c>
      <c r="D382" s="66" t="s">
        <v>352</v>
      </c>
      <c r="E382" s="18">
        <v>10</v>
      </c>
      <c r="F382" s="18">
        <f>IF(E382="on request",0,ROUND((E382-(E382*Overview!$B$4))-((E382-(E382*Overview!$B$4))*Overview!$D$4),2))</f>
        <v>10</v>
      </c>
      <c r="G382" s="19">
        <f>IF(F382&lt;&gt;"",F382*Overview!$B$10,"")</f>
        <v>44.2</v>
      </c>
      <c r="H382" s="66" t="s">
        <v>934</v>
      </c>
      <c r="I382" s="66" t="s">
        <v>1436</v>
      </c>
      <c r="M382" s="86"/>
      <c r="N382" s="86"/>
    </row>
    <row r="383" spans="1:14" x14ac:dyDescent="0.25">
      <c r="A383" s="65" t="s">
        <v>1373</v>
      </c>
      <c r="B383" s="65" t="s">
        <v>1931</v>
      </c>
      <c r="C383" s="66">
        <v>1</v>
      </c>
      <c r="D383" s="66" t="s">
        <v>353</v>
      </c>
      <c r="E383" s="18">
        <v>12.1</v>
      </c>
      <c r="F383" s="18">
        <f>IF(E383="on request",0,ROUND((E383-(E383*Overview!$B$4))-((E383-(E383*Overview!$B$4))*Overview!$D$4),2))</f>
        <v>12.1</v>
      </c>
      <c r="G383" s="19">
        <f>IF(F383&lt;&gt;"",F383*Overview!$B$10,"")</f>
        <v>53.481999999999999</v>
      </c>
      <c r="H383" s="66" t="s">
        <v>934</v>
      </c>
      <c r="I383" s="66" t="s">
        <v>1436</v>
      </c>
      <c r="M383" s="86"/>
      <c r="N383" s="86"/>
    </row>
    <row r="384" spans="1:14" x14ac:dyDescent="0.25">
      <c r="A384" s="30" t="s">
        <v>1510</v>
      </c>
      <c r="B384" s="64"/>
      <c r="C384" s="67" t="s">
        <v>1736</v>
      </c>
      <c r="D384" s="64"/>
      <c r="E384" s="19"/>
      <c r="F384" s="19"/>
      <c r="G384" s="19" t="str">
        <f>IF(F384&lt;&gt;"",F384*Overview!$B$10,"")</f>
        <v/>
      </c>
      <c r="H384" s="64"/>
      <c r="I384" s="64"/>
      <c r="M384" s="86"/>
      <c r="N384" s="86"/>
    </row>
    <row r="385" spans="1:14" x14ac:dyDescent="0.25">
      <c r="A385" s="65" t="s">
        <v>1374</v>
      </c>
      <c r="B385" s="65" t="s">
        <v>1932</v>
      </c>
      <c r="C385" s="66">
        <v>1</v>
      </c>
      <c r="D385" s="66" t="s">
        <v>354</v>
      </c>
      <c r="E385" s="18">
        <v>25.2</v>
      </c>
      <c r="F385" s="18">
        <f>IF(E385="on request",0,ROUND((E385-(E385*Overview!$B$4))-((E385-(E385*Overview!$B$4))*Overview!$D$4),2))</f>
        <v>25.2</v>
      </c>
      <c r="G385" s="19">
        <f>IF(F385&lt;&gt;"",F385*Overview!$B$10,"")</f>
        <v>111.384</v>
      </c>
      <c r="H385" s="66" t="s">
        <v>934</v>
      </c>
      <c r="I385" s="66" t="s">
        <v>1436</v>
      </c>
      <c r="M385" s="86"/>
      <c r="N385" s="86"/>
    </row>
    <row r="386" spans="1:14" x14ac:dyDescent="0.25">
      <c r="A386" s="65" t="s">
        <v>1375</v>
      </c>
      <c r="B386" s="65" t="s">
        <v>1933</v>
      </c>
      <c r="C386" s="66">
        <v>1</v>
      </c>
      <c r="D386" s="66" t="s">
        <v>355</v>
      </c>
      <c r="E386" s="18">
        <v>28.1</v>
      </c>
      <c r="F386" s="18">
        <f>IF(E386="on request",0,ROUND((E386-(E386*Overview!$B$4))-((E386-(E386*Overview!$B$4))*Overview!$D$4),2))</f>
        <v>28.1</v>
      </c>
      <c r="G386" s="19">
        <f>IF(F386&lt;&gt;"",F386*Overview!$B$10,"")</f>
        <v>124.202</v>
      </c>
      <c r="H386" s="66" t="s">
        <v>934</v>
      </c>
      <c r="I386" s="66" t="s">
        <v>1436</v>
      </c>
      <c r="M386" s="86"/>
      <c r="N386" s="86"/>
    </row>
    <row r="387" spans="1:14" x14ac:dyDescent="0.25">
      <c r="A387" s="65" t="s">
        <v>1376</v>
      </c>
      <c r="B387" s="65" t="s">
        <v>1934</v>
      </c>
      <c r="C387" s="66">
        <v>1</v>
      </c>
      <c r="D387" s="66" t="s">
        <v>356</v>
      </c>
      <c r="E387" s="18">
        <v>31</v>
      </c>
      <c r="F387" s="18">
        <f>IF(E387="on request",0,ROUND((E387-(E387*Overview!$B$4))-((E387-(E387*Overview!$B$4))*Overview!$D$4),2))</f>
        <v>31</v>
      </c>
      <c r="G387" s="19">
        <f>IF(F387&lt;&gt;"",F387*Overview!$B$10,"")</f>
        <v>137.02000000000001</v>
      </c>
      <c r="H387" s="66" t="s">
        <v>934</v>
      </c>
      <c r="I387" s="66" t="s">
        <v>1436</v>
      </c>
      <c r="M387" s="86"/>
      <c r="N387" s="86"/>
    </row>
    <row r="388" spans="1:14" x14ac:dyDescent="0.25">
      <c r="A388" s="65" t="s">
        <v>1377</v>
      </c>
      <c r="B388" s="65" t="s">
        <v>1935</v>
      </c>
      <c r="C388" s="66">
        <v>1</v>
      </c>
      <c r="D388" s="66" t="s">
        <v>357</v>
      </c>
      <c r="E388" s="18">
        <v>36.799999999999997</v>
      </c>
      <c r="F388" s="18">
        <f>IF(E388="on request",0,ROUND((E388-(E388*Overview!$B$4))-((E388-(E388*Overview!$B$4))*Overview!$D$4),2))</f>
        <v>36.799999999999997</v>
      </c>
      <c r="G388" s="19">
        <f>IF(F388&lt;&gt;"",F388*Overview!$B$10,"")</f>
        <v>162.65599999999998</v>
      </c>
      <c r="H388" s="66" t="s">
        <v>934</v>
      </c>
      <c r="I388" s="66" t="s">
        <v>1436</v>
      </c>
      <c r="M388" s="86"/>
      <c r="N388" s="86"/>
    </row>
    <row r="389" spans="1:14" x14ac:dyDescent="0.25">
      <c r="A389" s="30" t="s">
        <v>1511</v>
      </c>
      <c r="B389" s="64"/>
      <c r="C389" s="67" t="s">
        <v>1736</v>
      </c>
      <c r="D389" s="64"/>
      <c r="E389" s="19"/>
      <c r="F389" s="19"/>
      <c r="G389" s="19" t="str">
        <f>IF(F389&lt;&gt;"",F389*Overview!$B$10,"")</f>
        <v/>
      </c>
      <c r="H389" s="64"/>
      <c r="I389" s="64"/>
      <c r="M389" s="86"/>
      <c r="N389" s="86"/>
    </row>
    <row r="390" spans="1:14" x14ac:dyDescent="0.25">
      <c r="A390" s="65" t="s">
        <v>1378</v>
      </c>
      <c r="B390" s="65" t="s">
        <v>1936</v>
      </c>
      <c r="C390" s="66">
        <v>1</v>
      </c>
      <c r="D390" s="66" t="s">
        <v>358</v>
      </c>
      <c r="E390" s="18">
        <v>34</v>
      </c>
      <c r="F390" s="18">
        <f>IF(E390="on request",0,ROUND((E390-(E390*Overview!$B$4))-((E390-(E390*Overview!$B$4))*Overview!$D$4),2))</f>
        <v>34</v>
      </c>
      <c r="G390" s="19">
        <f>IF(F390&lt;&gt;"",F390*Overview!$B$10,"")</f>
        <v>150.28</v>
      </c>
      <c r="H390" s="66" t="s">
        <v>934</v>
      </c>
      <c r="I390" s="66" t="s">
        <v>1436</v>
      </c>
      <c r="M390" s="86"/>
      <c r="N390" s="86"/>
    </row>
    <row r="391" spans="1:14" x14ac:dyDescent="0.25">
      <c r="A391" s="65" t="s">
        <v>1379</v>
      </c>
      <c r="B391" s="65" t="s">
        <v>1937</v>
      </c>
      <c r="C391" s="66">
        <v>1</v>
      </c>
      <c r="D391" s="66" t="s">
        <v>359</v>
      </c>
      <c r="E391" s="18">
        <v>37.1</v>
      </c>
      <c r="F391" s="18">
        <f>IF(E391="on request",0,ROUND((E391-(E391*Overview!$B$4))-((E391-(E391*Overview!$B$4))*Overview!$D$4),2))</f>
        <v>37.1</v>
      </c>
      <c r="G391" s="19">
        <f>IF(F391&lt;&gt;"",F391*Overview!$B$10,"")</f>
        <v>163.982</v>
      </c>
      <c r="H391" s="66" t="s">
        <v>934</v>
      </c>
      <c r="I391" s="66" t="s">
        <v>1436</v>
      </c>
      <c r="M391" s="86"/>
      <c r="N391" s="86"/>
    </row>
    <row r="392" spans="1:14" x14ac:dyDescent="0.25">
      <c r="A392" s="65" t="s">
        <v>1380</v>
      </c>
      <c r="B392" s="65" t="s">
        <v>1938</v>
      </c>
      <c r="C392" s="66">
        <v>1</v>
      </c>
      <c r="D392" s="66" t="s">
        <v>360</v>
      </c>
      <c r="E392" s="18">
        <v>40.200000000000003</v>
      </c>
      <c r="F392" s="18">
        <f>IF(E392="on request",0,ROUND((E392-(E392*Overview!$B$4))-((E392-(E392*Overview!$B$4))*Overview!$D$4),2))</f>
        <v>40.200000000000003</v>
      </c>
      <c r="G392" s="19">
        <f>IF(F392&lt;&gt;"",F392*Overview!$B$10,"")</f>
        <v>177.684</v>
      </c>
      <c r="H392" s="66" t="s">
        <v>934</v>
      </c>
      <c r="I392" s="66" t="s">
        <v>1436</v>
      </c>
      <c r="M392" s="86"/>
      <c r="N392" s="86"/>
    </row>
    <row r="393" spans="1:14" x14ac:dyDescent="0.25">
      <c r="A393" s="65" t="s">
        <v>1381</v>
      </c>
      <c r="B393" s="65" t="s">
        <v>1939</v>
      </c>
      <c r="C393" s="66">
        <v>1</v>
      </c>
      <c r="D393" s="66" t="s">
        <v>361</v>
      </c>
      <c r="E393" s="18">
        <v>46.6</v>
      </c>
      <c r="F393" s="18">
        <f>IF(E393="on request",0,ROUND((E393-(E393*Overview!$B$4))-((E393-(E393*Overview!$B$4))*Overview!$D$4),2))</f>
        <v>46.6</v>
      </c>
      <c r="G393" s="19">
        <f>IF(F393&lt;&gt;"",F393*Overview!$B$10,"")</f>
        <v>205.97200000000001</v>
      </c>
      <c r="H393" s="66" t="s">
        <v>934</v>
      </c>
      <c r="I393" s="66" t="s">
        <v>1436</v>
      </c>
      <c r="M393" s="86"/>
      <c r="N393" s="86"/>
    </row>
    <row r="394" spans="1:14" x14ac:dyDescent="0.25">
      <c r="A394" s="65" t="s">
        <v>1382</v>
      </c>
      <c r="B394" s="65" t="s">
        <v>1940</v>
      </c>
      <c r="C394" s="66">
        <v>1</v>
      </c>
      <c r="D394" s="66" t="s">
        <v>362</v>
      </c>
      <c r="E394" s="18">
        <v>62.6</v>
      </c>
      <c r="F394" s="18">
        <f>IF(E394="on request",0,ROUND((E394-(E394*Overview!$B$4))-((E394-(E394*Overview!$B$4))*Overview!$D$4),2))</f>
        <v>62.6</v>
      </c>
      <c r="G394" s="19">
        <f>IF(F394&lt;&gt;"",F394*Overview!$B$10,"")</f>
        <v>276.69200000000001</v>
      </c>
      <c r="H394" s="66" t="s">
        <v>934</v>
      </c>
      <c r="I394" s="66" t="s">
        <v>1436</v>
      </c>
      <c r="M394" s="86"/>
      <c r="N394" s="86"/>
    </row>
    <row r="395" spans="1:14" x14ac:dyDescent="0.25">
      <c r="M395" s="86"/>
      <c r="N395" s="86"/>
    </row>
    <row r="396" spans="1:14" x14ac:dyDescent="0.25">
      <c r="M396" s="86"/>
      <c r="N396" s="86"/>
    </row>
    <row r="397" spans="1:14" x14ac:dyDescent="0.25">
      <c r="M397" s="86"/>
      <c r="N397" s="86"/>
    </row>
    <row r="398" spans="1:14" x14ac:dyDescent="0.25">
      <c r="M398" s="86"/>
      <c r="N398" s="86"/>
    </row>
    <row r="399" spans="1:14" x14ac:dyDescent="0.25">
      <c r="M399" s="86"/>
      <c r="N399" s="86"/>
    </row>
    <row r="400" spans="1:14" x14ac:dyDescent="0.25">
      <c r="M400" s="86"/>
      <c r="N400" s="86"/>
    </row>
    <row r="401" spans="13:14" x14ac:dyDescent="0.25">
      <c r="M401" s="86"/>
      <c r="N401" s="86"/>
    </row>
    <row r="402" spans="13:14" x14ac:dyDescent="0.25">
      <c r="M402" s="86"/>
      <c r="N402" s="86"/>
    </row>
    <row r="403" spans="13:14" x14ac:dyDescent="0.25">
      <c r="M403" s="86"/>
      <c r="N403" s="86"/>
    </row>
    <row r="404" spans="13:14" x14ac:dyDescent="0.25">
      <c r="M404" s="86"/>
      <c r="N404" s="86"/>
    </row>
    <row r="405" spans="13:14" x14ac:dyDescent="0.25">
      <c r="M405" s="86"/>
      <c r="N405" s="86"/>
    </row>
    <row r="406" spans="13:14" x14ac:dyDescent="0.25">
      <c r="M406" s="86"/>
      <c r="N406" s="86"/>
    </row>
    <row r="407" spans="13:14" x14ac:dyDescent="0.25">
      <c r="M407" s="86"/>
      <c r="N407" s="86"/>
    </row>
    <row r="408" spans="13:14" x14ac:dyDescent="0.25">
      <c r="M408" s="86"/>
      <c r="N408" s="86"/>
    </row>
    <row r="409" spans="13:14" x14ac:dyDescent="0.25">
      <c r="M409" s="86"/>
      <c r="N409" s="86"/>
    </row>
    <row r="410" spans="13:14" x14ac:dyDescent="0.25">
      <c r="M410" s="86"/>
      <c r="N410" s="86"/>
    </row>
    <row r="411" spans="13:14" x14ac:dyDescent="0.25">
      <c r="M411" s="86"/>
      <c r="N411" s="86"/>
    </row>
    <row r="412" spans="13:14" x14ac:dyDescent="0.25">
      <c r="M412" s="86"/>
      <c r="N412" s="86"/>
    </row>
    <row r="413" spans="13:14" x14ac:dyDescent="0.25">
      <c r="M413" s="86"/>
      <c r="N413" s="86"/>
    </row>
    <row r="414" spans="13:14" x14ac:dyDescent="0.25">
      <c r="M414" s="86"/>
      <c r="N414" s="86"/>
    </row>
    <row r="415" spans="13:14" x14ac:dyDescent="0.25">
      <c r="M415" s="86"/>
      <c r="N415" s="86"/>
    </row>
    <row r="416" spans="13:14" x14ac:dyDescent="0.25">
      <c r="M416" s="86"/>
      <c r="N416" s="86"/>
    </row>
    <row r="417" spans="13:14" x14ac:dyDescent="0.25">
      <c r="M417" s="86"/>
      <c r="N417" s="86"/>
    </row>
    <row r="418" spans="13:14" x14ac:dyDescent="0.25">
      <c r="M418" s="86"/>
      <c r="N418" s="86"/>
    </row>
    <row r="419" spans="13:14" x14ac:dyDescent="0.25">
      <c r="M419" s="86"/>
      <c r="N419" s="86"/>
    </row>
    <row r="420" spans="13:14" x14ac:dyDescent="0.25">
      <c r="M420" s="86"/>
      <c r="N420" s="86"/>
    </row>
    <row r="421" spans="13:14" x14ac:dyDescent="0.25">
      <c r="M421" s="86"/>
      <c r="N421" s="86"/>
    </row>
    <row r="422" spans="13:14" x14ac:dyDescent="0.25">
      <c r="M422" s="86"/>
      <c r="N422" s="86"/>
    </row>
    <row r="423" spans="13:14" x14ac:dyDescent="0.25">
      <c r="M423" s="86"/>
      <c r="N423" s="86"/>
    </row>
    <row r="424" spans="13:14" x14ac:dyDescent="0.25">
      <c r="M424" s="86"/>
      <c r="N424" s="86"/>
    </row>
    <row r="425" spans="13:14" x14ac:dyDescent="0.25">
      <c r="M425" s="86"/>
      <c r="N425" s="86"/>
    </row>
    <row r="426" spans="13:14" x14ac:dyDescent="0.25">
      <c r="M426" s="86"/>
      <c r="N426" s="86"/>
    </row>
    <row r="427" spans="13:14" x14ac:dyDescent="0.25">
      <c r="M427" s="86"/>
      <c r="N427" s="86"/>
    </row>
    <row r="428" spans="13:14" x14ac:dyDescent="0.25">
      <c r="M428" s="86"/>
      <c r="N428" s="86"/>
    </row>
    <row r="429" spans="13:14" x14ac:dyDescent="0.25">
      <c r="M429" s="86"/>
      <c r="N429" s="86"/>
    </row>
    <row r="430" spans="13:14" x14ac:dyDescent="0.25">
      <c r="M430" s="86"/>
      <c r="N430" s="86"/>
    </row>
    <row r="431" spans="13:14" x14ac:dyDescent="0.25">
      <c r="M431" s="86"/>
      <c r="N431" s="86"/>
    </row>
    <row r="432" spans="13:14" x14ac:dyDescent="0.25">
      <c r="M432" s="86"/>
      <c r="N432" s="86"/>
    </row>
    <row r="433" spans="13:14" x14ac:dyDescent="0.25">
      <c r="M433" s="86"/>
      <c r="N433" s="86"/>
    </row>
    <row r="434" spans="13:14" x14ac:dyDescent="0.25">
      <c r="M434" s="86"/>
      <c r="N434" s="86"/>
    </row>
    <row r="435" spans="13:14" x14ac:dyDescent="0.25">
      <c r="M435" s="86"/>
      <c r="N435" s="86"/>
    </row>
    <row r="436" spans="13:14" x14ac:dyDescent="0.25">
      <c r="M436" s="86"/>
      <c r="N436" s="86"/>
    </row>
    <row r="437" spans="13:14" x14ac:dyDescent="0.25">
      <c r="M437" s="86"/>
      <c r="N437" s="86"/>
    </row>
    <row r="438" spans="13:14" x14ac:dyDescent="0.25">
      <c r="M438" s="86"/>
      <c r="N438" s="86"/>
    </row>
    <row r="439" spans="13:14" x14ac:dyDescent="0.25">
      <c r="M439" s="86"/>
      <c r="N439" s="86"/>
    </row>
    <row r="440" spans="13:14" x14ac:dyDescent="0.25">
      <c r="M440" s="86"/>
      <c r="N440" s="86"/>
    </row>
    <row r="441" spans="13:14" x14ac:dyDescent="0.25">
      <c r="M441" s="86"/>
      <c r="N441" s="86"/>
    </row>
    <row r="442" spans="13:14" x14ac:dyDescent="0.25">
      <c r="M442" s="86"/>
      <c r="N442" s="86"/>
    </row>
    <row r="443" spans="13:14" x14ac:dyDescent="0.25">
      <c r="M443" s="86"/>
      <c r="N443" s="86"/>
    </row>
    <row r="444" spans="13:14" x14ac:dyDescent="0.25">
      <c r="M444" s="86"/>
      <c r="N444" s="86"/>
    </row>
    <row r="445" spans="13:14" x14ac:dyDescent="0.25">
      <c r="M445" s="86"/>
      <c r="N445" s="86"/>
    </row>
    <row r="446" spans="13:14" x14ac:dyDescent="0.25">
      <c r="M446" s="86"/>
      <c r="N446" s="86"/>
    </row>
    <row r="447" spans="13:14" x14ac:dyDescent="0.25">
      <c r="M447" s="86"/>
      <c r="N447" s="86"/>
    </row>
    <row r="448" spans="13:14" x14ac:dyDescent="0.25">
      <c r="M448" s="86"/>
      <c r="N448" s="86"/>
    </row>
    <row r="449" spans="13:14" x14ac:dyDescent="0.25">
      <c r="M449" s="86"/>
      <c r="N449" s="86"/>
    </row>
    <row r="450" spans="13:14" x14ac:dyDescent="0.25">
      <c r="M450" s="86"/>
      <c r="N450" s="86"/>
    </row>
    <row r="451" spans="13:14" x14ac:dyDescent="0.25">
      <c r="M451" s="86"/>
      <c r="N451" s="86"/>
    </row>
    <row r="452" spans="13:14" x14ac:dyDescent="0.25">
      <c r="M452" s="86"/>
      <c r="N452" s="86"/>
    </row>
    <row r="453" spans="13:14" x14ac:dyDescent="0.25">
      <c r="M453" s="86"/>
      <c r="N453" s="86"/>
    </row>
    <row r="454" spans="13:14" x14ac:dyDescent="0.25">
      <c r="M454" s="86"/>
      <c r="N454" s="86"/>
    </row>
    <row r="455" spans="13:14" x14ac:dyDescent="0.25">
      <c r="M455" s="86"/>
      <c r="N455" s="86"/>
    </row>
    <row r="456" spans="13:14" x14ac:dyDescent="0.25">
      <c r="M456" s="86"/>
      <c r="N456" s="86"/>
    </row>
    <row r="457" spans="13:14" x14ac:dyDescent="0.25">
      <c r="M457" s="86"/>
      <c r="N457" s="86"/>
    </row>
    <row r="458" spans="13:14" x14ac:dyDescent="0.25">
      <c r="M458" s="86"/>
      <c r="N458" s="86"/>
    </row>
    <row r="459" spans="13:14" x14ac:dyDescent="0.25">
      <c r="M459" s="86"/>
      <c r="N459" s="86"/>
    </row>
    <row r="460" spans="13:14" x14ac:dyDescent="0.25">
      <c r="M460" s="86"/>
      <c r="N460" s="86"/>
    </row>
    <row r="461" spans="13:14" x14ac:dyDescent="0.25">
      <c r="M461" s="86"/>
      <c r="N461" s="86"/>
    </row>
    <row r="462" spans="13:14" x14ac:dyDescent="0.25">
      <c r="M462" s="86"/>
      <c r="N462" s="86"/>
    </row>
    <row r="463" spans="13:14" x14ac:dyDescent="0.25">
      <c r="M463" s="86"/>
      <c r="N463" s="86"/>
    </row>
    <row r="464" spans="13:14" x14ac:dyDescent="0.25">
      <c r="M464" s="86"/>
      <c r="N464" s="86"/>
    </row>
    <row r="465" spans="13:14" x14ac:dyDescent="0.25">
      <c r="M465" s="86"/>
      <c r="N465" s="86"/>
    </row>
    <row r="466" spans="13:14" x14ac:dyDescent="0.25">
      <c r="M466" s="86"/>
      <c r="N466" s="86"/>
    </row>
    <row r="467" spans="13:14" x14ac:dyDescent="0.25">
      <c r="M467" s="86"/>
      <c r="N467" s="86"/>
    </row>
    <row r="468" spans="13:14" x14ac:dyDescent="0.25">
      <c r="M468" s="86"/>
      <c r="N468" s="86"/>
    </row>
    <row r="469" spans="13:14" x14ac:dyDescent="0.25">
      <c r="M469" s="86"/>
      <c r="N469" s="86"/>
    </row>
    <row r="470" spans="13:14" x14ac:dyDescent="0.25">
      <c r="M470" s="86"/>
      <c r="N470" s="86"/>
    </row>
    <row r="471" spans="13:14" x14ac:dyDescent="0.25">
      <c r="M471" s="86"/>
      <c r="N471" s="86"/>
    </row>
    <row r="472" spans="13:14" x14ac:dyDescent="0.25">
      <c r="M472" s="86"/>
      <c r="N472" s="86"/>
    </row>
    <row r="473" spans="13:14" x14ac:dyDescent="0.25">
      <c r="M473" s="86"/>
      <c r="N473" s="86"/>
    </row>
    <row r="474" spans="13:14" x14ac:dyDescent="0.25">
      <c r="M474" s="86"/>
      <c r="N474" s="86"/>
    </row>
    <row r="475" spans="13:14" x14ac:dyDescent="0.25">
      <c r="M475" s="86"/>
      <c r="N475" s="86"/>
    </row>
    <row r="476" spans="13:14" x14ac:dyDescent="0.25">
      <c r="M476" s="86"/>
      <c r="N476" s="86"/>
    </row>
    <row r="477" spans="13:14" x14ac:dyDescent="0.25">
      <c r="M477" s="86"/>
      <c r="N477" s="86"/>
    </row>
    <row r="478" spans="13:14" x14ac:dyDescent="0.25">
      <c r="M478" s="86"/>
      <c r="N478" s="86"/>
    </row>
    <row r="479" spans="13:14" x14ac:dyDescent="0.25">
      <c r="M479" s="86"/>
      <c r="N479" s="86"/>
    </row>
    <row r="480" spans="13:14" x14ac:dyDescent="0.25">
      <c r="M480" s="86"/>
      <c r="N480" s="86"/>
    </row>
    <row r="481" spans="13:14" x14ac:dyDescent="0.25">
      <c r="M481" s="86"/>
      <c r="N481" s="86"/>
    </row>
    <row r="482" spans="13:14" x14ac:dyDescent="0.25">
      <c r="M482" s="86"/>
      <c r="N482" s="86"/>
    </row>
    <row r="483" spans="13:14" x14ac:dyDescent="0.25">
      <c r="M483" s="86"/>
      <c r="N483" s="86"/>
    </row>
    <row r="484" spans="13:14" x14ac:dyDescent="0.25">
      <c r="M484" s="86"/>
      <c r="N484" s="86"/>
    </row>
    <row r="485" spans="13:14" x14ac:dyDescent="0.25">
      <c r="M485" s="86"/>
      <c r="N485" s="86"/>
    </row>
    <row r="486" spans="13:14" x14ac:dyDescent="0.25">
      <c r="M486" s="86"/>
      <c r="N486" s="86"/>
    </row>
    <row r="487" spans="13:14" x14ac:dyDescent="0.25">
      <c r="M487" s="86"/>
      <c r="N487" s="86"/>
    </row>
    <row r="488" spans="13:14" x14ac:dyDescent="0.25">
      <c r="M488" s="86"/>
      <c r="N488" s="86"/>
    </row>
    <row r="489" spans="13:14" x14ac:dyDescent="0.25">
      <c r="M489" s="86"/>
      <c r="N489" s="86"/>
    </row>
    <row r="490" spans="13:14" x14ac:dyDescent="0.25">
      <c r="M490" s="86"/>
      <c r="N490" s="86"/>
    </row>
    <row r="491" spans="13:14" x14ac:dyDescent="0.25">
      <c r="M491" s="86"/>
      <c r="N491" s="86"/>
    </row>
    <row r="492" spans="13:14" x14ac:dyDescent="0.25">
      <c r="M492" s="86"/>
      <c r="N492" s="86"/>
    </row>
    <row r="493" spans="13:14" x14ac:dyDescent="0.25">
      <c r="M493" s="86"/>
      <c r="N493" s="86"/>
    </row>
    <row r="494" spans="13:14" x14ac:dyDescent="0.25">
      <c r="M494" s="86"/>
      <c r="N494" s="86"/>
    </row>
    <row r="495" spans="13:14" x14ac:dyDescent="0.25">
      <c r="M495" s="86"/>
      <c r="N495" s="86"/>
    </row>
    <row r="496" spans="13:14" x14ac:dyDescent="0.25">
      <c r="M496" s="86"/>
      <c r="N496" s="86"/>
    </row>
    <row r="497" spans="13:14" x14ac:dyDescent="0.25">
      <c r="M497" s="86"/>
      <c r="N497" s="86"/>
    </row>
    <row r="498" spans="13:14" x14ac:dyDescent="0.25">
      <c r="M498" s="86"/>
      <c r="N498" s="86"/>
    </row>
    <row r="499" spans="13:14" x14ac:dyDescent="0.25">
      <c r="M499" s="86"/>
      <c r="N499" s="86"/>
    </row>
    <row r="500" spans="13:14" x14ac:dyDescent="0.25">
      <c r="M500" s="86"/>
      <c r="N500" s="86"/>
    </row>
    <row r="501" spans="13:14" x14ac:dyDescent="0.25">
      <c r="M501" s="86"/>
      <c r="N501" s="86"/>
    </row>
    <row r="502" spans="13:14" x14ac:dyDescent="0.25">
      <c r="M502" s="86"/>
      <c r="N502" s="86"/>
    </row>
    <row r="503" spans="13:14" x14ac:dyDescent="0.25">
      <c r="M503" s="86"/>
      <c r="N503" s="86"/>
    </row>
    <row r="504" spans="13:14" x14ac:dyDescent="0.25">
      <c r="M504" s="86"/>
      <c r="N504" s="86"/>
    </row>
    <row r="505" spans="13:14" x14ac:dyDescent="0.25">
      <c r="M505" s="86"/>
      <c r="N505" s="86"/>
    </row>
    <row r="506" spans="13:14" x14ac:dyDescent="0.25">
      <c r="M506" s="86"/>
      <c r="N506" s="86"/>
    </row>
    <row r="507" spans="13:14" x14ac:dyDescent="0.25">
      <c r="M507" s="86"/>
      <c r="N507" s="86"/>
    </row>
    <row r="508" spans="13:14" x14ac:dyDescent="0.25">
      <c r="M508" s="86"/>
      <c r="N508" s="86"/>
    </row>
    <row r="509" spans="13:14" x14ac:dyDescent="0.25">
      <c r="M509" s="86"/>
      <c r="N509" s="86"/>
    </row>
    <row r="510" spans="13:14" x14ac:dyDescent="0.25">
      <c r="M510" s="86"/>
      <c r="N510" s="86"/>
    </row>
    <row r="511" spans="13:14" x14ac:dyDescent="0.25">
      <c r="M511" s="86"/>
      <c r="N511" s="86"/>
    </row>
    <row r="512" spans="13:14" x14ac:dyDescent="0.25">
      <c r="M512" s="86"/>
      <c r="N512" s="86"/>
    </row>
    <row r="513" spans="13:14" x14ac:dyDescent="0.25">
      <c r="M513" s="86"/>
      <c r="N513" s="86"/>
    </row>
    <row r="514" spans="13:14" x14ac:dyDescent="0.25">
      <c r="M514" s="86"/>
      <c r="N514" s="86"/>
    </row>
    <row r="515" spans="13:14" x14ac:dyDescent="0.25">
      <c r="M515" s="86"/>
      <c r="N515" s="86"/>
    </row>
    <row r="516" spans="13:14" x14ac:dyDescent="0.25">
      <c r="M516" s="86"/>
      <c r="N516" s="86"/>
    </row>
    <row r="517" spans="13:14" x14ac:dyDescent="0.25">
      <c r="M517" s="86"/>
      <c r="N517" s="86"/>
    </row>
    <row r="518" spans="13:14" x14ac:dyDescent="0.25">
      <c r="M518" s="86"/>
      <c r="N518" s="86"/>
    </row>
    <row r="519" spans="13:14" x14ac:dyDescent="0.25">
      <c r="M519" s="86"/>
      <c r="N519" s="86"/>
    </row>
    <row r="520" spans="13:14" x14ac:dyDescent="0.25">
      <c r="M520" s="86"/>
      <c r="N520" s="86"/>
    </row>
    <row r="521" spans="13:14" x14ac:dyDescent="0.25">
      <c r="M521" s="86"/>
      <c r="N521" s="86"/>
    </row>
    <row r="522" spans="13:14" x14ac:dyDescent="0.25">
      <c r="M522" s="86"/>
      <c r="N522" s="86"/>
    </row>
    <row r="523" spans="13:14" x14ac:dyDescent="0.25">
      <c r="M523" s="86"/>
      <c r="N523" s="86"/>
    </row>
    <row r="524" spans="13:14" x14ac:dyDescent="0.25">
      <c r="M524" s="86"/>
      <c r="N524" s="86"/>
    </row>
    <row r="525" spans="13:14" x14ac:dyDescent="0.25">
      <c r="M525" s="86"/>
      <c r="N525" s="86"/>
    </row>
    <row r="526" spans="13:14" x14ac:dyDescent="0.25">
      <c r="M526" s="86"/>
      <c r="N526" s="86"/>
    </row>
    <row r="527" spans="13:14" x14ac:dyDescent="0.25">
      <c r="M527" s="86"/>
      <c r="N527" s="86"/>
    </row>
    <row r="528" spans="13:14" x14ac:dyDescent="0.25">
      <c r="M528" s="86"/>
      <c r="N528" s="86"/>
    </row>
    <row r="529" spans="13:14" x14ac:dyDescent="0.25">
      <c r="M529" s="86"/>
      <c r="N529" s="86"/>
    </row>
    <row r="530" spans="13:14" x14ac:dyDescent="0.25">
      <c r="M530" s="86"/>
      <c r="N530" s="86"/>
    </row>
    <row r="531" spans="13:14" x14ac:dyDescent="0.25">
      <c r="M531" s="86"/>
      <c r="N531" s="86"/>
    </row>
    <row r="532" spans="13:14" x14ac:dyDescent="0.25">
      <c r="M532" s="86"/>
      <c r="N532" s="86"/>
    </row>
    <row r="533" spans="13:14" x14ac:dyDescent="0.25">
      <c r="M533" s="86"/>
      <c r="N533" s="86"/>
    </row>
    <row r="534" spans="13:14" x14ac:dyDescent="0.25">
      <c r="M534" s="86"/>
      <c r="N534" s="86"/>
    </row>
    <row r="535" spans="13:14" x14ac:dyDescent="0.25">
      <c r="M535" s="86"/>
      <c r="N535" s="86"/>
    </row>
    <row r="536" spans="13:14" x14ac:dyDescent="0.25">
      <c r="M536" s="86"/>
      <c r="N536" s="86"/>
    </row>
    <row r="537" spans="13:14" x14ac:dyDescent="0.25">
      <c r="M537" s="86"/>
      <c r="N537" s="86"/>
    </row>
    <row r="538" spans="13:14" x14ac:dyDescent="0.25">
      <c r="M538" s="86"/>
      <c r="N538" s="86"/>
    </row>
    <row r="539" spans="13:14" x14ac:dyDescent="0.25">
      <c r="M539" s="86"/>
      <c r="N539" s="86"/>
    </row>
    <row r="540" spans="13:14" x14ac:dyDescent="0.25">
      <c r="M540" s="86"/>
      <c r="N540" s="86"/>
    </row>
    <row r="541" spans="13:14" x14ac:dyDescent="0.25">
      <c r="M541" s="86"/>
      <c r="N541" s="86"/>
    </row>
    <row r="542" spans="13:14" x14ac:dyDescent="0.25">
      <c r="M542" s="86"/>
      <c r="N542" s="86"/>
    </row>
    <row r="543" spans="13:14" x14ac:dyDescent="0.25">
      <c r="M543" s="86"/>
      <c r="N543" s="86"/>
    </row>
    <row r="544" spans="13:14" x14ac:dyDescent="0.25">
      <c r="M544" s="86"/>
      <c r="N544" s="86"/>
    </row>
    <row r="545" spans="13:14" x14ac:dyDescent="0.25">
      <c r="M545" s="86"/>
      <c r="N545" s="86"/>
    </row>
    <row r="546" spans="13:14" x14ac:dyDescent="0.25">
      <c r="M546" s="86"/>
      <c r="N546" s="86"/>
    </row>
    <row r="547" spans="13:14" x14ac:dyDescent="0.25">
      <c r="M547" s="86"/>
      <c r="N547" s="86"/>
    </row>
    <row r="548" spans="13:14" x14ac:dyDescent="0.25">
      <c r="M548" s="86"/>
      <c r="N548" s="86"/>
    </row>
    <row r="549" spans="13:14" x14ac:dyDescent="0.25">
      <c r="M549" s="86"/>
      <c r="N549" s="86"/>
    </row>
    <row r="550" spans="13:14" x14ac:dyDescent="0.25">
      <c r="M550" s="86"/>
      <c r="N550" s="86"/>
    </row>
    <row r="551" spans="13:14" x14ac:dyDescent="0.25">
      <c r="M551" s="86"/>
      <c r="N551" s="86"/>
    </row>
    <row r="552" spans="13:14" x14ac:dyDescent="0.25">
      <c r="M552" s="86"/>
      <c r="N552" s="86"/>
    </row>
    <row r="553" spans="13:14" x14ac:dyDescent="0.25">
      <c r="M553" s="86"/>
      <c r="N553" s="86"/>
    </row>
    <row r="554" spans="13:14" x14ac:dyDescent="0.25">
      <c r="M554" s="86"/>
      <c r="N554" s="86"/>
    </row>
    <row r="555" spans="13:14" x14ac:dyDescent="0.25">
      <c r="M555" s="86"/>
      <c r="N555" s="86"/>
    </row>
    <row r="556" spans="13:14" x14ac:dyDescent="0.25">
      <c r="M556" s="86"/>
      <c r="N556" s="86"/>
    </row>
    <row r="557" spans="13:14" x14ac:dyDescent="0.25">
      <c r="M557" s="86"/>
      <c r="N557" s="86"/>
    </row>
    <row r="558" spans="13:14" x14ac:dyDescent="0.25">
      <c r="M558" s="86"/>
      <c r="N558" s="86"/>
    </row>
    <row r="559" spans="13:14" x14ac:dyDescent="0.25">
      <c r="M559" s="86"/>
      <c r="N559" s="86"/>
    </row>
    <row r="560" spans="13:14" x14ac:dyDescent="0.25">
      <c r="M560" s="86"/>
      <c r="N560" s="86"/>
    </row>
    <row r="561" spans="13:14" x14ac:dyDescent="0.25">
      <c r="M561" s="86"/>
      <c r="N561" s="86"/>
    </row>
    <row r="562" spans="13:14" x14ac:dyDescent="0.25">
      <c r="M562" s="86"/>
      <c r="N562" s="86"/>
    </row>
    <row r="563" spans="13:14" x14ac:dyDescent="0.25">
      <c r="M563" s="86"/>
      <c r="N563" s="86"/>
    </row>
    <row r="564" spans="13:14" x14ac:dyDescent="0.25">
      <c r="M564" s="86"/>
      <c r="N564" s="86"/>
    </row>
    <row r="565" spans="13:14" x14ac:dyDescent="0.25">
      <c r="M565" s="86"/>
      <c r="N565" s="86"/>
    </row>
    <row r="566" spans="13:14" x14ac:dyDescent="0.25">
      <c r="M566" s="86"/>
      <c r="N566" s="86"/>
    </row>
    <row r="567" spans="13:14" x14ac:dyDescent="0.25">
      <c r="M567" s="86"/>
      <c r="N567" s="86"/>
    </row>
    <row r="568" spans="13:14" x14ac:dyDescent="0.25">
      <c r="M568" s="86"/>
      <c r="N568" s="86"/>
    </row>
    <row r="569" spans="13:14" x14ac:dyDescent="0.25">
      <c r="M569" s="86"/>
      <c r="N569" s="86"/>
    </row>
    <row r="570" spans="13:14" x14ac:dyDescent="0.25">
      <c r="M570" s="86"/>
      <c r="N570" s="86"/>
    </row>
    <row r="571" spans="13:14" x14ac:dyDescent="0.25">
      <c r="M571" s="86"/>
      <c r="N571" s="86"/>
    </row>
    <row r="572" spans="13:14" x14ac:dyDescent="0.25">
      <c r="M572" s="86"/>
      <c r="N572" s="86"/>
    </row>
    <row r="573" spans="13:14" x14ac:dyDescent="0.25">
      <c r="M573" s="86"/>
      <c r="N573" s="86"/>
    </row>
    <row r="574" spans="13:14" x14ac:dyDescent="0.25">
      <c r="M574" s="86"/>
      <c r="N574" s="86"/>
    </row>
    <row r="575" spans="13:14" x14ac:dyDescent="0.25">
      <c r="M575" s="86"/>
      <c r="N575" s="86"/>
    </row>
    <row r="576" spans="13:14" x14ac:dyDescent="0.25">
      <c r="M576" s="86"/>
      <c r="N576" s="86"/>
    </row>
    <row r="577" spans="13:14" x14ac:dyDescent="0.25">
      <c r="M577" s="86"/>
      <c r="N577" s="86"/>
    </row>
    <row r="578" spans="13:14" x14ac:dyDescent="0.25">
      <c r="M578" s="86"/>
      <c r="N578" s="86"/>
    </row>
    <row r="579" spans="13:14" x14ac:dyDescent="0.25">
      <c r="M579" s="86"/>
      <c r="N579" s="86"/>
    </row>
    <row r="580" spans="13:14" x14ac:dyDescent="0.25">
      <c r="M580" s="86"/>
      <c r="N580" s="86"/>
    </row>
    <row r="581" spans="13:14" x14ac:dyDescent="0.25">
      <c r="M581" s="86"/>
      <c r="N581" s="86"/>
    </row>
    <row r="582" spans="13:14" x14ac:dyDescent="0.25">
      <c r="M582" s="86"/>
      <c r="N582" s="86"/>
    </row>
    <row r="583" spans="13:14" x14ac:dyDescent="0.25">
      <c r="M583" s="86"/>
      <c r="N583" s="86"/>
    </row>
    <row r="584" spans="13:14" x14ac:dyDescent="0.25">
      <c r="M584" s="86"/>
      <c r="N584" s="86"/>
    </row>
    <row r="585" spans="13:14" x14ac:dyDescent="0.25">
      <c r="M585" s="86"/>
      <c r="N585" s="86"/>
    </row>
    <row r="586" spans="13:14" x14ac:dyDescent="0.25">
      <c r="M586" s="86"/>
      <c r="N586" s="86"/>
    </row>
    <row r="587" spans="13:14" x14ac:dyDescent="0.25">
      <c r="M587" s="86"/>
      <c r="N587" s="86"/>
    </row>
    <row r="588" spans="13:14" x14ac:dyDescent="0.25">
      <c r="M588" s="86"/>
      <c r="N588" s="86"/>
    </row>
    <row r="589" spans="13:14" x14ac:dyDescent="0.25">
      <c r="M589" s="86"/>
      <c r="N589" s="86"/>
    </row>
    <row r="590" spans="13:14" x14ac:dyDescent="0.25">
      <c r="M590" s="86"/>
      <c r="N590" s="86"/>
    </row>
    <row r="591" spans="13:14" x14ac:dyDescent="0.25">
      <c r="M591" s="86"/>
      <c r="N591" s="86"/>
    </row>
    <row r="592" spans="13:14" x14ac:dyDescent="0.25">
      <c r="M592" s="86"/>
      <c r="N592" s="86"/>
    </row>
    <row r="593" spans="13:14" x14ac:dyDescent="0.25">
      <c r="M593" s="86"/>
      <c r="N593" s="86"/>
    </row>
    <row r="594" spans="13:14" x14ac:dyDescent="0.25">
      <c r="M594" s="86"/>
      <c r="N594" s="86"/>
    </row>
    <row r="595" spans="13:14" x14ac:dyDescent="0.25">
      <c r="M595" s="86"/>
      <c r="N595" s="86"/>
    </row>
    <row r="596" spans="13:14" x14ac:dyDescent="0.25">
      <c r="M596" s="86"/>
      <c r="N596" s="86"/>
    </row>
    <row r="597" spans="13:14" x14ac:dyDescent="0.25">
      <c r="M597" s="86"/>
      <c r="N597" s="86"/>
    </row>
    <row r="598" spans="13:14" x14ac:dyDescent="0.25">
      <c r="M598" s="86"/>
      <c r="N598" s="86"/>
    </row>
    <row r="599" spans="13:14" x14ac:dyDescent="0.25">
      <c r="M599" s="86"/>
      <c r="N599" s="86"/>
    </row>
    <row r="600" spans="13:14" x14ac:dyDescent="0.25">
      <c r="M600" s="86"/>
      <c r="N600" s="86"/>
    </row>
    <row r="601" spans="13:14" x14ac:dyDescent="0.25">
      <c r="M601" s="86"/>
      <c r="N601" s="86"/>
    </row>
    <row r="602" spans="13:14" x14ac:dyDescent="0.25">
      <c r="M602" s="86"/>
      <c r="N602" s="86"/>
    </row>
    <row r="603" spans="13:14" x14ac:dyDescent="0.25">
      <c r="M603" s="86"/>
      <c r="N603" s="86"/>
    </row>
    <row r="604" spans="13:14" x14ac:dyDescent="0.25">
      <c r="M604" s="86"/>
      <c r="N604" s="86"/>
    </row>
    <row r="605" spans="13:14" x14ac:dyDescent="0.25">
      <c r="M605" s="86"/>
      <c r="N605" s="86"/>
    </row>
    <row r="606" spans="13:14" x14ac:dyDescent="0.25">
      <c r="M606" s="86"/>
      <c r="N606" s="86"/>
    </row>
    <row r="607" spans="13:14" x14ac:dyDescent="0.25">
      <c r="M607" s="86"/>
      <c r="N607" s="86"/>
    </row>
    <row r="608" spans="13:14" x14ac:dyDescent="0.25">
      <c r="M608" s="86"/>
      <c r="N608" s="86"/>
    </row>
    <row r="609" spans="13:14" x14ac:dyDescent="0.25">
      <c r="M609" s="86"/>
      <c r="N609" s="86"/>
    </row>
    <row r="610" spans="13:14" x14ac:dyDescent="0.25">
      <c r="M610" s="86"/>
      <c r="N610" s="86"/>
    </row>
    <row r="611" spans="13:14" x14ac:dyDescent="0.25">
      <c r="M611" s="86"/>
      <c r="N611" s="86"/>
    </row>
    <row r="612" spans="13:14" x14ac:dyDescent="0.25">
      <c r="M612" s="86"/>
      <c r="N612" s="86"/>
    </row>
    <row r="613" spans="13:14" x14ac:dyDescent="0.25">
      <c r="M613" s="86"/>
      <c r="N613" s="86"/>
    </row>
    <row r="614" spans="13:14" x14ac:dyDescent="0.25">
      <c r="M614" s="86"/>
      <c r="N614" s="86"/>
    </row>
    <row r="615" spans="13:14" x14ac:dyDescent="0.25">
      <c r="M615" s="86"/>
      <c r="N615" s="86"/>
    </row>
    <row r="616" spans="13:14" x14ac:dyDescent="0.25">
      <c r="M616" s="86"/>
      <c r="N616" s="86"/>
    </row>
    <row r="617" spans="13:14" x14ac:dyDescent="0.25">
      <c r="M617" s="86"/>
      <c r="N617" s="86"/>
    </row>
    <row r="618" spans="13:14" x14ac:dyDescent="0.25">
      <c r="M618" s="86"/>
      <c r="N618" s="86"/>
    </row>
    <row r="619" spans="13:14" x14ac:dyDescent="0.25">
      <c r="M619" s="86"/>
      <c r="N619" s="86"/>
    </row>
    <row r="620" spans="13:14" x14ac:dyDescent="0.25">
      <c r="M620" s="86"/>
      <c r="N620" s="86"/>
    </row>
    <row r="621" spans="13:14" x14ac:dyDescent="0.25">
      <c r="M621" s="86"/>
      <c r="N621" s="86"/>
    </row>
    <row r="622" spans="13:14" x14ac:dyDescent="0.25">
      <c r="M622" s="86"/>
      <c r="N622" s="86"/>
    </row>
    <row r="623" spans="13:14" x14ac:dyDescent="0.25">
      <c r="M623" s="86"/>
      <c r="N623" s="86"/>
    </row>
    <row r="624" spans="13:14" x14ac:dyDescent="0.25">
      <c r="M624" s="86"/>
      <c r="N624" s="86"/>
    </row>
    <row r="625" spans="13:14" x14ac:dyDescent="0.25">
      <c r="M625" s="86"/>
      <c r="N625" s="86"/>
    </row>
    <row r="626" spans="13:14" x14ac:dyDescent="0.25">
      <c r="M626" s="86"/>
      <c r="N626" s="86"/>
    </row>
    <row r="627" spans="13:14" x14ac:dyDescent="0.25">
      <c r="M627" s="86"/>
      <c r="N627" s="86"/>
    </row>
    <row r="628" spans="13:14" x14ac:dyDescent="0.25">
      <c r="M628" s="86"/>
      <c r="N628" s="86"/>
    </row>
    <row r="629" spans="13:14" x14ac:dyDescent="0.25">
      <c r="M629" s="86"/>
      <c r="N629" s="86"/>
    </row>
    <row r="630" spans="13:14" x14ac:dyDescent="0.25">
      <c r="M630" s="86"/>
      <c r="N630" s="86"/>
    </row>
    <row r="631" spans="13:14" x14ac:dyDescent="0.25">
      <c r="M631" s="86"/>
      <c r="N631" s="86"/>
    </row>
    <row r="632" spans="13:14" x14ac:dyDescent="0.25">
      <c r="M632" s="86"/>
      <c r="N632" s="86"/>
    </row>
    <row r="633" spans="13:14" x14ac:dyDescent="0.25">
      <c r="M633" s="86"/>
      <c r="N633" s="86"/>
    </row>
    <row r="634" spans="13:14" x14ac:dyDescent="0.25">
      <c r="M634" s="86"/>
      <c r="N634" s="86"/>
    </row>
    <row r="635" spans="13:14" x14ac:dyDescent="0.25">
      <c r="M635" s="86"/>
      <c r="N635" s="86"/>
    </row>
    <row r="636" spans="13:14" x14ac:dyDescent="0.25">
      <c r="M636" s="86"/>
      <c r="N636" s="86"/>
    </row>
    <row r="637" spans="13:14" x14ac:dyDescent="0.25">
      <c r="M637" s="86"/>
      <c r="N637" s="86"/>
    </row>
    <row r="638" spans="13:14" x14ac:dyDescent="0.25">
      <c r="M638" s="86"/>
      <c r="N638" s="86"/>
    </row>
    <row r="639" spans="13:14" x14ac:dyDescent="0.25">
      <c r="M639" s="86"/>
      <c r="N639" s="86"/>
    </row>
    <row r="640" spans="13:14" x14ac:dyDescent="0.25">
      <c r="M640" s="86"/>
      <c r="N640" s="86"/>
    </row>
    <row r="641" spans="13:14" x14ac:dyDescent="0.25">
      <c r="M641" s="86"/>
      <c r="N641" s="86"/>
    </row>
    <row r="642" spans="13:14" x14ac:dyDescent="0.25">
      <c r="M642" s="86"/>
      <c r="N642" s="86"/>
    </row>
    <row r="643" spans="13:14" x14ac:dyDescent="0.25">
      <c r="M643" s="86"/>
      <c r="N643" s="86"/>
    </row>
    <row r="644" spans="13:14" x14ac:dyDescent="0.25">
      <c r="M644" s="86"/>
      <c r="N644" s="86"/>
    </row>
    <row r="645" spans="13:14" x14ac:dyDescent="0.25">
      <c r="M645" s="86"/>
      <c r="N645" s="86"/>
    </row>
    <row r="646" spans="13:14" x14ac:dyDescent="0.25">
      <c r="M646" s="86"/>
      <c r="N646" s="86"/>
    </row>
    <row r="647" spans="13:14" x14ac:dyDescent="0.25">
      <c r="M647" s="86"/>
      <c r="N647" s="86"/>
    </row>
    <row r="648" spans="13:14" x14ac:dyDescent="0.25">
      <c r="M648" s="86"/>
      <c r="N648" s="86"/>
    </row>
    <row r="649" spans="13:14" x14ac:dyDescent="0.25">
      <c r="M649" s="86"/>
      <c r="N649" s="86"/>
    </row>
    <row r="650" spans="13:14" x14ac:dyDescent="0.25">
      <c r="M650" s="86"/>
      <c r="N650" s="86"/>
    </row>
    <row r="651" spans="13:14" x14ac:dyDescent="0.25">
      <c r="M651" s="86"/>
      <c r="N651" s="86"/>
    </row>
    <row r="652" spans="13:14" x14ac:dyDescent="0.25">
      <c r="M652" s="86"/>
      <c r="N652" s="86"/>
    </row>
    <row r="653" spans="13:14" x14ac:dyDescent="0.25">
      <c r="M653" s="86"/>
      <c r="N653" s="86"/>
    </row>
    <row r="654" spans="13:14" x14ac:dyDescent="0.25">
      <c r="M654" s="86"/>
      <c r="N654" s="86"/>
    </row>
    <row r="655" spans="13:14" x14ac:dyDescent="0.25">
      <c r="M655" s="86"/>
      <c r="N655" s="86"/>
    </row>
    <row r="656" spans="13:14" x14ac:dyDescent="0.25">
      <c r="M656" s="86"/>
      <c r="N656" s="86"/>
    </row>
    <row r="657" spans="13:14" x14ac:dyDescent="0.25">
      <c r="M657" s="86"/>
      <c r="N657" s="86"/>
    </row>
    <row r="658" spans="13:14" x14ac:dyDescent="0.25">
      <c r="M658" s="86"/>
      <c r="N658" s="86"/>
    </row>
    <row r="659" spans="13:14" x14ac:dyDescent="0.25">
      <c r="M659" s="86"/>
      <c r="N659" s="86"/>
    </row>
    <row r="660" spans="13:14" x14ac:dyDescent="0.25">
      <c r="M660" s="86"/>
      <c r="N660" s="86"/>
    </row>
    <row r="661" spans="13:14" x14ac:dyDescent="0.25">
      <c r="M661" s="86"/>
      <c r="N661" s="86"/>
    </row>
    <row r="662" spans="13:14" x14ac:dyDescent="0.25">
      <c r="M662" s="86"/>
      <c r="N662" s="86"/>
    </row>
    <row r="663" spans="13:14" x14ac:dyDescent="0.25">
      <c r="M663" s="86"/>
      <c r="N663" s="86"/>
    </row>
    <row r="664" spans="13:14" x14ac:dyDescent="0.25">
      <c r="M664" s="86"/>
      <c r="N664" s="86"/>
    </row>
    <row r="665" spans="13:14" x14ac:dyDescent="0.25">
      <c r="M665" s="86"/>
      <c r="N665" s="86"/>
    </row>
    <row r="666" spans="13:14" x14ac:dyDescent="0.25">
      <c r="M666" s="86"/>
      <c r="N666" s="86"/>
    </row>
    <row r="667" spans="13:14" x14ac:dyDescent="0.25">
      <c r="M667" s="86"/>
      <c r="N667" s="86"/>
    </row>
    <row r="668" spans="13:14" x14ac:dyDescent="0.25">
      <c r="M668" s="86"/>
      <c r="N668" s="86"/>
    </row>
    <row r="669" spans="13:14" x14ac:dyDescent="0.25">
      <c r="M669" s="86"/>
      <c r="N669" s="86"/>
    </row>
    <row r="670" spans="13:14" x14ac:dyDescent="0.25">
      <c r="M670" s="86"/>
      <c r="N670" s="86"/>
    </row>
    <row r="671" spans="13:14" x14ac:dyDescent="0.25">
      <c r="M671" s="86"/>
      <c r="N671" s="86"/>
    </row>
    <row r="672" spans="13:14" x14ac:dyDescent="0.25">
      <c r="M672" s="86"/>
      <c r="N672" s="86"/>
    </row>
    <row r="673" spans="13:14" x14ac:dyDescent="0.25">
      <c r="M673" s="86"/>
      <c r="N673" s="86"/>
    </row>
    <row r="674" spans="13:14" x14ac:dyDescent="0.25">
      <c r="M674" s="86"/>
      <c r="N674" s="86"/>
    </row>
    <row r="675" spans="13:14" x14ac:dyDescent="0.25">
      <c r="M675" s="86"/>
      <c r="N675" s="86"/>
    </row>
    <row r="676" spans="13:14" x14ac:dyDescent="0.25">
      <c r="M676" s="86"/>
      <c r="N676" s="86"/>
    </row>
    <row r="677" spans="13:14" x14ac:dyDescent="0.25">
      <c r="M677" s="86"/>
      <c r="N677" s="86"/>
    </row>
    <row r="678" spans="13:14" x14ac:dyDescent="0.25">
      <c r="M678" s="86"/>
      <c r="N678" s="86"/>
    </row>
    <row r="679" spans="13:14" x14ac:dyDescent="0.25">
      <c r="M679" s="86"/>
      <c r="N679" s="86"/>
    </row>
    <row r="680" spans="13:14" x14ac:dyDescent="0.25">
      <c r="M680" s="86"/>
      <c r="N680" s="86"/>
    </row>
    <row r="681" spans="13:14" x14ac:dyDescent="0.25">
      <c r="M681" s="86"/>
      <c r="N681" s="86"/>
    </row>
    <row r="682" spans="13:14" x14ac:dyDescent="0.25">
      <c r="M682" s="86"/>
      <c r="N682" s="86"/>
    </row>
    <row r="683" spans="13:14" x14ac:dyDescent="0.25">
      <c r="M683" s="86"/>
      <c r="N683" s="86"/>
    </row>
    <row r="684" spans="13:14" x14ac:dyDescent="0.25">
      <c r="M684" s="86"/>
      <c r="N684" s="86"/>
    </row>
    <row r="685" spans="13:14" x14ac:dyDescent="0.25">
      <c r="M685" s="86"/>
      <c r="N685" s="86"/>
    </row>
    <row r="686" spans="13:14" x14ac:dyDescent="0.25">
      <c r="M686" s="86"/>
      <c r="N686" s="86"/>
    </row>
    <row r="687" spans="13:14" x14ac:dyDescent="0.25">
      <c r="M687" s="86"/>
      <c r="N687" s="86"/>
    </row>
    <row r="688" spans="13:14" x14ac:dyDescent="0.25">
      <c r="M688" s="86"/>
      <c r="N688" s="86"/>
    </row>
    <row r="689" spans="13:14" x14ac:dyDescent="0.25">
      <c r="M689" s="86"/>
      <c r="N689" s="86"/>
    </row>
    <row r="690" spans="13:14" x14ac:dyDescent="0.25">
      <c r="M690" s="86"/>
      <c r="N690" s="86"/>
    </row>
    <row r="691" spans="13:14" x14ac:dyDescent="0.25">
      <c r="M691" s="86"/>
      <c r="N691" s="86"/>
    </row>
    <row r="692" spans="13:14" x14ac:dyDescent="0.25">
      <c r="M692" s="86"/>
      <c r="N692" s="86"/>
    </row>
    <row r="693" spans="13:14" x14ac:dyDescent="0.25">
      <c r="M693" s="86"/>
      <c r="N693" s="86"/>
    </row>
    <row r="694" spans="13:14" x14ac:dyDescent="0.25">
      <c r="M694" s="86"/>
      <c r="N694" s="86"/>
    </row>
    <row r="695" spans="13:14" x14ac:dyDescent="0.25">
      <c r="M695" s="86"/>
      <c r="N695" s="86"/>
    </row>
    <row r="696" spans="13:14" x14ac:dyDescent="0.25">
      <c r="M696" s="86"/>
      <c r="N696" s="86"/>
    </row>
    <row r="697" spans="13:14" x14ac:dyDescent="0.25">
      <c r="M697" s="86"/>
      <c r="N697" s="86"/>
    </row>
    <row r="698" spans="13:14" x14ac:dyDescent="0.25">
      <c r="M698" s="86"/>
      <c r="N698" s="86"/>
    </row>
    <row r="699" spans="13:14" x14ac:dyDescent="0.25">
      <c r="M699" s="86"/>
      <c r="N699" s="86"/>
    </row>
    <row r="700" spans="13:14" x14ac:dyDescent="0.25">
      <c r="M700" s="86"/>
      <c r="N700" s="86"/>
    </row>
    <row r="701" spans="13:14" x14ac:dyDescent="0.25">
      <c r="M701" s="86"/>
      <c r="N701" s="86"/>
    </row>
    <row r="702" spans="13:14" x14ac:dyDescent="0.25">
      <c r="M702" s="86"/>
      <c r="N702" s="86"/>
    </row>
    <row r="703" spans="13:14" x14ac:dyDescent="0.25">
      <c r="M703" s="86"/>
      <c r="N703" s="86"/>
    </row>
    <row r="704" spans="13:14" x14ac:dyDescent="0.25">
      <c r="M704" s="86"/>
      <c r="N704" s="86"/>
    </row>
    <row r="705" spans="13:14" x14ac:dyDescent="0.25">
      <c r="M705" s="86"/>
      <c r="N705" s="86"/>
    </row>
    <row r="706" spans="13:14" x14ac:dyDescent="0.25">
      <c r="M706" s="86"/>
      <c r="N706" s="86"/>
    </row>
    <row r="707" spans="13:14" x14ac:dyDescent="0.25">
      <c r="M707" s="86"/>
      <c r="N707" s="86"/>
    </row>
    <row r="708" spans="13:14" x14ac:dyDescent="0.25">
      <c r="M708" s="86"/>
      <c r="N708" s="86"/>
    </row>
    <row r="709" spans="13:14" x14ac:dyDescent="0.25">
      <c r="M709" s="86"/>
      <c r="N709" s="86"/>
    </row>
    <row r="710" spans="13:14" x14ac:dyDescent="0.25">
      <c r="M710" s="86"/>
      <c r="N710" s="86"/>
    </row>
    <row r="711" spans="13:14" x14ac:dyDescent="0.25">
      <c r="M711" s="86"/>
      <c r="N711" s="86"/>
    </row>
    <row r="712" spans="13:14" x14ac:dyDescent="0.25">
      <c r="M712" s="86"/>
      <c r="N712" s="86"/>
    </row>
    <row r="713" spans="13:14" x14ac:dyDescent="0.25">
      <c r="M713" s="86"/>
      <c r="N713" s="86"/>
    </row>
    <row r="714" spans="13:14" x14ac:dyDescent="0.25">
      <c r="M714" s="86"/>
      <c r="N714" s="86"/>
    </row>
    <row r="715" spans="13:14" x14ac:dyDescent="0.25">
      <c r="M715" s="86"/>
      <c r="N715" s="86"/>
    </row>
    <row r="716" spans="13:14" x14ac:dyDescent="0.25">
      <c r="M716" s="86"/>
      <c r="N716" s="86"/>
    </row>
    <row r="717" spans="13:14" x14ac:dyDescent="0.25">
      <c r="M717" s="86"/>
      <c r="N717" s="86"/>
    </row>
    <row r="718" spans="13:14" x14ac:dyDescent="0.25">
      <c r="M718" s="86"/>
      <c r="N718" s="86"/>
    </row>
    <row r="719" spans="13:14" x14ac:dyDescent="0.25">
      <c r="M719" s="86"/>
      <c r="N719" s="86"/>
    </row>
    <row r="720" spans="13:14" x14ac:dyDescent="0.25">
      <c r="M720" s="86"/>
      <c r="N720" s="86"/>
    </row>
    <row r="721" spans="13:14" x14ac:dyDescent="0.25">
      <c r="M721" s="86"/>
      <c r="N721" s="86"/>
    </row>
    <row r="722" spans="13:14" x14ac:dyDescent="0.25">
      <c r="M722" s="86"/>
      <c r="N722" s="86"/>
    </row>
    <row r="723" spans="13:14" x14ac:dyDescent="0.25">
      <c r="M723" s="86"/>
      <c r="N723" s="86"/>
    </row>
    <row r="724" spans="13:14" x14ac:dyDescent="0.25">
      <c r="M724" s="86"/>
      <c r="N724" s="86"/>
    </row>
    <row r="725" spans="13:14" x14ac:dyDescent="0.25">
      <c r="M725" s="86"/>
      <c r="N725" s="86"/>
    </row>
    <row r="726" spans="13:14" x14ac:dyDescent="0.25">
      <c r="M726" s="86"/>
      <c r="N726" s="86"/>
    </row>
    <row r="727" spans="13:14" x14ac:dyDescent="0.25">
      <c r="M727" s="86"/>
      <c r="N727" s="86"/>
    </row>
    <row r="728" spans="13:14" x14ac:dyDescent="0.25">
      <c r="M728" s="86"/>
      <c r="N728" s="86"/>
    </row>
    <row r="729" spans="13:14" x14ac:dyDescent="0.25">
      <c r="M729" s="86"/>
      <c r="N729" s="86"/>
    </row>
    <row r="730" spans="13:14" x14ac:dyDescent="0.25">
      <c r="M730" s="86"/>
      <c r="N730" s="86"/>
    </row>
    <row r="731" spans="13:14" x14ac:dyDescent="0.25">
      <c r="M731" s="86"/>
      <c r="N731" s="86"/>
    </row>
    <row r="732" spans="13:14" x14ac:dyDescent="0.25">
      <c r="M732" s="86"/>
      <c r="N732" s="86"/>
    </row>
    <row r="733" spans="13:14" x14ac:dyDescent="0.25">
      <c r="M733" s="86"/>
      <c r="N733" s="86"/>
    </row>
    <row r="734" spans="13:14" x14ac:dyDescent="0.25">
      <c r="M734" s="86"/>
      <c r="N734" s="86"/>
    </row>
    <row r="735" spans="13:14" x14ac:dyDescent="0.25">
      <c r="M735" s="86"/>
      <c r="N735" s="86"/>
    </row>
    <row r="736" spans="13:14" x14ac:dyDescent="0.25">
      <c r="M736" s="86"/>
      <c r="N736" s="86"/>
    </row>
    <row r="737" spans="13:14" x14ac:dyDescent="0.25">
      <c r="M737" s="86"/>
      <c r="N737" s="86"/>
    </row>
    <row r="738" spans="13:14" x14ac:dyDescent="0.25">
      <c r="M738" s="86"/>
      <c r="N738" s="86"/>
    </row>
    <row r="739" spans="13:14" x14ac:dyDescent="0.25">
      <c r="M739" s="86"/>
      <c r="N739" s="86"/>
    </row>
    <row r="740" spans="13:14" x14ac:dyDescent="0.25">
      <c r="M740" s="86"/>
      <c r="N740" s="86"/>
    </row>
    <row r="741" spans="13:14" x14ac:dyDescent="0.25">
      <c r="M741" s="86"/>
      <c r="N741" s="86"/>
    </row>
    <row r="742" spans="13:14" x14ac:dyDescent="0.25">
      <c r="M742" s="86"/>
      <c r="N742" s="86"/>
    </row>
    <row r="743" spans="13:14" x14ac:dyDescent="0.25">
      <c r="M743" s="86"/>
      <c r="N743" s="86"/>
    </row>
    <row r="744" spans="13:14" x14ac:dyDescent="0.25">
      <c r="M744" s="86"/>
      <c r="N744" s="86"/>
    </row>
    <row r="745" spans="13:14" x14ac:dyDescent="0.25">
      <c r="M745" s="86"/>
      <c r="N745" s="86"/>
    </row>
    <row r="746" spans="13:14" x14ac:dyDescent="0.25">
      <c r="M746" s="86"/>
      <c r="N746" s="86"/>
    </row>
    <row r="747" spans="13:14" x14ac:dyDescent="0.25">
      <c r="M747" s="86"/>
      <c r="N747" s="86"/>
    </row>
    <row r="748" spans="13:14" x14ac:dyDescent="0.25">
      <c r="M748" s="86"/>
      <c r="N748" s="86"/>
    </row>
    <row r="749" spans="13:14" x14ac:dyDescent="0.25">
      <c r="M749" s="86"/>
      <c r="N749" s="86"/>
    </row>
    <row r="750" spans="13:14" x14ac:dyDescent="0.25">
      <c r="M750" s="86"/>
      <c r="N750" s="86"/>
    </row>
    <row r="751" spans="13:14" x14ac:dyDescent="0.25">
      <c r="M751" s="86"/>
      <c r="N751" s="86"/>
    </row>
    <row r="752" spans="13:14" x14ac:dyDescent="0.25">
      <c r="M752" s="86"/>
      <c r="N752" s="86"/>
    </row>
    <row r="753" spans="13:14" x14ac:dyDescent="0.25">
      <c r="M753" s="86"/>
      <c r="N753" s="86"/>
    </row>
    <row r="754" spans="13:14" x14ac:dyDescent="0.25">
      <c r="M754" s="86"/>
      <c r="N754" s="86"/>
    </row>
    <row r="755" spans="13:14" x14ac:dyDescent="0.25">
      <c r="M755" s="86"/>
      <c r="N755" s="86"/>
    </row>
    <row r="756" spans="13:14" x14ac:dyDescent="0.25">
      <c r="M756" s="86"/>
      <c r="N756" s="86"/>
    </row>
    <row r="757" spans="13:14" x14ac:dyDescent="0.25">
      <c r="M757" s="86"/>
      <c r="N757" s="86"/>
    </row>
    <row r="758" spans="13:14" x14ac:dyDescent="0.25">
      <c r="M758" s="86"/>
      <c r="N758" s="86"/>
    </row>
    <row r="759" spans="13:14" x14ac:dyDescent="0.25">
      <c r="M759" s="86"/>
      <c r="N759" s="86"/>
    </row>
    <row r="760" spans="13:14" x14ac:dyDescent="0.25">
      <c r="M760" s="86"/>
      <c r="N760" s="86"/>
    </row>
    <row r="761" spans="13:14" x14ac:dyDescent="0.25">
      <c r="M761" s="86"/>
      <c r="N761" s="86"/>
    </row>
    <row r="762" spans="13:14" x14ac:dyDescent="0.25">
      <c r="M762" s="86"/>
      <c r="N762" s="86"/>
    </row>
    <row r="763" spans="13:14" x14ac:dyDescent="0.25">
      <c r="M763" s="86"/>
      <c r="N763" s="86"/>
    </row>
    <row r="764" spans="13:14" x14ac:dyDescent="0.25">
      <c r="M764" s="86"/>
      <c r="N764" s="86"/>
    </row>
    <row r="765" spans="13:14" x14ac:dyDescent="0.25">
      <c r="M765" s="86"/>
      <c r="N765" s="86"/>
    </row>
    <row r="766" spans="13:14" x14ac:dyDescent="0.25">
      <c r="M766" s="86"/>
      <c r="N766" s="86"/>
    </row>
    <row r="767" spans="13:14" x14ac:dyDescent="0.25">
      <c r="M767" s="86"/>
      <c r="N767" s="86"/>
    </row>
    <row r="768" spans="13:14" x14ac:dyDescent="0.25">
      <c r="M768" s="86"/>
      <c r="N768" s="86"/>
    </row>
    <row r="769" spans="13:14" x14ac:dyDescent="0.25">
      <c r="M769" s="86"/>
      <c r="N769" s="86"/>
    </row>
    <row r="770" spans="13:14" x14ac:dyDescent="0.25">
      <c r="M770" s="86"/>
      <c r="N770" s="86"/>
    </row>
    <row r="771" spans="13:14" x14ac:dyDescent="0.25">
      <c r="M771" s="86"/>
      <c r="N771" s="86"/>
    </row>
    <row r="772" spans="13:14" x14ac:dyDescent="0.25">
      <c r="M772" s="86"/>
      <c r="N772" s="86"/>
    </row>
    <row r="773" spans="13:14" x14ac:dyDescent="0.25">
      <c r="M773" s="86"/>
      <c r="N773" s="86"/>
    </row>
    <row r="774" spans="13:14" x14ac:dyDescent="0.25">
      <c r="M774" s="86"/>
      <c r="N774" s="86"/>
    </row>
    <row r="775" spans="13:14" x14ac:dyDescent="0.25">
      <c r="M775" s="86"/>
      <c r="N775" s="86"/>
    </row>
    <row r="776" spans="13:14" x14ac:dyDescent="0.25">
      <c r="M776" s="86"/>
      <c r="N776" s="86"/>
    </row>
    <row r="777" spans="13:14" x14ac:dyDescent="0.25">
      <c r="M777" s="86"/>
      <c r="N777" s="86"/>
    </row>
    <row r="778" spans="13:14" x14ac:dyDescent="0.25">
      <c r="M778" s="86"/>
      <c r="N778" s="86"/>
    </row>
    <row r="779" spans="13:14" x14ac:dyDescent="0.25">
      <c r="M779" s="86"/>
      <c r="N779" s="86"/>
    </row>
    <row r="780" spans="13:14" x14ac:dyDescent="0.25">
      <c r="M780" s="86"/>
      <c r="N780" s="86"/>
    </row>
    <row r="781" spans="13:14" x14ac:dyDescent="0.25">
      <c r="M781" s="86"/>
      <c r="N781" s="86"/>
    </row>
    <row r="782" spans="13:14" x14ac:dyDescent="0.25">
      <c r="M782" s="86"/>
      <c r="N782" s="86"/>
    </row>
    <row r="783" spans="13:14" x14ac:dyDescent="0.25">
      <c r="M783" s="86"/>
      <c r="N783" s="86"/>
    </row>
    <row r="784" spans="13:14" x14ac:dyDescent="0.25">
      <c r="M784" s="86"/>
      <c r="N784" s="86"/>
    </row>
    <row r="785" spans="13:14" x14ac:dyDescent="0.25">
      <c r="M785" s="86"/>
      <c r="N785" s="86"/>
    </row>
    <row r="786" spans="13:14" x14ac:dyDescent="0.25">
      <c r="M786" s="86"/>
      <c r="N786" s="86"/>
    </row>
    <row r="787" spans="13:14" x14ac:dyDescent="0.25">
      <c r="M787" s="86"/>
      <c r="N787" s="86"/>
    </row>
    <row r="788" spans="13:14" x14ac:dyDescent="0.25">
      <c r="M788" s="86"/>
      <c r="N788" s="86"/>
    </row>
    <row r="789" spans="13:14" x14ac:dyDescent="0.25">
      <c r="M789" s="86"/>
      <c r="N789" s="86"/>
    </row>
    <row r="790" spans="13:14" x14ac:dyDescent="0.25">
      <c r="M790" s="86"/>
      <c r="N790" s="86"/>
    </row>
    <row r="791" spans="13:14" x14ac:dyDescent="0.25">
      <c r="M791" s="86"/>
      <c r="N791" s="86"/>
    </row>
    <row r="792" spans="13:14" x14ac:dyDescent="0.25">
      <c r="M792" s="86"/>
      <c r="N792" s="86"/>
    </row>
    <row r="793" spans="13:14" x14ac:dyDescent="0.25">
      <c r="M793" s="86"/>
      <c r="N793" s="86"/>
    </row>
    <row r="794" spans="13:14" x14ac:dyDescent="0.25">
      <c r="M794" s="86"/>
      <c r="N794" s="86"/>
    </row>
    <row r="795" spans="13:14" x14ac:dyDescent="0.25">
      <c r="M795" s="86"/>
      <c r="N795" s="86"/>
    </row>
    <row r="796" spans="13:14" x14ac:dyDescent="0.25">
      <c r="M796" s="86"/>
      <c r="N796" s="86"/>
    </row>
    <row r="797" spans="13:14" x14ac:dyDescent="0.25">
      <c r="M797" s="86"/>
      <c r="N797" s="86"/>
    </row>
    <row r="798" spans="13:14" x14ac:dyDescent="0.25">
      <c r="M798" s="86"/>
      <c r="N798" s="86"/>
    </row>
    <row r="799" spans="13:14" x14ac:dyDescent="0.25">
      <c r="M799" s="86"/>
      <c r="N799" s="86"/>
    </row>
    <row r="800" spans="13:14" x14ac:dyDescent="0.25">
      <c r="M800" s="86"/>
      <c r="N800" s="86"/>
    </row>
    <row r="801" spans="13:14" x14ac:dyDescent="0.25">
      <c r="M801" s="86"/>
      <c r="N801" s="86"/>
    </row>
    <row r="802" spans="13:14" x14ac:dyDescent="0.25">
      <c r="M802" s="86"/>
      <c r="N802" s="86"/>
    </row>
    <row r="803" spans="13:14" x14ac:dyDescent="0.25">
      <c r="M803" s="86"/>
      <c r="N803" s="86"/>
    </row>
    <row r="804" spans="13:14" x14ac:dyDescent="0.25">
      <c r="M804" s="86"/>
      <c r="N804" s="86"/>
    </row>
    <row r="805" spans="13:14" x14ac:dyDescent="0.25">
      <c r="M805" s="86"/>
      <c r="N805" s="86"/>
    </row>
    <row r="806" spans="13:14" x14ac:dyDescent="0.25">
      <c r="M806" s="86"/>
      <c r="N806" s="86"/>
    </row>
    <row r="807" spans="13:14" x14ac:dyDescent="0.25">
      <c r="M807" s="86"/>
      <c r="N807" s="86"/>
    </row>
    <row r="808" spans="13:14" x14ac:dyDescent="0.25">
      <c r="M808" s="86"/>
      <c r="N808" s="86"/>
    </row>
    <row r="809" spans="13:14" x14ac:dyDescent="0.25">
      <c r="M809" s="86"/>
      <c r="N809" s="86"/>
    </row>
    <row r="810" spans="13:14" x14ac:dyDescent="0.25">
      <c r="M810" s="86"/>
      <c r="N810" s="86"/>
    </row>
    <row r="811" spans="13:14" x14ac:dyDescent="0.25">
      <c r="M811" s="86"/>
      <c r="N811" s="86"/>
    </row>
    <row r="812" spans="13:14" x14ac:dyDescent="0.25">
      <c r="M812" s="86"/>
      <c r="N812" s="86"/>
    </row>
    <row r="813" spans="13:14" x14ac:dyDescent="0.25">
      <c r="M813" s="86"/>
      <c r="N813" s="86"/>
    </row>
    <row r="814" spans="13:14" x14ac:dyDescent="0.25">
      <c r="M814" s="86"/>
      <c r="N814" s="86"/>
    </row>
    <row r="815" spans="13:14" x14ac:dyDescent="0.25">
      <c r="M815" s="86"/>
      <c r="N815" s="86"/>
    </row>
    <row r="816" spans="13:14" x14ac:dyDescent="0.25">
      <c r="M816" s="86"/>
      <c r="N816" s="86"/>
    </row>
    <row r="817" spans="13:14" x14ac:dyDescent="0.25">
      <c r="M817" s="86"/>
      <c r="N817" s="86"/>
    </row>
    <row r="818" spans="13:14" x14ac:dyDescent="0.25">
      <c r="M818" s="86"/>
      <c r="N818" s="86"/>
    </row>
    <row r="819" spans="13:14" x14ac:dyDescent="0.25">
      <c r="M819" s="86"/>
      <c r="N819" s="86"/>
    </row>
    <row r="820" spans="13:14" x14ac:dyDescent="0.25">
      <c r="M820" s="86"/>
      <c r="N820" s="86"/>
    </row>
    <row r="821" spans="13:14" x14ac:dyDescent="0.25">
      <c r="M821" s="86"/>
      <c r="N821" s="86"/>
    </row>
    <row r="822" spans="13:14" x14ac:dyDescent="0.25">
      <c r="M822" s="86"/>
      <c r="N822" s="86"/>
    </row>
    <row r="823" spans="13:14" x14ac:dyDescent="0.25">
      <c r="M823" s="86"/>
      <c r="N823" s="86"/>
    </row>
    <row r="824" spans="13:14" x14ac:dyDescent="0.25">
      <c r="M824" s="86"/>
      <c r="N824" s="86"/>
    </row>
    <row r="825" spans="13:14" x14ac:dyDescent="0.25">
      <c r="M825" s="86"/>
      <c r="N825" s="86"/>
    </row>
    <row r="826" spans="13:14" x14ac:dyDescent="0.25">
      <c r="M826" s="86"/>
      <c r="N826" s="86"/>
    </row>
    <row r="827" spans="13:14" x14ac:dyDescent="0.25">
      <c r="M827" s="86"/>
      <c r="N827" s="86"/>
    </row>
    <row r="828" spans="13:14" x14ac:dyDescent="0.25">
      <c r="M828" s="86"/>
      <c r="N828" s="86"/>
    </row>
    <row r="829" spans="13:14" x14ac:dyDescent="0.25">
      <c r="M829" s="86"/>
      <c r="N829" s="86"/>
    </row>
    <row r="830" spans="13:14" x14ac:dyDescent="0.25">
      <c r="M830" s="86"/>
      <c r="N830" s="86"/>
    </row>
    <row r="831" spans="13:14" x14ac:dyDescent="0.25">
      <c r="M831" s="86"/>
      <c r="N831" s="86"/>
    </row>
    <row r="832" spans="13:14" x14ac:dyDescent="0.25">
      <c r="M832" s="86"/>
      <c r="N832" s="86"/>
    </row>
    <row r="833" spans="13:14" x14ac:dyDescent="0.25">
      <c r="M833" s="86"/>
      <c r="N833" s="86"/>
    </row>
    <row r="834" spans="13:14" x14ac:dyDescent="0.25">
      <c r="M834" s="86"/>
      <c r="N834" s="86"/>
    </row>
    <row r="835" spans="13:14" x14ac:dyDescent="0.25">
      <c r="M835" s="86"/>
      <c r="N835" s="86"/>
    </row>
    <row r="836" spans="13:14" x14ac:dyDescent="0.25">
      <c r="M836" s="86"/>
      <c r="N836" s="86"/>
    </row>
    <row r="837" spans="13:14" x14ac:dyDescent="0.25">
      <c r="M837" s="86"/>
      <c r="N837" s="86"/>
    </row>
    <row r="838" spans="13:14" x14ac:dyDescent="0.25">
      <c r="M838" s="86"/>
      <c r="N838" s="86"/>
    </row>
    <row r="839" spans="13:14" x14ac:dyDescent="0.25">
      <c r="M839" s="86"/>
      <c r="N839" s="86"/>
    </row>
    <row r="840" spans="13:14" x14ac:dyDescent="0.25">
      <c r="M840" s="86"/>
      <c r="N840" s="86"/>
    </row>
    <row r="841" spans="13:14" x14ac:dyDescent="0.25">
      <c r="M841" s="86"/>
      <c r="N841" s="86"/>
    </row>
    <row r="842" spans="13:14" x14ac:dyDescent="0.25">
      <c r="M842" s="86"/>
      <c r="N842" s="86"/>
    </row>
    <row r="843" spans="13:14" x14ac:dyDescent="0.25">
      <c r="M843" s="86"/>
      <c r="N843" s="86"/>
    </row>
    <row r="844" spans="13:14" x14ac:dyDescent="0.25">
      <c r="M844" s="86"/>
      <c r="N844" s="86"/>
    </row>
    <row r="845" spans="13:14" x14ac:dyDescent="0.25">
      <c r="M845" s="86"/>
      <c r="N845" s="86"/>
    </row>
    <row r="846" spans="13:14" x14ac:dyDescent="0.25">
      <c r="M846" s="86"/>
      <c r="N846" s="86"/>
    </row>
    <row r="847" spans="13:14" x14ac:dyDescent="0.25">
      <c r="M847" s="86"/>
      <c r="N847" s="86"/>
    </row>
    <row r="848" spans="13:14" x14ac:dyDescent="0.25">
      <c r="M848" s="86"/>
      <c r="N848" s="86"/>
    </row>
    <row r="849" spans="13:14" x14ac:dyDescent="0.25">
      <c r="M849" s="86"/>
      <c r="N849" s="86"/>
    </row>
    <row r="850" spans="13:14" x14ac:dyDescent="0.25">
      <c r="M850" s="86"/>
      <c r="N850" s="86"/>
    </row>
    <row r="851" spans="13:14" x14ac:dyDescent="0.25">
      <c r="M851" s="86"/>
      <c r="N851" s="86"/>
    </row>
    <row r="852" spans="13:14" x14ac:dyDescent="0.25">
      <c r="M852" s="86"/>
      <c r="N852" s="86"/>
    </row>
    <row r="853" spans="13:14" x14ac:dyDescent="0.25">
      <c r="M853" s="86"/>
      <c r="N853" s="86"/>
    </row>
    <row r="854" spans="13:14" x14ac:dyDescent="0.25">
      <c r="M854" s="86"/>
      <c r="N854" s="86"/>
    </row>
    <row r="855" spans="13:14" x14ac:dyDescent="0.25">
      <c r="M855" s="86"/>
      <c r="N855" s="86"/>
    </row>
    <row r="856" spans="13:14" x14ac:dyDescent="0.25">
      <c r="M856" s="86"/>
      <c r="N856" s="86"/>
    </row>
    <row r="857" spans="13:14" x14ac:dyDescent="0.25">
      <c r="M857" s="86"/>
      <c r="N857" s="86"/>
    </row>
    <row r="858" spans="13:14" x14ac:dyDescent="0.25">
      <c r="M858" s="86"/>
      <c r="N858" s="86"/>
    </row>
    <row r="859" spans="13:14" x14ac:dyDescent="0.25">
      <c r="M859" s="86"/>
      <c r="N859" s="86"/>
    </row>
    <row r="860" spans="13:14" x14ac:dyDescent="0.25">
      <c r="M860" s="86"/>
      <c r="N860" s="86"/>
    </row>
    <row r="861" spans="13:14" x14ac:dyDescent="0.25">
      <c r="M861" s="86"/>
      <c r="N861" s="86"/>
    </row>
    <row r="862" spans="13:14" x14ac:dyDescent="0.25">
      <c r="M862" s="86"/>
      <c r="N862" s="86"/>
    </row>
    <row r="863" spans="13:14" x14ac:dyDescent="0.25">
      <c r="M863" s="86"/>
      <c r="N863" s="86"/>
    </row>
    <row r="864" spans="13:14" x14ac:dyDescent="0.25">
      <c r="M864" s="86"/>
      <c r="N864" s="86"/>
    </row>
    <row r="865" spans="13:14" x14ac:dyDescent="0.25">
      <c r="M865" s="86"/>
      <c r="N865" s="86"/>
    </row>
    <row r="866" spans="13:14" x14ac:dyDescent="0.25">
      <c r="M866" s="86"/>
      <c r="N866" s="86"/>
    </row>
    <row r="867" spans="13:14" x14ac:dyDescent="0.25">
      <c r="M867" s="86"/>
      <c r="N867" s="86"/>
    </row>
    <row r="868" spans="13:14" x14ac:dyDescent="0.25">
      <c r="M868" s="86"/>
      <c r="N868" s="86"/>
    </row>
    <row r="869" spans="13:14" x14ac:dyDescent="0.25">
      <c r="M869" s="86"/>
      <c r="N869" s="86"/>
    </row>
    <row r="870" spans="13:14" x14ac:dyDescent="0.25">
      <c r="M870" s="86"/>
      <c r="N870" s="86"/>
    </row>
    <row r="871" spans="13:14" x14ac:dyDescent="0.25">
      <c r="M871" s="86"/>
      <c r="N871" s="86"/>
    </row>
    <row r="872" spans="13:14" x14ac:dyDescent="0.25">
      <c r="M872" s="86"/>
      <c r="N872" s="86"/>
    </row>
    <row r="873" spans="13:14" x14ac:dyDescent="0.25">
      <c r="M873" s="86"/>
      <c r="N873" s="86"/>
    </row>
    <row r="874" spans="13:14" x14ac:dyDescent="0.25">
      <c r="M874" s="86"/>
      <c r="N874" s="86"/>
    </row>
    <row r="875" spans="13:14" x14ac:dyDescent="0.25">
      <c r="M875" s="86"/>
      <c r="N875" s="86"/>
    </row>
    <row r="876" spans="13:14" x14ac:dyDescent="0.25">
      <c r="M876" s="86"/>
      <c r="N876" s="86"/>
    </row>
    <row r="877" spans="13:14" x14ac:dyDescent="0.25">
      <c r="M877" s="86"/>
      <c r="N877" s="86"/>
    </row>
    <row r="878" spans="13:14" x14ac:dyDescent="0.25">
      <c r="M878" s="86"/>
      <c r="N878" s="86"/>
    </row>
    <row r="879" spans="13:14" x14ac:dyDescent="0.25">
      <c r="M879" s="86"/>
      <c r="N879" s="86"/>
    </row>
    <row r="880" spans="13:14" x14ac:dyDescent="0.25">
      <c r="M880" s="86"/>
      <c r="N880" s="86"/>
    </row>
    <row r="881" spans="13:14" x14ac:dyDescent="0.25">
      <c r="M881" s="86"/>
      <c r="N881" s="86"/>
    </row>
    <row r="882" spans="13:14" x14ac:dyDescent="0.25">
      <c r="M882" s="86"/>
      <c r="N882" s="86"/>
    </row>
    <row r="883" spans="13:14" x14ac:dyDescent="0.25">
      <c r="M883" s="86"/>
      <c r="N883" s="86"/>
    </row>
    <row r="884" spans="13:14" x14ac:dyDescent="0.25">
      <c r="M884" s="86"/>
      <c r="N884" s="86"/>
    </row>
    <row r="885" spans="13:14" x14ac:dyDescent="0.25">
      <c r="M885" s="86"/>
      <c r="N885" s="86"/>
    </row>
    <row r="886" spans="13:14" x14ac:dyDescent="0.25">
      <c r="M886" s="86"/>
      <c r="N886" s="86"/>
    </row>
    <row r="887" spans="13:14" x14ac:dyDescent="0.25">
      <c r="M887" s="86"/>
      <c r="N887" s="86"/>
    </row>
    <row r="888" spans="13:14" x14ac:dyDescent="0.25">
      <c r="M888" s="86"/>
      <c r="N888" s="86"/>
    </row>
    <row r="889" spans="13:14" x14ac:dyDescent="0.25">
      <c r="M889" s="86"/>
      <c r="N889" s="86"/>
    </row>
    <row r="890" spans="13:14" x14ac:dyDescent="0.25">
      <c r="M890" s="86"/>
      <c r="N890" s="86"/>
    </row>
    <row r="891" spans="13:14" x14ac:dyDescent="0.25">
      <c r="M891" s="86"/>
      <c r="N891" s="86"/>
    </row>
    <row r="892" spans="13:14" x14ac:dyDescent="0.25">
      <c r="M892" s="86"/>
      <c r="N892" s="86"/>
    </row>
    <row r="893" spans="13:14" x14ac:dyDescent="0.25">
      <c r="M893" s="86"/>
      <c r="N893" s="86"/>
    </row>
    <row r="894" spans="13:14" x14ac:dyDescent="0.25">
      <c r="M894" s="86"/>
      <c r="N894" s="86"/>
    </row>
    <row r="895" spans="13:14" x14ac:dyDescent="0.25">
      <c r="M895" s="86"/>
      <c r="N895" s="86"/>
    </row>
    <row r="896" spans="13:14" x14ac:dyDescent="0.25">
      <c r="M896" s="86"/>
      <c r="N896" s="86"/>
    </row>
    <row r="897" spans="13:14" x14ac:dyDescent="0.25">
      <c r="M897" s="86"/>
      <c r="N897" s="86"/>
    </row>
    <row r="898" spans="13:14" x14ac:dyDescent="0.25">
      <c r="M898" s="86"/>
      <c r="N898" s="86"/>
    </row>
    <row r="899" spans="13:14" x14ac:dyDescent="0.25">
      <c r="M899" s="86"/>
      <c r="N899" s="86"/>
    </row>
    <row r="900" spans="13:14" x14ac:dyDescent="0.25">
      <c r="M900" s="86"/>
      <c r="N900" s="86"/>
    </row>
    <row r="901" spans="13:14" x14ac:dyDescent="0.25">
      <c r="M901" s="86"/>
      <c r="N901" s="86"/>
    </row>
    <row r="902" spans="13:14" x14ac:dyDescent="0.25">
      <c r="M902" s="86"/>
      <c r="N902" s="86"/>
    </row>
    <row r="903" spans="13:14" x14ac:dyDescent="0.25">
      <c r="M903" s="86"/>
      <c r="N903" s="86"/>
    </row>
    <row r="904" spans="13:14" x14ac:dyDescent="0.25">
      <c r="M904" s="86"/>
      <c r="N904" s="86"/>
    </row>
    <row r="905" spans="13:14" x14ac:dyDescent="0.25">
      <c r="M905" s="86"/>
      <c r="N905" s="86"/>
    </row>
    <row r="906" spans="13:14" x14ac:dyDescent="0.25">
      <c r="M906" s="86"/>
      <c r="N906" s="86"/>
    </row>
    <row r="907" spans="13:14" x14ac:dyDescent="0.25">
      <c r="M907" s="86"/>
      <c r="N907" s="86"/>
    </row>
    <row r="908" spans="13:14" x14ac:dyDescent="0.25">
      <c r="M908" s="86"/>
      <c r="N908" s="86"/>
    </row>
    <row r="909" spans="13:14" x14ac:dyDescent="0.25">
      <c r="M909" s="86"/>
      <c r="N909" s="86"/>
    </row>
    <row r="910" spans="13:14" x14ac:dyDescent="0.25">
      <c r="M910" s="86"/>
      <c r="N910" s="86"/>
    </row>
    <row r="911" spans="13:14" x14ac:dyDescent="0.25">
      <c r="M911" s="86"/>
      <c r="N911" s="86"/>
    </row>
    <row r="912" spans="13:14" x14ac:dyDescent="0.25">
      <c r="M912" s="86"/>
      <c r="N912" s="86"/>
    </row>
    <row r="913" spans="13:14" x14ac:dyDescent="0.25">
      <c r="M913" s="86"/>
      <c r="N913" s="86"/>
    </row>
    <row r="914" spans="13:14" x14ac:dyDescent="0.25">
      <c r="M914" s="86"/>
      <c r="N914" s="86"/>
    </row>
    <row r="915" spans="13:14" x14ac:dyDescent="0.25">
      <c r="M915" s="86"/>
      <c r="N915" s="86"/>
    </row>
    <row r="916" spans="13:14" x14ac:dyDescent="0.25">
      <c r="M916" s="86"/>
      <c r="N916" s="86"/>
    </row>
    <row r="917" spans="13:14" x14ac:dyDescent="0.25">
      <c r="M917" s="86"/>
      <c r="N917" s="86"/>
    </row>
    <row r="918" spans="13:14" x14ac:dyDescent="0.25">
      <c r="M918" s="86"/>
      <c r="N918" s="86"/>
    </row>
    <row r="919" spans="13:14" x14ac:dyDescent="0.25">
      <c r="M919" s="86"/>
      <c r="N919" s="86"/>
    </row>
    <row r="920" spans="13:14" x14ac:dyDescent="0.25">
      <c r="M920" s="86"/>
      <c r="N920" s="86"/>
    </row>
    <row r="921" spans="13:14" x14ac:dyDescent="0.25">
      <c r="M921" s="86"/>
      <c r="N921" s="86"/>
    </row>
    <row r="922" spans="13:14" x14ac:dyDescent="0.25">
      <c r="M922" s="86"/>
      <c r="N922" s="86"/>
    </row>
    <row r="923" spans="13:14" x14ac:dyDescent="0.25">
      <c r="M923" s="86"/>
      <c r="N923" s="86"/>
    </row>
    <row r="924" spans="13:14" x14ac:dyDescent="0.25">
      <c r="M924" s="86"/>
      <c r="N924" s="86"/>
    </row>
    <row r="925" spans="13:14" x14ac:dyDescent="0.25">
      <c r="M925" s="86"/>
      <c r="N925" s="86"/>
    </row>
    <row r="926" spans="13:14" x14ac:dyDescent="0.25">
      <c r="M926" s="86"/>
      <c r="N926" s="86"/>
    </row>
    <row r="927" spans="13:14" x14ac:dyDescent="0.25">
      <c r="M927" s="86"/>
      <c r="N927" s="86"/>
    </row>
    <row r="928" spans="13:14" x14ac:dyDescent="0.25">
      <c r="M928" s="86"/>
      <c r="N928" s="86"/>
    </row>
    <row r="929" spans="13:14" x14ac:dyDescent="0.25">
      <c r="M929" s="86"/>
      <c r="N929" s="86"/>
    </row>
    <row r="930" spans="13:14" x14ac:dyDescent="0.25">
      <c r="M930" s="86"/>
      <c r="N930" s="86"/>
    </row>
    <row r="931" spans="13:14" x14ac:dyDescent="0.25">
      <c r="M931" s="86"/>
      <c r="N931" s="86"/>
    </row>
    <row r="932" spans="13:14" x14ac:dyDescent="0.25">
      <c r="M932" s="86"/>
      <c r="N932" s="86"/>
    </row>
    <row r="933" spans="13:14" x14ac:dyDescent="0.25">
      <c r="M933" s="86"/>
      <c r="N933" s="86"/>
    </row>
    <row r="934" spans="13:14" x14ac:dyDescent="0.25">
      <c r="M934" s="86"/>
      <c r="N934" s="86"/>
    </row>
    <row r="935" spans="13:14" x14ac:dyDescent="0.25">
      <c r="M935" s="86"/>
      <c r="N935" s="86"/>
    </row>
    <row r="936" spans="13:14" x14ac:dyDescent="0.25">
      <c r="M936" s="86"/>
      <c r="N936" s="86"/>
    </row>
    <row r="937" spans="13:14" x14ac:dyDescent="0.25">
      <c r="M937" s="86"/>
      <c r="N937" s="86"/>
    </row>
    <row r="938" spans="13:14" x14ac:dyDescent="0.25">
      <c r="M938" s="86"/>
      <c r="N938" s="86"/>
    </row>
    <row r="939" spans="13:14" x14ac:dyDescent="0.25">
      <c r="M939" s="86"/>
      <c r="N939" s="86"/>
    </row>
    <row r="940" spans="13:14" x14ac:dyDescent="0.25">
      <c r="M940" s="86"/>
      <c r="N940" s="86"/>
    </row>
    <row r="941" spans="13:14" x14ac:dyDescent="0.25">
      <c r="M941" s="86"/>
      <c r="N941" s="86"/>
    </row>
    <row r="942" spans="13:14" x14ac:dyDescent="0.25">
      <c r="M942" s="86"/>
      <c r="N942" s="86"/>
    </row>
    <row r="943" spans="13:14" x14ac:dyDescent="0.25">
      <c r="M943" s="86"/>
      <c r="N943" s="86"/>
    </row>
    <row r="944" spans="13:14" x14ac:dyDescent="0.25">
      <c r="M944" s="86"/>
      <c r="N944" s="86"/>
    </row>
    <row r="945" spans="13:14" x14ac:dyDescent="0.25">
      <c r="M945" s="86"/>
      <c r="N945" s="86"/>
    </row>
    <row r="946" spans="13:14" x14ac:dyDescent="0.25">
      <c r="M946" s="86"/>
      <c r="N946" s="86"/>
    </row>
    <row r="947" spans="13:14" x14ac:dyDescent="0.25">
      <c r="M947" s="86"/>
      <c r="N947" s="86"/>
    </row>
    <row r="948" spans="13:14" x14ac:dyDescent="0.25">
      <c r="M948" s="86"/>
      <c r="N948" s="86"/>
    </row>
    <row r="949" spans="13:14" x14ac:dyDescent="0.25">
      <c r="M949" s="86"/>
      <c r="N949" s="86"/>
    </row>
    <row r="950" spans="13:14" x14ac:dyDescent="0.25">
      <c r="M950" s="86"/>
      <c r="N950" s="86"/>
    </row>
    <row r="951" spans="13:14" x14ac:dyDescent="0.25">
      <c r="M951" s="86"/>
      <c r="N951" s="86"/>
    </row>
    <row r="952" spans="13:14" x14ac:dyDescent="0.25">
      <c r="M952" s="86"/>
      <c r="N952" s="86"/>
    </row>
    <row r="953" spans="13:14" x14ac:dyDescent="0.25">
      <c r="M953" s="86"/>
      <c r="N953" s="86"/>
    </row>
    <row r="954" spans="13:14" x14ac:dyDescent="0.25">
      <c r="M954" s="86"/>
      <c r="N954" s="86"/>
    </row>
    <row r="955" spans="13:14" x14ac:dyDescent="0.25">
      <c r="M955" s="86"/>
      <c r="N955" s="86"/>
    </row>
    <row r="956" spans="13:14" x14ac:dyDescent="0.25">
      <c r="M956" s="86"/>
      <c r="N956" s="86"/>
    </row>
    <row r="957" spans="13:14" x14ac:dyDescent="0.25">
      <c r="M957" s="86"/>
      <c r="N957" s="86"/>
    </row>
    <row r="958" spans="13:14" x14ac:dyDescent="0.25">
      <c r="M958" s="86"/>
      <c r="N958" s="86"/>
    </row>
    <row r="959" spans="13:14" x14ac:dyDescent="0.25">
      <c r="M959" s="86"/>
      <c r="N959" s="86"/>
    </row>
    <row r="960" spans="13:14" x14ac:dyDescent="0.25">
      <c r="M960" s="86"/>
      <c r="N960" s="86"/>
    </row>
    <row r="961" spans="13:14" x14ac:dyDescent="0.25">
      <c r="M961" s="86"/>
      <c r="N961" s="86"/>
    </row>
    <row r="962" spans="13:14" x14ac:dyDescent="0.25">
      <c r="M962" s="86"/>
      <c r="N962" s="86"/>
    </row>
    <row r="963" spans="13:14" x14ac:dyDescent="0.25">
      <c r="M963" s="86"/>
      <c r="N963" s="86"/>
    </row>
    <row r="964" spans="13:14" x14ac:dyDescent="0.25">
      <c r="M964" s="86"/>
      <c r="N964" s="86"/>
    </row>
    <row r="965" spans="13:14" x14ac:dyDescent="0.25">
      <c r="M965" s="86"/>
      <c r="N965" s="86"/>
    </row>
    <row r="966" spans="13:14" x14ac:dyDescent="0.25">
      <c r="M966" s="86"/>
      <c r="N966" s="86"/>
    </row>
    <row r="967" spans="13:14" x14ac:dyDescent="0.25">
      <c r="M967" s="86"/>
      <c r="N967" s="86"/>
    </row>
    <row r="968" spans="13:14" x14ac:dyDescent="0.25">
      <c r="M968" s="86"/>
      <c r="N968" s="86"/>
    </row>
    <row r="969" spans="13:14" x14ac:dyDescent="0.25">
      <c r="M969" s="86"/>
      <c r="N969" s="86"/>
    </row>
    <row r="970" spans="13:14" x14ac:dyDescent="0.25">
      <c r="M970" s="86"/>
      <c r="N970" s="86"/>
    </row>
    <row r="971" spans="13:14" x14ac:dyDescent="0.25">
      <c r="M971" s="86"/>
      <c r="N971" s="86"/>
    </row>
    <row r="972" spans="13:14" x14ac:dyDescent="0.25">
      <c r="M972" s="86"/>
      <c r="N972" s="86"/>
    </row>
    <row r="973" spans="13:14" x14ac:dyDescent="0.25">
      <c r="M973" s="86"/>
      <c r="N973" s="86"/>
    </row>
    <row r="974" spans="13:14" x14ac:dyDescent="0.25">
      <c r="M974" s="86"/>
      <c r="N974" s="86"/>
    </row>
    <row r="975" spans="13:14" x14ac:dyDescent="0.25">
      <c r="M975" s="86"/>
      <c r="N975" s="86"/>
    </row>
    <row r="976" spans="13:14" x14ac:dyDescent="0.25">
      <c r="M976" s="86"/>
      <c r="N976" s="86"/>
    </row>
    <row r="977" spans="13:14" x14ac:dyDescent="0.25">
      <c r="M977" s="86"/>
      <c r="N977" s="86"/>
    </row>
    <row r="978" spans="13:14" x14ac:dyDescent="0.25">
      <c r="M978" s="86"/>
      <c r="N978" s="86"/>
    </row>
    <row r="979" spans="13:14" x14ac:dyDescent="0.25">
      <c r="M979" s="86"/>
      <c r="N979" s="86"/>
    </row>
    <row r="980" spans="13:14" x14ac:dyDescent="0.25">
      <c r="M980" s="86"/>
      <c r="N980" s="86"/>
    </row>
    <row r="981" spans="13:14" x14ac:dyDescent="0.25">
      <c r="M981" s="86"/>
      <c r="N981" s="86"/>
    </row>
    <row r="982" spans="13:14" x14ac:dyDescent="0.25">
      <c r="M982" s="86"/>
      <c r="N982" s="86"/>
    </row>
    <row r="983" spans="13:14" x14ac:dyDescent="0.25">
      <c r="M983" s="86"/>
      <c r="N983" s="86"/>
    </row>
    <row r="984" spans="13:14" x14ac:dyDescent="0.25">
      <c r="M984" s="86"/>
      <c r="N984" s="86"/>
    </row>
    <row r="985" spans="13:14" x14ac:dyDescent="0.25">
      <c r="M985" s="86"/>
      <c r="N985" s="86"/>
    </row>
    <row r="986" spans="13:14" x14ac:dyDescent="0.25">
      <c r="M986" s="86"/>
      <c r="N986" s="86"/>
    </row>
    <row r="987" spans="13:14" x14ac:dyDescent="0.25">
      <c r="M987" s="86"/>
      <c r="N987" s="86"/>
    </row>
    <row r="988" spans="13:14" x14ac:dyDescent="0.25">
      <c r="M988" s="86"/>
      <c r="N988" s="86"/>
    </row>
    <row r="989" spans="13:14" x14ac:dyDescent="0.25">
      <c r="M989" s="86"/>
      <c r="N989" s="86"/>
    </row>
    <row r="990" spans="13:14" x14ac:dyDescent="0.25">
      <c r="M990" s="86"/>
      <c r="N990" s="86"/>
    </row>
    <row r="991" spans="13:14" x14ac:dyDescent="0.25">
      <c r="M991" s="86"/>
      <c r="N991" s="86"/>
    </row>
    <row r="992" spans="13:14" x14ac:dyDescent="0.25">
      <c r="M992" s="86"/>
      <c r="N992" s="86"/>
    </row>
    <row r="993" spans="13:14" x14ac:dyDescent="0.25">
      <c r="M993" s="86"/>
      <c r="N993" s="86"/>
    </row>
    <row r="994" spans="13:14" x14ac:dyDescent="0.25">
      <c r="M994" s="86"/>
      <c r="N994" s="86"/>
    </row>
    <row r="995" spans="13:14" x14ac:dyDescent="0.25">
      <c r="M995" s="86"/>
      <c r="N995" s="86"/>
    </row>
    <row r="996" spans="13:14" x14ac:dyDescent="0.25">
      <c r="M996" s="86"/>
      <c r="N996" s="86"/>
    </row>
    <row r="997" spans="13:14" x14ac:dyDescent="0.25">
      <c r="M997" s="86"/>
      <c r="N997" s="86"/>
    </row>
    <row r="998" spans="13:14" x14ac:dyDescent="0.25">
      <c r="M998" s="86"/>
      <c r="N998" s="86"/>
    </row>
    <row r="999" spans="13:14" x14ac:dyDescent="0.25">
      <c r="M999" s="86"/>
      <c r="N999" s="86"/>
    </row>
    <row r="1000" spans="13:14" x14ac:dyDescent="0.25">
      <c r="M1000" s="86"/>
      <c r="N1000" s="86"/>
    </row>
    <row r="1001" spans="13:14" x14ac:dyDescent="0.25">
      <c r="M1001" s="86"/>
      <c r="N1001" s="86"/>
    </row>
    <row r="1002" spans="13:14" x14ac:dyDescent="0.25">
      <c r="M1002" s="86"/>
      <c r="N1002" s="86"/>
    </row>
    <row r="1003" spans="13:14" x14ac:dyDescent="0.25">
      <c r="M1003" s="86"/>
      <c r="N1003" s="86"/>
    </row>
    <row r="1004" spans="13:14" x14ac:dyDescent="0.25">
      <c r="M1004" s="86"/>
      <c r="N1004" s="86"/>
    </row>
    <row r="1005" spans="13:14" x14ac:dyDescent="0.25">
      <c r="M1005" s="86"/>
      <c r="N1005" s="86"/>
    </row>
    <row r="1006" spans="13:14" x14ac:dyDescent="0.25">
      <c r="M1006" s="86"/>
      <c r="N1006" s="86"/>
    </row>
    <row r="1007" spans="13:14" x14ac:dyDescent="0.25">
      <c r="M1007" s="86"/>
      <c r="N1007" s="86"/>
    </row>
    <row r="1008" spans="13:14" x14ac:dyDescent="0.25">
      <c r="M1008" s="86"/>
      <c r="N1008" s="86"/>
    </row>
    <row r="1009" spans="13:14" x14ac:dyDescent="0.25">
      <c r="M1009" s="86"/>
      <c r="N1009" s="86"/>
    </row>
    <row r="1010" spans="13:14" x14ac:dyDescent="0.25">
      <c r="M1010" s="86"/>
      <c r="N1010" s="86"/>
    </row>
    <row r="1011" spans="13:14" x14ac:dyDescent="0.25">
      <c r="M1011" s="86"/>
      <c r="N1011" s="86"/>
    </row>
    <row r="1012" spans="13:14" x14ac:dyDescent="0.25">
      <c r="M1012" s="86"/>
      <c r="N1012" s="86"/>
    </row>
    <row r="1013" spans="13:14" x14ac:dyDescent="0.25">
      <c r="M1013" s="86"/>
      <c r="N1013" s="86"/>
    </row>
    <row r="1014" spans="13:14" x14ac:dyDescent="0.25">
      <c r="M1014" s="86"/>
      <c r="N1014" s="86"/>
    </row>
    <row r="1015" spans="13:14" x14ac:dyDescent="0.25">
      <c r="M1015" s="86"/>
      <c r="N1015" s="86"/>
    </row>
    <row r="1016" spans="13:14" x14ac:dyDescent="0.25">
      <c r="M1016" s="86"/>
      <c r="N1016" s="86"/>
    </row>
    <row r="1017" spans="13:14" x14ac:dyDescent="0.25">
      <c r="M1017" s="86"/>
      <c r="N1017" s="86"/>
    </row>
    <row r="1018" spans="13:14" x14ac:dyDescent="0.25">
      <c r="M1018" s="86"/>
      <c r="N1018" s="86"/>
    </row>
    <row r="1019" spans="13:14" x14ac:dyDescent="0.25">
      <c r="M1019" s="86"/>
      <c r="N1019" s="86"/>
    </row>
    <row r="1020" spans="13:14" x14ac:dyDescent="0.25">
      <c r="M1020" s="86"/>
      <c r="N1020" s="86"/>
    </row>
    <row r="1021" spans="13:14" x14ac:dyDescent="0.25">
      <c r="M1021" s="86"/>
      <c r="N1021" s="86"/>
    </row>
    <row r="1022" spans="13:14" x14ac:dyDescent="0.25">
      <c r="M1022" s="86"/>
      <c r="N1022" s="86"/>
    </row>
    <row r="1023" spans="13:14" x14ac:dyDescent="0.25">
      <c r="M1023" s="86"/>
      <c r="N1023" s="86"/>
    </row>
    <row r="1024" spans="13:14" x14ac:dyDescent="0.25">
      <c r="M1024" s="86"/>
      <c r="N1024" s="86"/>
    </row>
    <row r="1025" spans="13:14" x14ac:dyDescent="0.25">
      <c r="M1025" s="86"/>
      <c r="N1025" s="86"/>
    </row>
    <row r="1026" spans="13:14" x14ac:dyDescent="0.25">
      <c r="M1026" s="86"/>
      <c r="N1026" s="86"/>
    </row>
    <row r="1027" spans="13:14" x14ac:dyDescent="0.25">
      <c r="M1027" s="86"/>
      <c r="N1027" s="86"/>
    </row>
    <row r="1028" spans="13:14" x14ac:dyDescent="0.25">
      <c r="M1028" s="86"/>
      <c r="N1028" s="86"/>
    </row>
    <row r="1029" spans="13:14" x14ac:dyDescent="0.25">
      <c r="M1029" s="86"/>
      <c r="N1029" s="86"/>
    </row>
    <row r="1030" spans="13:14" x14ac:dyDescent="0.25">
      <c r="M1030" s="86"/>
      <c r="N1030" s="86"/>
    </row>
    <row r="1031" spans="13:14" x14ac:dyDescent="0.25">
      <c r="M1031" s="86"/>
      <c r="N1031" s="86"/>
    </row>
    <row r="1032" spans="13:14" x14ac:dyDescent="0.25">
      <c r="M1032" s="86"/>
      <c r="N1032" s="86"/>
    </row>
    <row r="1033" spans="13:14" x14ac:dyDescent="0.25">
      <c r="M1033" s="86"/>
      <c r="N1033" s="86"/>
    </row>
    <row r="1034" spans="13:14" x14ac:dyDescent="0.25">
      <c r="M1034" s="86"/>
      <c r="N1034" s="86"/>
    </row>
    <row r="1035" spans="13:14" x14ac:dyDescent="0.25">
      <c r="M1035" s="86"/>
      <c r="N1035" s="86"/>
    </row>
    <row r="1036" spans="13:14" x14ac:dyDescent="0.25">
      <c r="M1036" s="86"/>
      <c r="N1036" s="86"/>
    </row>
    <row r="1037" spans="13:14" x14ac:dyDescent="0.25">
      <c r="M1037" s="86"/>
      <c r="N1037" s="86"/>
    </row>
    <row r="1038" spans="13:14" x14ac:dyDescent="0.25">
      <c r="M1038" s="86"/>
      <c r="N1038" s="86"/>
    </row>
    <row r="1039" spans="13:14" x14ac:dyDescent="0.25">
      <c r="M1039" s="86"/>
      <c r="N1039" s="86"/>
    </row>
    <row r="1040" spans="13:14" x14ac:dyDescent="0.25">
      <c r="M1040" s="86"/>
      <c r="N1040" s="86"/>
    </row>
    <row r="1041" spans="13:14" x14ac:dyDescent="0.25">
      <c r="M1041" s="86"/>
      <c r="N1041" s="86"/>
    </row>
    <row r="1042" spans="13:14" x14ac:dyDescent="0.25">
      <c r="M1042" s="86"/>
      <c r="N1042" s="86"/>
    </row>
    <row r="1043" spans="13:14" x14ac:dyDescent="0.25">
      <c r="M1043" s="86"/>
      <c r="N1043" s="86"/>
    </row>
    <row r="1044" spans="13:14" x14ac:dyDescent="0.25">
      <c r="M1044" s="86"/>
      <c r="N1044" s="86"/>
    </row>
    <row r="1045" spans="13:14" x14ac:dyDescent="0.25">
      <c r="M1045" s="86"/>
      <c r="N1045" s="86"/>
    </row>
    <row r="1046" spans="13:14" x14ac:dyDescent="0.25">
      <c r="M1046" s="86"/>
      <c r="N1046" s="86"/>
    </row>
    <row r="1047" spans="13:14" x14ac:dyDescent="0.25">
      <c r="M1047" s="86"/>
      <c r="N1047" s="86"/>
    </row>
    <row r="1048" spans="13:14" x14ac:dyDescent="0.25">
      <c r="M1048" s="86"/>
      <c r="N1048" s="86"/>
    </row>
    <row r="1049" spans="13:14" x14ac:dyDescent="0.25">
      <c r="M1049" s="86"/>
      <c r="N1049" s="86"/>
    </row>
    <row r="1050" spans="13:14" x14ac:dyDescent="0.25">
      <c r="M1050" s="86"/>
      <c r="N1050" s="86"/>
    </row>
    <row r="1051" spans="13:14" x14ac:dyDescent="0.25">
      <c r="M1051" s="86"/>
      <c r="N1051" s="86"/>
    </row>
    <row r="1052" spans="13:14" x14ac:dyDescent="0.25">
      <c r="M1052" s="86"/>
      <c r="N1052" s="86"/>
    </row>
    <row r="1053" spans="13:14" x14ac:dyDescent="0.25">
      <c r="M1053" s="86"/>
      <c r="N1053" s="86"/>
    </row>
    <row r="1054" spans="13:14" x14ac:dyDescent="0.25">
      <c r="M1054" s="86"/>
      <c r="N1054" s="86"/>
    </row>
    <row r="1055" spans="13:14" x14ac:dyDescent="0.25">
      <c r="M1055" s="86"/>
      <c r="N1055" s="86"/>
    </row>
    <row r="1056" spans="13:14" x14ac:dyDescent="0.25">
      <c r="M1056" s="86"/>
      <c r="N1056" s="86"/>
    </row>
    <row r="1057" spans="13:14" x14ac:dyDescent="0.25">
      <c r="M1057" s="86"/>
      <c r="N1057" s="86"/>
    </row>
    <row r="1058" spans="13:14" x14ac:dyDescent="0.25">
      <c r="M1058" s="86"/>
      <c r="N1058" s="86"/>
    </row>
    <row r="1059" spans="13:14" x14ac:dyDescent="0.25">
      <c r="M1059" s="86"/>
      <c r="N1059" s="86"/>
    </row>
    <row r="1060" spans="13:14" x14ac:dyDescent="0.25">
      <c r="M1060" s="86"/>
      <c r="N1060" s="86"/>
    </row>
    <row r="1061" spans="13:14" x14ac:dyDescent="0.25">
      <c r="M1061" s="86"/>
      <c r="N1061" s="86"/>
    </row>
    <row r="1062" spans="13:14" x14ac:dyDescent="0.25">
      <c r="M1062" s="86"/>
      <c r="N1062" s="86"/>
    </row>
    <row r="1063" spans="13:14" x14ac:dyDescent="0.25">
      <c r="M1063" s="86"/>
      <c r="N1063" s="86"/>
    </row>
    <row r="1064" spans="13:14" x14ac:dyDescent="0.25">
      <c r="M1064" s="86"/>
      <c r="N1064" s="86"/>
    </row>
    <row r="1065" spans="13:14" x14ac:dyDescent="0.25">
      <c r="M1065" s="86"/>
      <c r="N1065" s="86"/>
    </row>
    <row r="1066" spans="13:14" x14ac:dyDescent="0.25">
      <c r="M1066" s="86"/>
      <c r="N1066" s="86"/>
    </row>
    <row r="1067" spans="13:14" x14ac:dyDescent="0.25">
      <c r="M1067" s="86"/>
      <c r="N1067" s="86"/>
    </row>
    <row r="1068" spans="13:14" x14ac:dyDescent="0.25">
      <c r="M1068" s="86"/>
      <c r="N1068" s="86"/>
    </row>
    <row r="1069" spans="13:14" x14ac:dyDescent="0.25">
      <c r="M1069" s="86"/>
      <c r="N1069" s="86"/>
    </row>
    <row r="1070" spans="13:14" x14ac:dyDescent="0.25">
      <c r="M1070" s="86"/>
      <c r="N1070" s="86"/>
    </row>
    <row r="1071" spans="13:14" x14ac:dyDescent="0.25">
      <c r="M1071" s="86"/>
      <c r="N1071" s="86"/>
    </row>
    <row r="1072" spans="13:14" x14ac:dyDescent="0.25">
      <c r="M1072" s="86"/>
      <c r="N1072" s="86"/>
    </row>
    <row r="1073" spans="13:14" x14ac:dyDescent="0.25">
      <c r="M1073" s="86"/>
      <c r="N1073" s="86"/>
    </row>
    <row r="1074" spans="13:14" x14ac:dyDescent="0.25">
      <c r="M1074" s="86"/>
      <c r="N1074" s="86"/>
    </row>
    <row r="1075" spans="13:14" x14ac:dyDescent="0.25">
      <c r="M1075" s="86"/>
      <c r="N1075" s="86"/>
    </row>
    <row r="1076" spans="13:14" x14ac:dyDescent="0.25">
      <c r="M1076" s="86"/>
      <c r="N1076" s="86"/>
    </row>
    <row r="1077" spans="13:14" x14ac:dyDescent="0.25">
      <c r="M1077" s="86"/>
      <c r="N1077" s="86"/>
    </row>
    <row r="1078" spans="13:14" x14ac:dyDescent="0.25">
      <c r="M1078" s="86"/>
      <c r="N1078" s="86"/>
    </row>
    <row r="1079" spans="13:14" x14ac:dyDescent="0.25">
      <c r="M1079" s="86"/>
      <c r="N1079" s="86"/>
    </row>
  </sheetData>
  <printOptions gridLines="1"/>
  <pageMargins left="0.55118110236220474" right="0.15748031496062992" top="0.55118110236220474" bottom="0.55118110236220474" header="0.15748031496062992" footer="0.15748031496062992"/>
  <pageSetup paperSize="9" scale="80" orientation="landscape" r:id="rId1"/>
  <headerFooter>
    <oddHeader>&amp;L&amp;"-,Fett"&amp;18Price List 2017&amp;R&amp;G</oddHeader>
    <oddFooter>&amp;L&amp;8LEONI Kerpen GmbH Business Datacom
Zweifaller Str. 275 - 287, D-52224 Stolberg&amp;C&amp;9All information subject to misprints or errors or tecnical modification.&amp;R&amp;8&amp;P / &amp;N</oddFooter>
  </headerFooter>
  <rowBreaks count="10" manualBreakCount="10">
    <brk id="32" max="16383" man="1"/>
    <brk id="51" max="16383" man="1"/>
    <brk id="76" max="16383" man="1"/>
    <brk id="104" max="16383" man="1"/>
    <brk id="127" max="16383" man="1"/>
    <brk id="147" max="16383" man="1"/>
    <brk id="249" max="16383" man="1"/>
    <brk id="311" max="16383" man="1"/>
    <brk id="346" max="16383" man="1"/>
    <brk id="383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9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11.42578125" defaultRowHeight="15" x14ac:dyDescent="0.25"/>
  <cols>
    <col min="1" max="1" width="90.7109375" style="7" customWidth="1"/>
    <col min="2" max="2" width="115.140625" style="84" customWidth="1"/>
    <col min="3" max="3" width="12" style="11" bestFit="1" customWidth="1"/>
    <col min="4" max="4" width="15.85546875" style="11" customWidth="1"/>
    <col min="5" max="5" width="17.7109375" style="11" bestFit="1" customWidth="1"/>
    <col min="6" max="6" width="11" style="12" bestFit="1" customWidth="1"/>
    <col min="7" max="7" width="10.5703125" style="12" customWidth="1"/>
    <col min="8" max="8" width="11.140625" style="12" customWidth="1"/>
    <col min="9" max="9" width="9.7109375" style="11" bestFit="1" customWidth="1"/>
    <col min="10" max="10" width="9.85546875" style="11" customWidth="1"/>
    <col min="11" max="16384" width="11.42578125" style="7"/>
  </cols>
  <sheetData>
    <row r="1" spans="1:14" s="9" customFormat="1" ht="60" customHeight="1" x14ac:dyDescent="0.25">
      <c r="A1" s="23" t="s">
        <v>932</v>
      </c>
      <c r="B1" s="23"/>
      <c r="C1" s="24" t="s">
        <v>1709</v>
      </c>
      <c r="D1" s="24" t="s">
        <v>1712</v>
      </c>
      <c r="E1" s="24" t="s">
        <v>1404</v>
      </c>
      <c r="F1" s="42" t="s">
        <v>1710</v>
      </c>
      <c r="G1" s="42" t="s">
        <v>1711</v>
      </c>
      <c r="H1" s="26" t="s">
        <v>2170</v>
      </c>
      <c r="I1" s="24" t="s">
        <v>1435</v>
      </c>
      <c r="J1" s="24" t="s">
        <v>1408</v>
      </c>
    </row>
    <row r="2" spans="1:14" x14ac:dyDescent="0.25">
      <c r="A2" s="27" t="s">
        <v>1386</v>
      </c>
      <c r="B2" s="27"/>
      <c r="C2" s="38"/>
      <c r="D2" s="38"/>
      <c r="E2" s="38"/>
      <c r="F2" s="43"/>
      <c r="G2" s="43"/>
      <c r="H2" s="43"/>
      <c r="I2" s="38"/>
      <c r="J2" s="38"/>
    </row>
    <row r="3" spans="1:14" x14ac:dyDescent="0.25">
      <c r="A3" s="30" t="s">
        <v>1717</v>
      </c>
      <c r="B3" s="30"/>
      <c r="C3" s="40"/>
      <c r="D3" s="40"/>
      <c r="E3" s="40"/>
      <c r="F3" s="44"/>
      <c r="G3" s="44"/>
      <c r="H3" s="44"/>
      <c r="I3" s="40"/>
      <c r="J3" s="40"/>
    </row>
    <row r="4" spans="1:14" x14ac:dyDescent="0.25">
      <c r="A4" s="33" t="s">
        <v>1713</v>
      </c>
      <c r="B4" s="83" t="s">
        <v>1941</v>
      </c>
      <c r="C4" s="34" t="s">
        <v>795</v>
      </c>
      <c r="D4" s="34" t="s">
        <v>798</v>
      </c>
      <c r="E4" s="34" t="s">
        <v>363</v>
      </c>
      <c r="F4" s="45">
        <v>610</v>
      </c>
      <c r="G4" s="1">
        <f>IF(F4="auf Anfrage",0,ROUND((F4-(F4*Overview!$B$6))-((F4-(F4*Overview!$B$6))*Overview!$D$6),2))</f>
        <v>610</v>
      </c>
      <c r="H4" s="20">
        <f>IF(G4&lt;&gt;"",G4*Overview!$B$10,"")</f>
        <v>2696.2</v>
      </c>
      <c r="I4" s="34" t="s">
        <v>934</v>
      </c>
      <c r="J4" s="34">
        <v>2000</v>
      </c>
      <c r="M4" s="86"/>
      <c r="N4" s="86"/>
    </row>
    <row r="5" spans="1:14" x14ac:dyDescent="0.25">
      <c r="A5" s="33" t="s">
        <v>1008</v>
      </c>
      <c r="B5" s="83" t="s">
        <v>1942</v>
      </c>
      <c r="C5" s="34" t="s">
        <v>795</v>
      </c>
      <c r="D5" s="34" t="s">
        <v>798</v>
      </c>
      <c r="E5" s="34" t="s">
        <v>364</v>
      </c>
      <c r="F5" s="45">
        <v>760</v>
      </c>
      <c r="G5" s="1">
        <f>IF(F5="auf Anfrage",0,ROUND((F5-(F5*Overview!$B$6))-((F5-(F5*Overview!$B$6))*Overview!$D$6),2))</f>
        <v>760</v>
      </c>
      <c r="H5" s="20">
        <f>IF(G5&lt;&gt;"",G5*Overview!$B$10,"")</f>
        <v>3359.2</v>
      </c>
      <c r="I5" s="34" t="s">
        <v>934</v>
      </c>
      <c r="J5" s="34">
        <v>2000</v>
      </c>
      <c r="M5" s="86"/>
      <c r="N5" s="86"/>
    </row>
    <row r="6" spans="1:14" x14ac:dyDescent="0.25">
      <c r="A6" s="33" t="s">
        <v>1714</v>
      </c>
      <c r="B6" s="83" t="s">
        <v>1943</v>
      </c>
      <c r="C6" s="34" t="s">
        <v>795</v>
      </c>
      <c r="D6" s="34" t="s">
        <v>799</v>
      </c>
      <c r="E6" s="34" t="s">
        <v>365</v>
      </c>
      <c r="F6" s="45">
        <v>740</v>
      </c>
      <c r="G6" s="1">
        <f>IF(F6="auf Anfrage",0,ROUND((F6-(F6*Overview!$B$6))-((F6-(F6*Overview!$B$6))*Overview!$D$6),2))</f>
        <v>740</v>
      </c>
      <c r="H6" s="20">
        <f>IF(G6&lt;&gt;"",G6*Overview!$B$10,"")</f>
        <v>3270.7999999999997</v>
      </c>
      <c r="I6" s="34" t="s">
        <v>934</v>
      </c>
      <c r="J6" s="34">
        <v>2000</v>
      </c>
      <c r="M6" s="86"/>
      <c r="N6" s="86"/>
    </row>
    <row r="7" spans="1:14" x14ac:dyDescent="0.25">
      <c r="A7" s="33" t="s">
        <v>1009</v>
      </c>
      <c r="B7" s="83" t="s">
        <v>1944</v>
      </c>
      <c r="C7" s="34" t="s">
        <v>795</v>
      </c>
      <c r="D7" s="34" t="s">
        <v>799</v>
      </c>
      <c r="E7" s="34" t="s">
        <v>366</v>
      </c>
      <c r="F7" s="45">
        <v>820</v>
      </c>
      <c r="G7" s="1">
        <f>IF(F7="auf Anfrage",0,ROUND((F7-(F7*Overview!$B$6))-((F7-(F7*Overview!$B$6))*Overview!$D$6),2))</f>
        <v>820</v>
      </c>
      <c r="H7" s="20">
        <f>IF(G7&lt;&gt;"",G7*Overview!$B$10,"")</f>
        <v>3624.4</v>
      </c>
      <c r="I7" s="34" t="s">
        <v>934</v>
      </c>
      <c r="J7" s="34">
        <v>2000</v>
      </c>
      <c r="M7" s="86"/>
      <c r="N7" s="86"/>
    </row>
    <row r="8" spans="1:14" x14ac:dyDescent="0.25">
      <c r="A8" s="33" t="s">
        <v>1715</v>
      </c>
      <c r="B8" s="83" t="s">
        <v>1945</v>
      </c>
      <c r="C8" s="34" t="s">
        <v>795</v>
      </c>
      <c r="D8" s="34" t="s">
        <v>800</v>
      </c>
      <c r="E8" s="34" t="s">
        <v>367</v>
      </c>
      <c r="F8" s="45">
        <v>800</v>
      </c>
      <c r="G8" s="1">
        <f>IF(F8="auf Anfrage",0,ROUND((F8-(F8*Overview!$B$6))-((F8-(F8*Overview!$B$6))*Overview!$D$6),2))</f>
        <v>800</v>
      </c>
      <c r="H8" s="20">
        <f>IF(G8&lt;&gt;"",G8*Overview!$B$10,"")</f>
        <v>3536</v>
      </c>
      <c r="I8" s="34" t="s">
        <v>934</v>
      </c>
      <c r="J8" s="34">
        <v>2000</v>
      </c>
      <c r="M8" s="86"/>
      <c r="N8" s="86"/>
    </row>
    <row r="9" spans="1:14" x14ac:dyDescent="0.25">
      <c r="A9" s="33" t="s">
        <v>1010</v>
      </c>
      <c r="B9" s="83" t="s">
        <v>1946</v>
      </c>
      <c r="C9" s="34" t="s">
        <v>795</v>
      </c>
      <c r="D9" s="34" t="s">
        <v>800</v>
      </c>
      <c r="E9" s="34" t="s">
        <v>368</v>
      </c>
      <c r="F9" s="45">
        <v>980</v>
      </c>
      <c r="G9" s="1">
        <f>IF(F9="auf Anfrage",0,ROUND((F9-(F9*Overview!$B$6))-((F9-(F9*Overview!$B$6))*Overview!$D$6),2))</f>
        <v>980</v>
      </c>
      <c r="H9" s="20">
        <f>IF(G9&lt;&gt;"",G9*Overview!$B$10,"")</f>
        <v>4331.6000000000004</v>
      </c>
      <c r="I9" s="34" t="s">
        <v>934</v>
      </c>
      <c r="J9" s="34">
        <v>2000</v>
      </c>
      <c r="M9" s="86"/>
      <c r="N9" s="86"/>
    </row>
    <row r="10" spans="1:14" x14ac:dyDescent="0.25">
      <c r="A10" s="33" t="s">
        <v>1716</v>
      </c>
      <c r="B10" s="83" t="s">
        <v>1947</v>
      </c>
      <c r="C10" s="34" t="s">
        <v>795</v>
      </c>
      <c r="D10" s="34" t="s">
        <v>801</v>
      </c>
      <c r="E10" s="34" t="s">
        <v>369</v>
      </c>
      <c r="F10" s="45">
        <v>1110</v>
      </c>
      <c r="G10" s="1">
        <f>IF(F10="auf Anfrage",0,ROUND((F10-(F10*Overview!$B$6))-((F10-(F10*Overview!$B$6))*Overview!$D$6),2))</f>
        <v>1110</v>
      </c>
      <c r="H10" s="20">
        <f>IF(G10&lt;&gt;"",G10*Overview!$B$10,"")</f>
        <v>4906.2</v>
      </c>
      <c r="I10" s="34" t="s">
        <v>934</v>
      </c>
      <c r="J10" s="34">
        <v>2000</v>
      </c>
      <c r="M10" s="86"/>
      <c r="N10" s="86"/>
    </row>
    <row r="11" spans="1:14" x14ac:dyDescent="0.25">
      <c r="A11" s="33" t="s">
        <v>1011</v>
      </c>
      <c r="B11" s="83" t="s">
        <v>1948</v>
      </c>
      <c r="C11" s="34" t="s">
        <v>795</v>
      </c>
      <c r="D11" s="34" t="s">
        <v>801</v>
      </c>
      <c r="E11" s="34" t="s">
        <v>370</v>
      </c>
      <c r="F11" s="45">
        <v>1320</v>
      </c>
      <c r="G11" s="1">
        <f>IF(F11="auf Anfrage",0,ROUND((F11-(F11*Overview!$B$6))-((F11-(F11*Overview!$B$6))*Overview!$D$6),2))</f>
        <v>1320</v>
      </c>
      <c r="H11" s="20">
        <f>IF(G11&lt;&gt;"",G11*Overview!$B$10,"")</f>
        <v>5834.4</v>
      </c>
      <c r="I11" s="34" t="s">
        <v>934</v>
      </c>
      <c r="J11" s="34">
        <v>2000</v>
      </c>
      <c r="M11" s="86"/>
      <c r="N11" s="86"/>
    </row>
    <row r="12" spans="1:14" x14ac:dyDescent="0.25">
      <c r="A12" s="30" t="s">
        <v>1718</v>
      </c>
      <c r="B12" s="64"/>
      <c r="C12" s="40"/>
      <c r="D12" s="40"/>
      <c r="E12" s="40"/>
      <c r="F12" s="44"/>
      <c r="G12" s="20"/>
      <c r="H12" s="20" t="str">
        <f>IF(G12&lt;&gt;"",G12*Overview!$B$10,"")</f>
        <v/>
      </c>
      <c r="I12" s="40"/>
      <c r="J12" s="40"/>
      <c r="M12" s="86"/>
      <c r="N12" s="86"/>
    </row>
    <row r="13" spans="1:14" x14ac:dyDescent="0.25">
      <c r="A13" s="33" t="s">
        <v>1016</v>
      </c>
      <c r="B13" s="83" t="s">
        <v>1949</v>
      </c>
      <c r="C13" s="34" t="s">
        <v>776</v>
      </c>
      <c r="D13" s="34" t="s">
        <v>802</v>
      </c>
      <c r="E13" s="34" t="s">
        <v>371</v>
      </c>
      <c r="F13" s="45">
        <v>2010</v>
      </c>
      <c r="G13" s="1">
        <f>IF(F13="auf Anfrage",0,ROUND((F13-(F13*Overview!$B$6))-((F13-(F13*Overview!$B$6))*Overview!$D$6),2))</f>
        <v>2010</v>
      </c>
      <c r="H13" s="20">
        <f>IF(G13&lt;&gt;"",G13*Overview!$B$10,"")</f>
        <v>8884.2000000000007</v>
      </c>
      <c r="I13" s="34" t="s">
        <v>935</v>
      </c>
      <c r="J13" s="34">
        <v>100</v>
      </c>
      <c r="M13" s="86"/>
      <c r="N13" s="86"/>
    </row>
    <row r="14" spans="1:14" x14ac:dyDescent="0.25">
      <c r="A14" s="33" t="s">
        <v>1017</v>
      </c>
      <c r="B14" s="83" t="s">
        <v>1950</v>
      </c>
      <c r="C14" s="34" t="s">
        <v>776</v>
      </c>
      <c r="D14" s="34" t="s">
        <v>807</v>
      </c>
      <c r="E14" s="34" t="s">
        <v>372</v>
      </c>
      <c r="F14" s="45">
        <v>4190</v>
      </c>
      <c r="G14" s="1">
        <f>IF(F14="auf Anfrage",0,ROUND((F14-(F14*Overview!$B$6))-((F14-(F14*Overview!$B$6))*Overview!$D$6),2))</f>
        <v>4190</v>
      </c>
      <c r="H14" s="20">
        <f>IF(G14&lt;&gt;"",G14*Overview!$B$10,"")</f>
        <v>18519.8</v>
      </c>
      <c r="I14" s="34" t="s">
        <v>934</v>
      </c>
      <c r="J14" s="34">
        <v>2000</v>
      </c>
      <c r="M14" s="86"/>
      <c r="N14" s="86"/>
    </row>
    <row r="15" spans="1:14" x14ac:dyDescent="0.25">
      <c r="A15" s="33" t="s">
        <v>1012</v>
      </c>
      <c r="B15" s="83" t="s">
        <v>1951</v>
      </c>
      <c r="C15" s="34" t="s">
        <v>776</v>
      </c>
      <c r="D15" s="34" t="s">
        <v>809</v>
      </c>
      <c r="E15" s="34" t="s">
        <v>373</v>
      </c>
      <c r="F15" s="45">
        <v>2290</v>
      </c>
      <c r="G15" s="1">
        <f>IF(F15="auf Anfrage",0,ROUND((F15-(F15*Overview!$B$6))-((F15-(F15*Overview!$B$6))*Overview!$D$6),2))</f>
        <v>2290</v>
      </c>
      <c r="H15" s="20">
        <f>IF(G15&lt;&gt;"",G15*Overview!$B$10,"")</f>
        <v>10121.799999999999</v>
      </c>
      <c r="I15" s="34" t="s">
        <v>934</v>
      </c>
      <c r="J15" s="34">
        <v>2000</v>
      </c>
      <c r="M15" s="86"/>
      <c r="N15" s="86"/>
    </row>
    <row r="16" spans="1:14" x14ac:dyDescent="0.25">
      <c r="A16" s="33" t="s">
        <v>1013</v>
      </c>
      <c r="B16" s="83" t="s">
        <v>1952</v>
      </c>
      <c r="C16" s="34" t="s">
        <v>776</v>
      </c>
      <c r="D16" s="34" t="s">
        <v>810</v>
      </c>
      <c r="E16" s="34" t="s">
        <v>374</v>
      </c>
      <c r="F16" s="45">
        <v>5170</v>
      </c>
      <c r="G16" s="1">
        <f>IF(F16="auf Anfrage",0,ROUND((F16-(F16*Overview!$B$6))-((F16-(F16*Overview!$B$6))*Overview!$D$6),2))</f>
        <v>5170</v>
      </c>
      <c r="H16" s="20">
        <f>IF(G16&lt;&gt;"",G16*Overview!$B$10,"")</f>
        <v>22851.399999999998</v>
      </c>
      <c r="I16" s="34" t="s">
        <v>934</v>
      </c>
      <c r="J16" s="34">
        <v>2000</v>
      </c>
      <c r="M16" s="86"/>
      <c r="N16" s="86"/>
    </row>
    <row r="17" spans="1:14" x14ac:dyDescent="0.25">
      <c r="A17" s="33" t="s">
        <v>1014</v>
      </c>
      <c r="B17" s="83" t="s">
        <v>1953</v>
      </c>
      <c r="C17" s="34" t="s">
        <v>776</v>
      </c>
      <c r="D17" s="34" t="s">
        <v>811</v>
      </c>
      <c r="E17" s="34" t="s">
        <v>375</v>
      </c>
      <c r="F17" s="45">
        <v>2520</v>
      </c>
      <c r="G17" s="1">
        <f>IF(F17="auf Anfrage",0,ROUND((F17-(F17*Overview!$B$6))-((F17-(F17*Overview!$B$6))*Overview!$D$6),2))</f>
        <v>2520</v>
      </c>
      <c r="H17" s="20">
        <f>IF(G17&lt;&gt;"",G17*Overview!$B$10,"")</f>
        <v>11138.4</v>
      </c>
      <c r="I17" s="34" t="s">
        <v>935</v>
      </c>
      <c r="J17" s="34">
        <v>100</v>
      </c>
      <c r="M17" s="86"/>
      <c r="N17" s="86"/>
    </row>
    <row r="18" spans="1:14" x14ac:dyDescent="0.25">
      <c r="A18" s="33" t="s">
        <v>1015</v>
      </c>
      <c r="B18" s="83" t="s">
        <v>1954</v>
      </c>
      <c r="C18" s="34" t="s">
        <v>776</v>
      </c>
      <c r="D18" s="34" t="s">
        <v>812</v>
      </c>
      <c r="E18" s="34" t="s">
        <v>376</v>
      </c>
      <c r="F18" s="45">
        <v>6050</v>
      </c>
      <c r="G18" s="1">
        <f>IF(F18="auf Anfrage",0,ROUND((F18-(F18*Overview!$B$6))-((F18-(F18*Overview!$B$6))*Overview!$D$6),2))</f>
        <v>6050</v>
      </c>
      <c r="H18" s="20">
        <f>IF(G18&lt;&gt;"",G18*Overview!$B$10,"")</f>
        <v>26741</v>
      </c>
      <c r="I18" s="34" t="s">
        <v>934</v>
      </c>
      <c r="J18" s="34">
        <v>2000</v>
      </c>
      <c r="M18" s="86"/>
      <c r="N18" s="86"/>
    </row>
    <row r="19" spans="1:14" x14ac:dyDescent="0.25">
      <c r="A19" s="33" t="s">
        <v>1018</v>
      </c>
      <c r="B19" s="83" t="s">
        <v>1955</v>
      </c>
      <c r="C19" s="34" t="s">
        <v>776</v>
      </c>
      <c r="D19" s="34" t="s">
        <v>813</v>
      </c>
      <c r="E19" s="34" t="s">
        <v>377</v>
      </c>
      <c r="F19" s="45">
        <v>2950</v>
      </c>
      <c r="G19" s="1">
        <f>IF(F19="auf Anfrage",0,ROUND((F19-(F19*Overview!$B$6))-((F19-(F19*Overview!$B$6))*Overview!$D$6),2))</f>
        <v>2950</v>
      </c>
      <c r="H19" s="20">
        <f>IF(G19&lt;&gt;"",G19*Overview!$B$10,"")</f>
        <v>13039</v>
      </c>
      <c r="I19" s="34" t="s">
        <v>935</v>
      </c>
      <c r="J19" s="34">
        <v>100</v>
      </c>
      <c r="M19" s="86"/>
      <c r="N19" s="86"/>
    </row>
    <row r="20" spans="1:14" x14ac:dyDescent="0.25">
      <c r="A20" s="33" t="s">
        <v>1019</v>
      </c>
      <c r="B20" s="83" t="s">
        <v>1956</v>
      </c>
      <c r="C20" s="34" t="s">
        <v>776</v>
      </c>
      <c r="D20" s="34" t="s">
        <v>814</v>
      </c>
      <c r="E20" s="34" t="s">
        <v>378</v>
      </c>
      <c r="F20" s="45">
        <v>7320</v>
      </c>
      <c r="G20" s="1">
        <f>IF(F20="auf Anfrage",0,ROUND((F20-(F20*Overview!$B$6))-((F20-(F20*Overview!$B$6))*Overview!$D$6),2))</f>
        <v>7320</v>
      </c>
      <c r="H20" s="20">
        <f>IF(G20&lt;&gt;"",G20*Overview!$B$10,"")</f>
        <v>32354.399999999998</v>
      </c>
      <c r="I20" s="34" t="s">
        <v>934</v>
      </c>
      <c r="J20" s="34">
        <v>2000</v>
      </c>
      <c r="M20" s="86"/>
      <c r="N20" s="86"/>
    </row>
    <row r="21" spans="1:14" x14ac:dyDescent="0.25">
      <c r="A21" s="30" t="s">
        <v>1719</v>
      </c>
      <c r="B21" s="64"/>
      <c r="C21" s="40"/>
      <c r="D21" s="40"/>
      <c r="E21" s="40"/>
      <c r="F21" s="44"/>
      <c r="G21" s="20"/>
      <c r="H21" s="20" t="str">
        <f>IF(G21&lt;&gt;"",G21*Overview!$B$10,"")</f>
        <v/>
      </c>
      <c r="I21" s="40"/>
      <c r="J21" s="40"/>
      <c r="M21" s="86"/>
      <c r="N21" s="86"/>
    </row>
    <row r="22" spans="1:14" x14ac:dyDescent="0.25">
      <c r="A22" s="33" t="s">
        <v>1025</v>
      </c>
      <c r="B22" s="83" t="s">
        <v>1957</v>
      </c>
      <c r="C22" s="34" t="s">
        <v>795</v>
      </c>
      <c r="D22" s="34" t="s">
        <v>802</v>
      </c>
      <c r="E22" s="34" t="s">
        <v>379</v>
      </c>
      <c r="F22" s="45">
        <v>1070</v>
      </c>
      <c r="G22" s="1">
        <f>IF(F22="auf Anfrage",0,ROUND((F22-(F22*Overview!$B$6))-((F22-(F22*Overview!$B$6))*Overview!$D$6),2))</f>
        <v>1070</v>
      </c>
      <c r="H22" s="20">
        <f>IF(G22&lt;&gt;"",G22*Overview!$B$10,"")</f>
        <v>4729.3999999999996</v>
      </c>
      <c r="I22" s="34" t="s">
        <v>935</v>
      </c>
      <c r="J22" s="34">
        <v>100</v>
      </c>
      <c r="M22" s="86"/>
      <c r="N22" s="86"/>
    </row>
    <row r="23" spans="1:14" x14ac:dyDescent="0.25">
      <c r="A23" s="33" t="s">
        <v>1026</v>
      </c>
      <c r="B23" s="83" t="s">
        <v>1958</v>
      </c>
      <c r="C23" s="34" t="s">
        <v>795</v>
      </c>
      <c r="D23" s="34" t="s">
        <v>807</v>
      </c>
      <c r="E23" s="34" t="s">
        <v>380</v>
      </c>
      <c r="F23" s="45">
        <v>1970</v>
      </c>
      <c r="G23" s="1">
        <f>IF(F23="auf Anfrage",0,ROUND((F23-(F23*Overview!$B$6))-((F23-(F23*Overview!$B$6))*Overview!$D$6),2))</f>
        <v>1970</v>
      </c>
      <c r="H23" s="20">
        <f>IF(G23&lt;&gt;"",G23*Overview!$B$10,"")</f>
        <v>8707.4</v>
      </c>
      <c r="I23" s="34" t="s">
        <v>934</v>
      </c>
      <c r="J23" s="34">
        <v>2000</v>
      </c>
      <c r="M23" s="86"/>
      <c r="N23" s="86"/>
    </row>
    <row r="24" spans="1:14" x14ac:dyDescent="0.25">
      <c r="A24" s="33" t="s">
        <v>1020</v>
      </c>
      <c r="B24" s="83" t="s">
        <v>1959</v>
      </c>
      <c r="C24" s="34" t="s">
        <v>795</v>
      </c>
      <c r="D24" s="34" t="s">
        <v>809</v>
      </c>
      <c r="E24" s="34" t="s">
        <v>381</v>
      </c>
      <c r="F24" s="45">
        <v>1350</v>
      </c>
      <c r="G24" s="1">
        <f>IF(F24="auf Anfrage",0,ROUND((F24-(F24*Overview!$B$6))-((F24-(F24*Overview!$B$6))*Overview!$D$6),2))</f>
        <v>1350</v>
      </c>
      <c r="H24" s="20">
        <f>IF(G24&lt;&gt;"",G24*Overview!$B$10,"")</f>
        <v>5967</v>
      </c>
      <c r="I24" s="34" t="s">
        <v>934</v>
      </c>
      <c r="J24" s="34">
        <v>2000</v>
      </c>
      <c r="M24" s="86"/>
      <c r="N24" s="86"/>
    </row>
    <row r="25" spans="1:14" x14ac:dyDescent="0.25">
      <c r="A25" s="33" t="s">
        <v>1021</v>
      </c>
      <c r="B25" s="83" t="s">
        <v>1960</v>
      </c>
      <c r="C25" s="34" t="s">
        <v>795</v>
      </c>
      <c r="D25" s="34" t="s">
        <v>810</v>
      </c>
      <c r="E25" s="34" t="s">
        <v>382</v>
      </c>
      <c r="F25" s="45">
        <v>2580</v>
      </c>
      <c r="G25" s="1">
        <f>IF(F25="auf Anfrage",0,ROUND((F25-(F25*Overview!$B$6))-((F25-(F25*Overview!$B$6))*Overview!$D$6),2))</f>
        <v>2580</v>
      </c>
      <c r="H25" s="20">
        <f>IF(G25&lt;&gt;"",G25*Overview!$B$10,"")</f>
        <v>11403.6</v>
      </c>
      <c r="I25" s="34" t="s">
        <v>934</v>
      </c>
      <c r="J25" s="34">
        <v>2000</v>
      </c>
      <c r="M25" s="86"/>
      <c r="N25" s="86"/>
    </row>
    <row r="26" spans="1:14" x14ac:dyDescent="0.25">
      <c r="A26" s="33" t="s">
        <v>1022</v>
      </c>
      <c r="B26" s="83" t="s">
        <v>1961</v>
      </c>
      <c r="C26" s="34" t="s">
        <v>795</v>
      </c>
      <c r="D26" s="34" t="s">
        <v>811</v>
      </c>
      <c r="E26" s="34" t="s">
        <v>383</v>
      </c>
      <c r="F26" s="45">
        <v>1390</v>
      </c>
      <c r="G26" s="1">
        <f>IF(F26="auf Anfrage",0,ROUND((F26-(F26*Overview!$B$6))-((F26-(F26*Overview!$B$6))*Overview!$D$6),2))</f>
        <v>1390</v>
      </c>
      <c r="H26" s="20">
        <f>IF(G26&lt;&gt;"",G26*Overview!$B$10,"")</f>
        <v>6143.8</v>
      </c>
      <c r="I26" s="34" t="s">
        <v>935</v>
      </c>
      <c r="J26" s="34">
        <v>100</v>
      </c>
      <c r="M26" s="86"/>
      <c r="N26" s="86"/>
    </row>
    <row r="27" spans="1:14" x14ac:dyDescent="0.25">
      <c r="A27" s="33" t="s">
        <v>1023</v>
      </c>
      <c r="B27" s="83" t="s">
        <v>1962</v>
      </c>
      <c r="C27" s="34" t="s">
        <v>795</v>
      </c>
      <c r="D27" s="34" t="s">
        <v>812</v>
      </c>
      <c r="E27" s="34" t="s">
        <v>384</v>
      </c>
      <c r="F27" s="45">
        <v>3470</v>
      </c>
      <c r="G27" s="1">
        <f>IF(F27="auf Anfrage",0,ROUND((F27-(F27*Overview!$B$6))-((F27-(F27*Overview!$B$6))*Overview!$D$6),2))</f>
        <v>3470</v>
      </c>
      <c r="H27" s="20">
        <f>IF(G27&lt;&gt;"",G27*Overview!$B$10,"")</f>
        <v>15337.4</v>
      </c>
      <c r="I27" s="34" t="s">
        <v>934</v>
      </c>
      <c r="J27" s="34">
        <v>2000</v>
      </c>
      <c r="M27" s="86"/>
      <c r="N27" s="86"/>
    </row>
    <row r="28" spans="1:14" x14ac:dyDescent="0.25">
      <c r="A28" s="33" t="s">
        <v>1024</v>
      </c>
      <c r="B28" s="83" t="s">
        <v>1963</v>
      </c>
      <c r="C28" s="34" t="s">
        <v>795</v>
      </c>
      <c r="D28" s="34" t="s">
        <v>813</v>
      </c>
      <c r="E28" s="34" t="s">
        <v>385</v>
      </c>
      <c r="F28" s="45">
        <v>1940</v>
      </c>
      <c r="G28" s="1">
        <f>IF(F28="auf Anfrage",0,ROUND((F28-(F28*Overview!$B$6))-((F28-(F28*Overview!$B$6))*Overview!$D$6),2))</f>
        <v>1940</v>
      </c>
      <c r="H28" s="20">
        <f>IF(G28&lt;&gt;"",G28*Overview!$B$10,"")</f>
        <v>8574.7999999999993</v>
      </c>
      <c r="I28" s="34" t="s">
        <v>935</v>
      </c>
      <c r="J28" s="34">
        <v>100</v>
      </c>
      <c r="M28" s="86"/>
      <c r="N28" s="86"/>
    </row>
    <row r="29" spans="1:14" x14ac:dyDescent="0.25">
      <c r="A29" s="33" t="s">
        <v>1401</v>
      </c>
      <c r="B29" s="83" t="s">
        <v>1964</v>
      </c>
      <c r="C29" s="34" t="s">
        <v>795</v>
      </c>
      <c r="D29" s="34" t="s">
        <v>814</v>
      </c>
      <c r="E29" s="34" t="s">
        <v>386</v>
      </c>
      <c r="F29" s="45">
        <v>5000</v>
      </c>
      <c r="G29" s="1">
        <f>IF(F29="auf Anfrage",0,ROUND((F29-(F29*Overview!$B$6))-((F29-(F29*Overview!$B$6))*Overview!$D$6),2))</f>
        <v>5000</v>
      </c>
      <c r="H29" s="20">
        <f>IF(G29&lt;&gt;"",G29*Overview!$B$10,"")</f>
        <v>22100</v>
      </c>
      <c r="I29" s="34" t="s">
        <v>934</v>
      </c>
      <c r="J29" s="34">
        <v>2000</v>
      </c>
      <c r="M29" s="86"/>
      <c r="N29" s="86"/>
    </row>
    <row r="30" spans="1:14" x14ac:dyDescent="0.25">
      <c r="A30" s="30" t="s">
        <v>1720</v>
      </c>
      <c r="B30" s="64"/>
      <c r="C30" s="40"/>
      <c r="D30" s="40"/>
      <c r="E30" s="40"/>
      <c r="F30" s="44"/>
      <c r="G30" s="20"/>
      <c r="H30" s="20" t="str">
        <f>IF(G30&lt;&gt;"",G30*Overview!$B$10,"")</f>
        <v/>
      </c>
      <c r="I30" s="40"/>
      <c r="J30" s="40"/>
      <c r="M30" s="86"/>
      <c r="N30" s="86"/>
    </row>
    <row r="31" spans="1:14" x14ac:dyDescent="0.25">
      <c r="A31" s="33" t="s">
        <v>976</v>
      </c>
      <c r="B31" s="83" t="s">
        <v>1965</v>
      </c>
      <c r="C31" s="34" t="s">
        <v>747</v>
      </c>
      <c r="D31" s="34" t="s">
        <v>802</v>
      </c>
      <c r="E31" s="34" t="s">
        <v>387</v>
      </c>
      <c r="F31" s="45">
        <v>780</v>
      </c>
      <c r="G31" s="1">
        <f>IF(F31="auf Anfrage",0,ROUND((F31-(F31*Overview!$B$6))-((F31-(F31*Overview!$B$6))*Overview!$D$6),2))</f>
        <v>780</v>
      </c>
      <c r="H31" s="20">
        <f>IF(G31&lt;&gt;"",G31*Overview!$B$10,"")</f>
        <v>3447.6</v>
      </c>
      <c r="I31" s="34" t="s">
        <v>935</v>
      </c>
      <c r="J31" s="34">
        <v>100</v>
      </c>
      <c r="M31" s="86"/>
      <c r="N31" s="86"/>
    </row>
    <row r="32" spans="1:14" x14ac:dyDescent="0.25">
      <c r="A32" s="33" t="s">
        <v>977</v>
      </c>
      <c r="B32" s="83" t="s">
        <v>1966</v>
      </c>
      <c r="C32" s="34" t="s">
        <v>747</v>
      </c>
      <c r="D32" s="34" t="s">
        <v>808</v>
      </c>
      <c r="E32" s="34" t="s">
        <v>388</v>
      </c>
      <c r="F32" s="45">
        <v>900</v>
      </c>
      <c r="G32" s="1">
        <f>IF(F32="auf Anfrage",0,ROUND((F32-(F32*Overview!$B$6))-((F32-(F32*Overview!$B$6))*Overview!$D$6),2))</f>
        <v>900</v>
      </c>
      <c r="H32" s="20">
        <f>IF(G32&lt;&gt;"",G32*Overview!$B$10,"")</f>
        <v>3978</v>
      </c>
      <c r="I32" s="34" t="s">
        <v>935</v>
      </c>
      <c r="J32" s="34">
        <v>100</v>
      </c>
      <c r="M32" s="86"/>
      <c r="N32" s="86"/>
    </row>
    <row r="33" spans="1:14" x14ac:dyDescent="0.25">
      <c r="A33" s="33" t="s">
        <v>978</v>
      </c>
      <c r="B33" s="83" t="s">
        <v>1967</v>
      </c>
      <c r="C33" s="34" t="s">
        <v>747</v>
      </c>
      <c r="D33" s="34" t="s">
        <v>807</v>
      </c>
      <c r="E33" s="34" t="s">
        <v>389</v>
      </c>
      <c r="F33" s="45">
        <v>920</v>
      </c>
      <c r="G33" s="1">
        <f>IF(F33="auf Anfrage",0,ROUND((F33-(F33*Overview!$B$6))-((F33-(F33*Overview!$B$6))*Overview!$D$6),2))</f>
        <v>920</v>
      </c>
      <c r="H33" s="20">
        <f>IF(G33&lt;&gt;"",G33*Overview!$B$10,"")</f>
        <v>4066.4</v>
      </c>
      <c r="I33" s="34" t="s">
        <v>935</v>
      </c>
      <c r="J33" s="34">
        <v>100</v>
      </c>
      <c r="M33" s="86"/>
      <c r="N33" s="86"/>
    </row>
    <row r="34" spans="1:14" x14ac:dyDescent="0.25">
      <c r="A34" s="33" t="s">
        <v>979</v>
      </c>
      <c r="B34" s="83" t="s">
        <v>1968</v>
      </c>
      <c r="C34" s="34" t="s">
        <v>747</v>
      </c>
      <c r="D34" s="34" t="s">
        <v>805</v>
      </c>
      <c r="E34" s="34" t="s">
        <v>390</v>
      </c>
      <c r="F34" s="45">
        <v>1260</v>
      </c>
      <c r="G34" s="1">
        <f>IF(F34="auf Anfrage",0,ROUND((F34-(F34*Overview!$B$6))-((F34-(F34*Overview!$B$6))*Overview!$D$6),2))</f>
        <v>1260</v>
      </c>
      <c r="H34" s="20">
        <f>IF(G34&lt;&gt;"",G34*Overview!$B$10,"")</f>
        <v>5569.2</v>
      </c>
      <c r="I34" s="34" t="s">
        <v>935</v>
      </c>
      <c r="J34" s="34">
        <v>100</v>
      </c>
      <c r="M34" s="86"/>
      <c r="N34" s="86"/>
    </row>
    <row r="35" spans="1:14" x14ac:dyDescent="0.25">
      <c r="A35" s="33" t="s">
        <v>980</v>
      </c>
      <c r="B35" s="83" t="s">
        <v>1969</v>
      </c>
      <c r="C35" s="34" t="s">
        <v>747</v>
      </c>
      <c r="D35" s="34" t="s">
        <v>809</v>
      </c>
      <c r="E35" s="34" t="s">
        <v>391</v>
      </c>
      <c r="F35" s="45">
        <v>1050</v>
      </c>
      <c r="G35" s="1">
        <f>IF(F35="auf Anfrage",0,ROUND((F35-(F35*Overview!$B$6))-((F35-(F35*Overview!$B$6))*Overview!$D$6),2))</f>
        <v>1050</v>
      </c>
      <c r="H35" s="20">
        <f>IF(G35&lt;&gt;"",G35*Overview!$B$10,"")</f>
        <v>4641</v>
      </c>
      <c r="I35" s="34" t="s">
        <v>934</v>
      </c>
      <c r="J35" s="34">
        <v>2000</v>
      </c>
      <c r="M35" s="86"/>
      <c r="N35" s="86"/>
    </row>
    <row r="36" spans="1:14" x14ac:dyDescent="0.25">
      <c r="A36" s="33" t="s">
        <v>981</v>
      </c>
      <c r="B36" s="83" t="s">
        <v>1970</v>
      </c>
      <c r="C36" s="34" t="s">
        <v>747</v>
      </c>
      <c r="D36" s="34" t="s">
        <v>815</v>
      </c>
      <c r="E36" s="34" t="s">
        <v>392</v>
      </c>
      <c r="F36" s="45">
        <v>1460</v>
      </c>
      <c r="G36" s="1">
        <f>IF(F36="auf Anfrage",0,ROUND((F36-(F36*Overview!$B$6))-((F36-(F36*Overview!$B$6))*Overview!$D$6),2))</f>
        <v>1460</v>
      </c>
      <c r="H36" s="20">
        <f>IF(G36&lt;&gt;"",G36*Overview!$B$10,"")</f>
        <v>6453.2</v>
      </c>
      <c r="I36" s="34" t="s">
        <v>934</v>
      </c>
      <c r="J36" s="34">
        <v>2000</v>
      </c>
      <c r="M36" s="86"/>
      <c r="N36" s="86"/>
    </row>
    <row r="37" spans="1:14" x14ac:dyDescent="0.25">
      <c r="A37" s="33" t="s">
        <v>982</v>
      </c>
      <c r="B37" s="83" t="s">
        <v>1971</v>
      </c>
      <c r="C37" s="34" t="s">
        <v>747</v>
      </c>
      <c r="D37" s="34" t="s">
        <v>810</v>
      </c>
      <c r="E37" s="34" t="s">
        <v>393</v>
      </c>
      <c r="F37" s="45">
        <v>1570</v>
      </c>
      <c r="G37" s="1">
        <f>IF(F37="auf Anfrage",0,ROUND((F37-(F37*Overview!$B$6))-((F37-(F37*Overview!$B$6))*Overview!$D$6),2))</f>
        <v>1570</v>
      </c>
      <c r="H37" s="20">
        <f>IF(G37&lt;&gt;"",G37*Overview!$B$10,"")</f>
        <v>6939.4</v>
      </c>
      <c r="I37" s="34" t="s">
        <v>934</v>
      </c>
      <c r="J37" s="34">
        <v>2000</v>
      </c>
      <c r="M37" s="86"/>
      <c r="N37" s="86"/>
    </row>
    <row r="38" spans="1:14" x14ac:dyDescent="0.25">
      <c r="A38" s="33" t="s">
        <v>983</v>
      </c>
      <c r="B38" s="83" t="s">
        <v>1972</v>
      </c>
      <c r="C38" s="34" t="s">
        <v>747</v>
      </c>
      <c r="D38" s="34" t="s">
        <v>816</v>
      </c>
      <c r="E38" s="34" t="s">
        <v>394</v>
      </c>
      <c r="F38" s="45">
        <v>2430</v>
      </c>
      <c r="G38" s="1">
        <f>IF(F38="auf Anfrage",0,ROUND((F38-(F38*Overview!$B$6))-((F38-(F38*Overview!$B$6))*Overview!$D$6),2))</f>
        <v>2430</v>
      </c>
      <c r="H38" s="20">
        <f>IF(G38&lt;&gt;"",G38*Overview!$B$10,"")</f>
        <v>10740.6</v>
      </c>
      <c r="I38" s="34" t="s">
        <v>934</v>
      </c>
      <c r="J38" s="34">
        <v>2000</v>
      </c>
      <c r="M38" s="86"/>
      <c r="N38" s="86"/>
    </row>
    <row r="39" spans="1:14" x14ac:dyDescent="0.25">
      <c r="A39" s="33" t="s">
        <v>984</v>
      </c>
      <c r="B39" s="83" t="s">
        <v>1973</v>
      </c>
      <c r="C39" s="34" t="s">
        <v>747</v>
      </c>
      <c r="D39" s="34" t="s">
        <v>811</v>
      </c>
      <c r="E39" s="34" t="s">
        <v>395</v>
      </c>
      <c r="F39" s="45">
        <v>1190</v>
      </c>
      <c r="G39" s="1">
        <f>IF(F39="auf Anfrage",0,ROUND((F39-(F39*Overview!$B$6))-((F39-(F39*Overview!$B$6))*Overview!$D$6),2))</f>
        <v>1190</v>
      </c>
      <c r="H39" s="20">
        <f>IF(G39&lt;&gt;"",G39*Overview!$B$10,"")</f>
        <v>5259.8</v>
      </c>
      <c r="I39" s="34" t="s">
        <v>935</v>
      </c>
      <c r="J39" s="34">
        <v>100</v>
      </c>
      <c r="M39" s="86"/>
      <c r="N39" s="86"/>
    </row>
    <row r="40" spans="1:14" x14ac:dyDescent="0.25">
      <c r="A40" s="33" t="s">
        <v>985</v>
      </c>
      <c r="B40" s="83" t="s">
        <v>1974</v>
      </c>
      <c r="C40" s="34" t="s">
        <v>747</v>
      </c>
      <c r="D40" s="34" t="s">
        <v>828</v>
      </c>
      <c r="E40" s="34" t="s">
        <v>396</v>
      </c>
      <c r="F40" s="45">
        <v>1670</v>
      </c>
      <c r="G40" s="1">
        <f>IF(F40="auf Anfrage",0,ROUND((F40-(F40*Overview!$B$6))-((F40-(F40*Overview!$B$6))*Overview!$D$6),2))</f>
        <v>1670</v>
      </c>
      <c r="H40" s="20">
        <f>IF(G40&lt;&gt;"",G40*Overview!$B$10,"")</f>
        <v>7381.4</v>
      </c>
      <c r="I40" s="34" t="s">
        <v>935</v>
      </c>
      <c r="J40" s="34">
        <v>100</v>
      </c>
      <c r="M40" s="86"/>
      <c r="N40" s="86"/>
    </row>
    <row r="41" spans="1:14" x14ac:dyDescent="0.25">
      <c r="A41" s="33" t="s">
        <v>986</v>
      </c>
      <c r="B41" s="83" t="s">
        <v>1975</v>
      </c>
      <c r="C41" s="34" t="s">
        <v>747</v>
      </c>
      <c r="D41" s="34" t="s">
        <v>812</v>
      </c>
      <c r="E41" s="34" t="s">
        <v>397</v>
      </c>
      <c r="F41" s="45">
        <v>2180</v>
      </c>
      <c r="G41" s="1">
        <f>IF(F41="auf Anfrage",0,ROUND((F41-(F41*Overview!$B$6))-((F41-(F41*Overview!$B$6))*Overview!$D$6),2))</f>
        <v>2180</v>
      </c>
      <c r="H41" s="20">
        <f>IF(G41&lt;&gt;"",G41*Overview!$B$10,"")</f>
        <v>9635.6</v>
      </c>
      <c r="I41" s="34" t="s">
        <v>935</v>
      </c>
      <c r="J41" s="34">
        <v>100</v>
      </c>
      <c r="M41" s="86"/>
      <c r="N41" s="86"/>
    </row>
    <row r="42" spans="1:14" x14ac:dyDescent="0.25">
      <c r="A42" s="33" t="s">
        <v>987</v>
      </c>
      <c r="B42" s="83" t="s">
        <v>1976</v>
      </c>
      <c r="C42" s="34" t="s">
        <v>747</v>
      </c>
      <c r="D42" s="34" t="s">
        <v>820</v>
      </c>
      <c r="E42" s="34" t="s">
        <v>398</v>
      </c>
      <c r="F42" s="45">
        <v>3770</v>
      </c>
      <c r="G42" s="1">
        <f>IF(F42="auf Anfrage",0,ROUND((F42-(F42*Overview!$B$6))-((F42-(F42*Overview!$B$6))*Overview!$D$6),2))</f>
        <v>3770</v>
      </c>
      <c r="H42" s="20">
        <f>IF(G42&lt;&gt;"",G42*Overview!$B$10,"")</f>
        <v>16663.400000000001</v>
      </c>
      <c r="I42" s="34" t="s">
        <v>935</v>
      </c>
      <c r="J42" s="34">
        <v>100</v>
      </c>
      <c r="M42" s="86"/>
      <c r="N42" s="86"/>
    </row>
    <row r="43" spans="1:14" x14ac:dyDescent="0.25">
      <c r="A43" s="33" t="s">
        <v>988</v>
      </c>
      <c r="B43" s="83" t="s">
        <v>1977</v>
      </c>
      <c r="C43" s="34" t="s">
        <v>747</v>
      </c>
      <c r="D43" s="34" t="s">
        <v>813</v>
      </c>
      <c r="E43" s="34" t="s">
        <v>399</v>
      </c>
      <c r="F43" s="45">
        <v>1790</v>
      </c>
      <c r="G43" s="1">
        <f>IF(F43="auf Anfrage",0,ROUND((F43-(F43*Overview!$B$6))-((F43-(F43*Overview!$B$6))*Overview!$D$6),2))</f>
        <v>1790</v>
      </c>
      <c r="H43" s="20">
        <f>IF(G43&lt;&gt;"",G43*Overview!$B$10,"")</f>
        <v>7911.8</v>
      </c>
      <c r="I43" s="34" t="s">
        <v>935</v>
      </c>
      <c r="J43" s="34">
        <v>100</v>
      </c>
      <c r="M43" s="86"/>
      <c r="N43" s="86"/>
    </row>
    <row r="44" spans="1:14" x14ac:dyDescent="0.25">
      <c r="A44" s="33" t="s">
        <v>989</v>
      </c>
      <c r="B44" s="83" t="s">
        <v>1978</v>
      </c>
      <c r="C44" s="34" t="s">
        <v>747</v>
      </c>
      <c r="D44" s="34" t="s">
        <v>829</v>
      </c>
      <c r="E44" s="34" t="s">
        <v>400</v>
      </c>
      <c r="F44" s="45">
        <v>2680</v>
      </c>
      <c r="G44" s="1">
        <f>IF(F44="auf Anfrage",0,ROUND((F44-(F44*Overview!$B$6))-((F44-(F44*Overview!$B$6))*Overview!$D$6),2))</f>
        <v>2680</v>
      </c>
      <c r="H44" s="20">
        <f>IF(G44&lt;&gt;"",G44*Overview!$B$10,"")</f>
        <v>11845.6</v>
      </c>
      <c r="I44" s="34" t="s">
        <v>935</v>
      </c>
      <c r="J44" s="34">
        <v>100</v>
      </c>
      <c r="M44" s="86"/>
      <c r="N44" s="86"/>
    </row>
    <row r="45" spans="1:14" x14ac:dyDescent="0.25">
      <c r="A45" s="33" t="s">
        <v>990</v>
      </c>
      <c r="B45" s="83" t="s">
        <v>1979</v>
      </c>
      <c r="C45" s="34" t="s">
        <v>747</v>
      </c>
      <c r="D45" s="34" t="s">
        <v>814</v>
      </c>
      <c r="E45" s="34" t="s">
        <v>401</v>
      </c>
      <c r="F45" s="45">
        <v>3540</v>
      </c>
      <c r="G45" s="1">
        <f>IF(F45="auf Anfrage",0,ROUND((F45-(F45*Overview!$B$6))-((F45-(F45*Overview!$B$6))*Overview!$D$6),2))</f>
        <v>3540</v>
      </c>
      <c r="H45" s="20">
        <f>IF(G45&lt;&gt;"",G45*Overview!$B$10,"")</f>
        <v>15646.8</v>
      </c>
      <c r="I45" s="34" t="s">
        <v>935</v>
      </c>
      <c r="J45" s="34">
        <v>100</v>
      </c>
      <c r="M45" s="86"/>
      <c r="N45" s="86"/>
    </row>
    <row r="46" spans="1:14" x14ac:dyDescent="0.25">
      <c r="A46" s="33" t="s">
        <v>991</v>
      </c>
      <c r="B46" s="83" t="s">
        <v>1980</v>
      </c>
      <c r="C46" s="34" t="s">
        <v>747</v>
      </c>
      <c r="D46" s="34" t="s">
        <v>824</v>
      </c>
      <c r="E46" s="34" t="s">
        <v>402</v>
      </c>
      <c r="F46" s="45">
        <v>6440</v>
      </c>
      <c r="G46" s="1">
        <f>IF(F46="auf Anfrage",0,ROUND((F46-(F46*Overview!$B$6))-((F46-(F46*Overview!$B$6))*Overview!$D$6),2))</f>
        <v>6440</v>
      </c>
      <c r="H46" s="20">
        <f>IF(G46&lt;&gt;"",G46*Overview!$B$10,"")</f>
        <v>28464.799999999999</v>
      </c>
      <c r="I46" s="34" t="s">
        <v>935</v>
      </c>
      <c r="J46" s="34">
        <v>100</v>
      </c>
      <c r="M46" s="86"/>
      <c r="N46" s="86"/>
    </row>
    <row r="47" spans="1:14" x14ac:dyDescent="0.25">
      <c r="A47" s="30" t="s">
        <v>1721</v>
      </c>
      <c r="B47" s="64"/>
      <c r="C47" s="40"/>
      <c r="D47" s="40"/>
      <c r="E47" s="40"/>
      <c r="F47" s="44"/>
      <c r="G47" s="20"/>
      <c r="H47" s="20" t="str">
        <f>IF(G47&lt;&gt;"",G47*Overview!$B$10,"")</f>
        <v/>
      </c>
      <c r="I47" s="40"/>
      <c r="J47" s="40"/>
      <c r="M47" s="86"/>
      <c r="N47" s="86"/>
    </row>
    <row r="48" spans="1:14" x14ac:dyDescent="0.25">
      <c r="A48" s="33" t="s">
        <v>992</v>
      </c>
      <c r="B48" s="83" t="s">
        <v>1981</v>
      </c>
      <c r="C48" s="34" t="s">
        <v>776</v>
      </c>
      <c r="D48" s="34" t="s">
        <v>805</v>
      </c>
      <c r="E48" s="34" t="s">
        <v>403</v>
      </c>
      <c r="F48" s="45">
        <v>1970</v>
      </c>
      <c r="G48" s="1">
        <f>IF(F48="auf Anfrage",0,ROUND((F48-(F48*Overview!$B$6))-((F48-(F48*Overview!$B$6))*Overview!$D$6),2))</f>
        <v>1970</v>
      </c>
      <c r="H48" s="20">
        <f>IF(G48&lt;&gt;"",G48*Overview!$B$10,"")</f>
        <v>8707.4</v>
      </c>
      <c r="I48" s="34" t="s">
        <v>935</v>
      </c>
      <c r="J48" s="34">
        <v>100</v>
      </c>
      <c r="M48" s="86"/>
      <c r="N48" s="86"/>
    </row>
    <row r="49" spans="1:14" x14ac:dyDescent="0.25">
      <c r="A49" s="33" t="s">
        <v>993</v>
      </c>
      <c r="B49" s="83" t="s">
        <v>1982</v>
      </c>
      <c r="C49" s="34" t="s">
        <v>776</v>
      </c>
      <c r="D49" s="34" t="s">
        <v>806</v>
      </c>
      <c r="E49" s="34" t="s">
        <v>404</v>
      </c>
      <c r="F49" s="45">
        <v>2540</v>
      </c>
      <c r="G49" s="1">
        <f>IF(F49="auf Anfrage",0,ROUND((F49-(F49*Overview!$B$6))-((F49-(F49*Overview!$B$6))*Overview!$D$6),2))</f>
        <v>2540</v>
      </c>
      <c r="H49" s="20">
        <f>IF(G49&lt;&gt;"",G49*Overview!$B$10,"")</f>
        <v>11226.8</v>
      </c>
      <c r="I49" s="34" t="s">
        <v>935</v>
      </c>
      <c r="J49" s="34">
        <v>100</v>
      </c>
      <c r="M49" s="86"/>
      <c r="N49" s="86"/>
    </row>
    <row r="50" spans="1:14" x14ac:dyDescent="0.25">
      <c r="A50" s="33" t="s">
        <v>994</v>
      </c>
      <c r="B50" s="83" t="s">
        <v>1983</v>
      </c>
      <c r="C50" s="34" t="s">
        <v>776</v>
      </c>
      <c r="D50" s="34" t="s">
        <v>804</v>
      </c>
      <c r="E50" s="34" t="s">
        <v>405</v>
      </c>
      <c r="F50" s="45">
        <v>4020</v>
      </c>
      <c r="G50" s="1">
        <f>IF(F50="auf Anfrage",0,ROUND((F50-(F50*Overview!$B$6))-((F50-(F50*Overview!$B$6))*Overview!$D$6),2))</f>
        <v>4020</v>
      </c>
      <c r="H50" s="20">
        <f>IF(G50&lt;&gt;"",G50*Overview!$B$10,"")</f>
        <v>17768.400000000001</v>
      </c>
      <c r="I50" s="34" t="s">
        <v>935</v>
      </c>
      <c r="J50" s="34">
        <v>100</v>
      </c>
      <c r="M50" s="86"/>
      <c r="N50" s="86"/>
    </row>
    <row r="51" spans="1:14" x14ac:dyDescent="0.25">
      <c r="A51" s="33" t="s">
        <v>995</v>
      </c>
      <c r="B51" s="83" t="s">
        <v>1984</v>
      </c>
      <c r="C51" s="34" t="s">
        <v>776</v>
      </c>
      <c r="D51" s="34" t="s">
        <v>803</v>
      </c>
      <c r="E51" s="34" t="s">
        <v>406</v>
      </c>
      <c r="F51" s="45">
        <v>5740</v>
      </c>
      <c r="G51" s="1">
        <f>IF(F51="auf Anfrage",0,ROUND((F51-(F51*Overview!$B$6))-((F51-(F51*Overview!$B$6))*Overview!$D$6),2))</f>
        <v>5740</v>
      </c>
      <c r="H51" s="20">
        <f>IF(G51&lt;&gt;"",G51*Overview!$B$10,"")</f>
        <v>25370.799999999999</v>
      </c>
      <c r="I51" s="34" t="s">
        <v>935</v>
      </c>
      <c r="J51" s="34">
        <v>100</v>
      </c>
      <c r="M51" s="86"/>
      <c r="N51" s="86"/>
    </row>
    <row r="52" spans="1:14" x14ac:dyDescent="0.25">
      <c r="A52" s="33" t="s">
        <v>996</v>
      </c>
      <c r="B52" s="83" t="s">
        <v>1985</v>
      </c>
      <c r="C52" s="34" t="s">
        <v>776</v>
      </c>
      <c r="D52" s="34" t="s">
        <v>816</v>
      </c>
      <c r="E52" s="34" t="s">
        <v>407</v>
      </c>
      <c r="F52" s="45">
        <v>3420</v>
      </c>
      <c r="G52" s="1">
        <f>IF(F52="auf Anfrage",0,ROUND((F52-(F52*Overview!$B$6))-((F52-(F52*Overview!$B$6))*Overview!$D$6),2))</f>
        <v>3420</v>
      </c>
      <c r="H52" s="20">
        <f>IF(G52&lt;&gt;"",G52*Overview!$B$10,"")</f>
        <v>15116.4</v>
      </c>
      <c r="I52" s="34" t="s">
        <v>934</v>
      </c>
      <c r="J52" s="34">
        <v>2000</v>
      </c>
      <c r="M52" s="86"/>
      <c r="N52" s="86"/>
    </row>
    <row r="53" spans="1:14" x14ac:dyDescent="0.25">
      <c r="A53" s="33" t="s">
        <v>997</v>
      </c>
      <c r="B53" s="83" t="s">
        <v>1986</v>
      </c>
      <c r="C53" s="34" t="s">
        <v>776</v>
      </c>
      <c r="D53" s="34" t="s">
        <v>817</v>
      </c>
      <c r="E53" s="34" t="s">
        <v>408</v>
      </c>
      <c r="F53" s="45">
        <v>6240</v>
      </c>
      <c r="G53" s="1">
        <f>IF(F53="auf Anfrage",0,ROUND((F53-(F53*Overview!$B$6))-((F53-(F53*Overview!$B$6))*Overview!$D$6),2))</f>
        <v>6240</v>
      </c>
      <c r="H53" s="20">
        <f>IF(G53&lt;&gt;"",G53*Overview!$B$10,"")</f>
        <v>27580.799999999999</v>
      </c>
      <c r="I53" s="34" t="s">
        <v>934</v>
      </c>
      <c r="J53" s="34">
        <v>2000</v>
      </c>
      <c r="M53" s="86"/>
      <c r="N53" s="86"/>
    </row>
    <row r="54" spans="1:14" x14ac:dyDescent="0.25">
      <c r="A54" s="33" t="s">
        <v>998</v>
      </c>
      <c r="B54" s="83" t="s">
        <v>1987</v>
      </c>
      <c r="C54" s="34" t="s">
        <v>776</v>
      </c>
      <c r="D54" s="34" t="s">
        <v>818</v>
      </c>
      <c r="E54" s="34" t="s">
        <v>409</v>
      </c>
      <c r="F54" s="45">
        <v>12380</v>
      </c>
      <c r="G54" s="1">
        <f>IF(F54="auf Anfrage",0,ROUND((F54-(F54*Overview!$B$6))-((F54-(F54*Overview!$B$6))*Overview!$D$6),2))</f>
        <v>12380</v>
      </c>
      <c r="H54" s="20">
        <f>IF(G54&lt;&gt;"",G54*Overview!$B$10,"")</f>
        <v>54719.6</v>
      </c>
      <c r="I54" s="34" t="s">
        <v>934</v>
      </c>
      <c r="J54" s="34">
        <v>2000</v>
      </c>
      <c r="M54" s="86"/>
      <c r="N54" s="86"/>
    </row>
    <row r="55" spans="1:14" x14ac:dyDescent="0.25">
      <c r="A55" s="33" t="s">
        <v>999</v>
      </c>
      <c r="B55" s="83" t="s">
        <v>1988</v>
      </c>
      <c r="C55" s="34" t="s">
        <v>776</v>
      </c>
      <c r="D55" s="34" t="s">
        <v>819</v>
      </c>
      <c r="E55" s="34" t="s">
        <v>410</v>
      </c>
      <c r="F55" s="45">
        <v>15950</v>
      </c>
      <c r="G55" s="1">
        <f>IF(F55="auf Anfrage",0,ROUND((F55-(F55*Overview!$B$6))-((F55-(F55*Overview!$B$6))*Overview!$D$6),2))</f>
        <v>15950</v>
      </c>
      <c r="H55" s="20">
        <f>IF(G55&lt;&gt;"",G55*Overview!$B$10,"")</f>
        <v>70499</v>
      </c>
      <c r="I55" s="34" t="s">
        <v>934</v>
      </c>
      <c r="J55" s="34">
        <v>2000</v>
      </c>
      <c r="M55" s="86"/>
      <c r="N55" s="86"/>
    </row>
    <row r="56" spans="1:14" x14ac:dyDescent="0.25">
      <c r="A56" s="33" t="s">
        <v>1000</v>
      </c>
      <c r="B56" s="83" t="s">
        <v>1989</v>
      </c>
      <c r="C56" s="34" t="s">
        <v>776</v>
      </c>
      <c r="D56" s="34" t="s">
        <v>820</v>
      </c>
      <c r="E56" s="34" t="s">
        <v>411</v>
      </c>
      <c r="F56" s="45">
        <v>4730</v>
      </c>
      <c r="G56" s="1">
        <f>IF(F56="auf Anfrage",0,ROUND((F56-(F56*Overview!$B$6))-((F56-(F56*Overview!$B$6))*Overview!$D$6),2))</f>
        <v>4730</v>
      </c>
      <c r="H56" s="20">
        <f>IF(G56&lt;&gt;"",G56*Overview!$B$10,"")</f>
        <v>20906.599999999999</v>
      </c>
      <c r="I56" s="34" t="s">
        <v>935</v>
      </c>
      <c r="J56" s="34">
        <v>100</v>
      </c>
      <c r="M56" s="86"/>
      <c r="N56" s="86"/>
    </row>
    <row r="57" spans="1:14" x14ac:dyDescent="0.25">
      <c r="A57" s="33" t="s">
        <v>1001</v>
      </c>
      <c r="B57" s="83" t="s">
        <v>1990</v>
      </c>
      <c r="C57" s="34" t="s">
        <v>776</v>
      </c>
      <c r="D57" s="34" t="s">
        <v>821</v>
      </c>
      <c r="E57" s="34" t="s">
        <v>412</v>
      </c>
      <c r="F57" s="45">
        <v>8360</v>
      </c>
      <c r="G57" s="1">
        <f>IF(F57="auf Anfrage",0,ROUND((F57-(F57*Overview!$B$6))-((F57-(F57*Overview!$B$6))*Overview!$D$6),2))</f>
        <v>8360</v>
      </c>
      <c r="H57" s="20">
        <f>IF(G57&lt;&gt;"",G57*Overview!$B$10,"")</f>
        <v>36951.199999999997</v>
      </c>
      <c r="I57" s="34" t="s">
        <v>935</v>
      </c>
      <c r="J57" s="34">
        <v>100</v>
      </c>
      <c r="M57" s="86"/>
      <c r="N57" s="86"/>
    </row>
    <row r="58" spans="1:14" x14ac:dyDescent="0.25">
      <c r="A58" s="33" t="s">
        <v>1002</v>
      </c>
      <c r="B58" s="83" t="s">
        <v>1991</v>
      </c>
      <c r="C58" s="34" t="s">
        <v>776</v>
      </c>
      <c r="D58" s="34" t="s">
        <v>822</v>
      </c>
      <c r="E58" s="34" t="s">
        <v>413</v>
      </c>
      <c r="F58" s="45">
        <v>17140</v>
      </c>
      <c r="G58" s="1">
        <f>IF(F58="auf Anfrage",0,ROUND((F58-(F58*Overview!$B$6))-((F58-(F58*Overview!$B$6))*Overview!$D$6),2))</f>
        <v>17140</v>
      </c>
      <c r="H58" s="20">
        <f>IF(G58&lt;&gt;"",G58*Overview!$B$10,"")</f>
        <v>75758.8</v>
      </c>
      <c r="I58" s="34" t="s">
        <v>934</v>
      </c>
      <c r="J58" s="34">
        <v>2000</v>
      </c>
      <c r="M58" s="86"/>
      <c r="N58" s="86"/>
    </row>
    <row r="59" spans="1:14" x14ac:dyDescent="0.25">
      <c r="A59" s="33" t="s">
        <v>1003</v>
      </c>
      <c r="B59" s="83" t="s">
        <v>1992</v>
      </c>
      <c r="C59" s="34" t="s">
        <v>776</v>
      </c>
      <c r="D59" s="34" t="s">
        <v>823</v>
      </c>
      <c r="E59" s="34" t="s">
        <v>414</v>
      </c>
      <c r="F59" s="45">
        <v>25520</v>
      </c>
      <c r="G59" s="1">
        <f>IF(F59="auf Anfrage",0,ROUND((F59-(F59*Overview!$B$6))-((F59-(F59*Overview!$B$6))*Overview!$D$6),2))</f>
        <v>25520</v>
      </c>
      <c r="H59" s="20">
        <f>IF(G59&lt;&gt;"",G59*Overview!$B$10,"")</f>
        <v>112798.39999999999</v>
      </c>
      <c r="I59" s="34" t="s">
        <v>934</v>
      </c>
      <c r="J59" s="34">
        <v>2000</v>
      </c>
      <c r="M59" s="86"/>
      <c r="N59" s="86"/>
    </row>
    <row r="60" spans="1:14" x14ac:dyDescent="0.25">
      <c r="A60" s="33" t="s">
        <v>1004</v>
      </c>
      <c r="B60" s="83" t="s">
        <v>1993</v>
      </c>
      <c r="C60" s="34" t="s">
        <v>776</v>
      </c>
      <c r="D60" s="34" t="s">
        <v>824</v>
      </c>
      <c r="E60" s="34" t="s">
        <v>415</v>
      </c>
      <c r="F60" s="45">
        <v>8090</v>
      </c>
      <c r="G60" s="1">
        <f>IF(F60="auf Anfrage",0,ROUND((F60-(F60*Overview!$B$6))-((F60-(F60*Overview!$B$6))*Overview!$D$6),2))</f>
        <v>8090</v>
      </c>
      <c r="H60" s="20">
        <f>IF(G60&lt;&gt;"",G60*Overview!$B$10,"")</f>
        <v>35757.800000000003</v>
      </c>
      <c r="I60" s="34" t="s">
        <v>935</v>
      </c>
      <c r="J60" s="34">
        <v>100</v>
      </c>
      <c r="M60" s="86"/>
      <c r="N60" s="86"/>
    </row>
    <row r="61" spans="1:14" x14ac:dyDescent="0.25">
      <c r="A61" s="33" t="s">
        <v>1005</v>
      </c>
      <c r="B61" s="83" t="s">
        <v>1994</v>
      </c>
      <c r="C61" s="34" t="s">
        <v>776</v>
      </c>
      <c r="D61" s="34" t="s">
        <v>825</v>
      </c>
      <c r="E61" s="34" t="s">
        <v>416</v>
      </c>
      <c r="F61" s="45">
        <v>14330</v>
      </c>
      <c r="G61" s="1">
        <f>IF(F61="auf Anfrage",0,ROUND((F61-(F61*Overview!$B$6))-((F61-(F61*Overview!$B$6))*Overview!$D$6),2))</f>
        <v>14330</v>
      </c>
      <c r="H61" s="20">
        <f>IF(G61&lt;&gt;"",G61*Overview!$B$10,"")</f>
        <v>63338.6</v>
      </c>
      <c r="I61" s="34" t="s">
        <v>935</v>
      </c>
      <c r="J61" s="34">
        <v>100</v>
      </c>
      <c r="M61" s="86"/>
      <c r="N61" s="86"/>
    </row>
    <row r="62" spans="1:14" x14ac:dyDescent="0.25">
      <c r="A62" s="33" t="s">
        <v>1006</v>
      </c>
      <c r="B62" s="83" t="s">
        <v>1995</v>
      </c>
      <c r="C62" s="34" t="s">
        <v>776</v>
      </c>
      <c r="D62" s="34" t="s">
        <v>826</v>
      </c>
      <c r="E62" s="34" t="s">
        <v>417</v>
      </c>
      <c r="F62" s="45">
        <v>28510</v>
      </c>
      <c r="G62" s="1">
        <f>IF(F62="auf Anfrage",0,ROUND((F62-(F62*Overview!$B$6))-((F62-(F62*Overview!$B$6))*Overview!$D$6),2))</f>
        <v>28510</v>
      </c>
      <c r="H62" s="20">
        <f>IF(G62&lt;&gt;"",G62*Overview!$B$10,"")</f>
        <v>126014.2</v>
      </c>
      <c r="I62" s="34" t="s">
        <v>934</v>
      </c>
      <c r="J62" s="34">
        <v>2000</v>
      </c>
      <c r="M62" s="86"/>
      <c r="N62" s="86"/>
    </row>
    <row r="63" spans="1:14" x14ac:dyDescent="0.25">
      <c r="A63" s="33" t="s">
        <v>1007</v>
      </c>
      <c r="B63" s="83" t="s">
        <v>1996</v>
      </c>
      <c r="C63" s="34" t="s">
        <v>776</v>
      </c>
      <c r="D63" s="34" t="s">
        <v>827</v>
      </c>
      <c r="E63" s="34" t="s">
        <v>418</v>
      </c>
      <c r="F63" s="45">
        <v>42480</v>
      </c>
      <c r="G63" s="1">
        <f>IF(F63="auf Anfrage",0,ROUND((F63-(F63*Overview!$B$6))-((F63-(F63*Overview!$B$6))*Overview!$D$6),2))</f>
        <v>42480</v>
      </c>
      <c r="H63" s="20">
        <f>IF(G63&lt;&gt;"",G63*Overview!$B$10,"")</f>
        <v>187761.6</v>
      </c>
      <c r="I63" s="34" t="s">
        <v>934</v>
      </c>
      <c r="J63" s="34">
        <v>2000</v>
      </c>
      <c r="M63" s="86"/>
      <c r="N63" s="86"/>
    </row>
    <row r="64" spans="1:14" x14ac:dyDescent="0.25">
      <c r="A64" s="30" t="s">
        <v>1722</v>
      </c>
      <c r="B64" s="64"/>
      <c r="C64" s="40"/>
      <c r="D64" s="40"/>
      <c r="E64" s="40"/>
      <c r="F64" s="44"/>
      <c r="G64" s="20"/>
      <c r="H64" s="20" t="str">
        <f>IF(G64&lt;&gt;"",G64*Overview!$B$10,"")</f>
        <v/>
      </c>
      <c r="I64" s="40"/>
      <c r="J64" s="40"/>
      <c r="M64" s="86"/>
      <c r="N64" s="86"/>
    </row>
    <row r="65" spans="1:14" x14ac:dyDescent="0.25">
      <c r="A65" s="33" t="s">
        <v>1033</v>
      </c>
      <c r="B65" s="83" t="s">
        <v>1997</v>
      </c>
      <c r="C65" s="34" t="s">
        <v>747</v>
      </c>
      <c r="D65" s="34" t="s">
        <v>807</v>
      </c>
      <c r="E65" s="34" t="s">
        <v>419</v>
      </c>
      <c r="F65" s="45">
        <v>3840</v>
      </c>
      <c r="G65" s="1">
        <f>IF(F65="auf Anfrage",0,ROUND((F65-(F65*Overview!$B$6))-((F65-(F65*Overview!$B$6))*Overview!$D$6),2))</f>
        <v>3840</v>
      </c>
      <c r="H65" s="20">
        <f>IF(G65&lt;&gt;"",G65*Overview!$B$10,"")</f>
        <v>16972.8</v>
      </c>
      <c r="I65" s="34" t="s">
        <v>934</v>
      </c>
      <c r="J65" s="34">
        <v>1000</v>
      </c>
      <c r="M65" s="86"/>
      <c r="N65" s="86"/>
    </row>
    <row r="66" spans="1:14" x14ac:dyDescent="0.25">
      <c r="A66" s="33" t="s">
        <v>1034</v>
      </c>
      <c r="B66" s="83" t="s">
        <v>1998</v>
      </c>
      <c r="C66" s="34" t="s">
        <v>747</v>
      </c>
      <c r="D66" s="34" t="s">
        <v>805</v>
      </c>
      <c r="E66" s="34" t="s">
        <v>420</v>
      </c>
      <c r="F66" s="45">
        <v>4620</v>
      </c>
      <c r="G66" s="1">
        <f>IF(F66="auf Anfrage",0,ROUND((F66-(F66*Overview!$B$6))-((F66-(F66*Overview!$B$6))*Overview!$D$6),2))</f>
        <v>4620</v>
      </c>
      <c r="H66" s="20">
        <f>IF(G66&lt;&gt;"",G66*Overview!$B$10,"")</f>
        <v>20420.400000000001</v>
      </c>
      <c r="I66" s="34" t="s">
        <v>934</v>
      </c>
      <c r="J66" s="34">
        <v>1000</v>
      </c>
      <c r="M66" s="86"/>
      <c r="N66" s="86"/>
    </row>
    <row r="67" spans="1:14" x14ac:dyDescent="0.25">
      <c r="A67" s="33" t="s">
        <v>1027</v>
      </c>
      <c r="B67" s="83" t="s">
        <v>1999</v>
      </c>
      <c r="C67" s="34" t="s">
        <v>747</v>
      </c>
      <c r="D67" s="34" t="s">
        <v>810</v>
      </c>
      <c r="E67" s="34" t="s">
        <v>421</v>
      </c>
      <c r="F67" s="45">
        <v>4900</v>
      </c>
      <c r="G67" s="1">
        <f>IF(F67="auf Anfrage",0,ROUND((F67-(F67*Overview!$B$6))-((F67-(F67*Overview!$B$6))*Overview!$D$6),2))</f>
        <v>4900</v>
      </c>
      <c r="H67" s="20">
        <f>IF(G67&lt;&gt;"",G67*Overview!$B$10,"")</f>
        <v>21658</v>
      </c>
      <c r="I67" s="34" t="s">
        <v>934</v>
      </c>
      <c r="J67" s="34">
        <v>1000</v>
      </c>
      <c r="M67" s="86"/>
      <c r="N67" s="86"/>
    </row>
    <row r="68" spans="1:14" x14ac:dyDescent="0.25">
      <c r="A68" s="33" t="s">
        <v>1028</v>
      </c>
      <c r="B68" s="83" t="s">
        <v>2000</v>
      </c>
      <c r="C68" s="34" t="s">
        <v>747</v>
      </c>
      <c r="D68" s="34" t="s">
        <v>816</v>
      </c>
      <c r="E68" s="34" t="s">
        <v>422</v>
      </c>
      <c r="F68" s="45">
        <v>6730</v>
      </c>
      <c r="G68" s="1">
        <f>IF(F68="auf Anfrage",0,ROUND((F68-(F68*Overview!$B$6))-((F68-(F68*Overview!$B$6))*Overview!$D$6),2))</f>
        <v>6730</v>
      </c>
      <c r="H68" s="20">
        <f>IF(G68&lt;&gt;"",G68*Overview!$B$10,"")</f>
        <v>29746.6</v>
      </c>
      <c r="I68" s="34" t="s">
        <v>934</v>
      </c>
      <c r="J68" s="34">
        <v>1000</v>
      </c>
      <c r="M68" s="86"/>
      <c r="N68" s="86"/>
    </row>
    <row r="69" spans="1:14" x14ac:dyDescent="0.25">
      <c r="A69" s="33" t="s">
        <v>1029</v>
      </c>
      <c r="B69" s="83" t="s">
        <v>2001</v>
      </c>
      <c r="C69" s="34" t="s">
        <v>747</v>
      </c>
      <c r="D69" s="34" t="s">
        <v>812</v>
      </c>
      <c r="E69" s="34" t="s">
        <v>423</v>
      </c>
      <c r="F69" s="45">
        <v>6330</v>
      </c>
      <c r="G69" s="1">
        <f>IF(F69="auf Anfrage",0,ROUND((F69-(F69*Overview!$B$6))-((F69-(F69*Overview!$B$6))*Overview!$D$6),2))</f>
        <v>6330</v>
      </c>
      <c r="H69" s="20">
        <f>IF(G69&lt;&gt;"",G69*Overview!$B$10,"")</f>
        <v>27978.6</v>
      </c>
      <c r="I69" s="34" t="s">
        <v>934</v>
      </c>
      <c r="J69" s="34">
        <v>1000</v>
      </c>
      <c r="M69" s="86"/>
      <c r="N69" s="86"/>
    </row>
    <row r="70" spans="1:14" x14ac:dyDescent="0.25">
      <c r="A70" s="33" t="s">
        <v>1030</v>
      </c>
      <c r="B70" s="83" t="s">
        <v>2002</v>
      </c>
      <c r="C70" s="34" t="s">
        <v>747</v>
      </c>
      <c r="D70" s="34" t="s">
        <v>820</v>
      </c>
      <c r="E70" s="34" t="s">
        <v>424</v>
      </c>
      <c r="F70" s="45">
        <v>9590</v>
      </c>
      <c r="G70" s="1">
        <f>IF(F70="auf Anfrage",0,ROUND((F70-(F70*Overview!$B$6))-((F70-(F70*Overview!$B$6))*Overview!$D$6),2))</f>
        <v>9590</v>
      </c>
      <c r="H70" s="20">
        <f>IF(G70&lt;&gt;"",G70*Overview!$B$10,"")</f>
        <v>42387.8</v>
      </c>
      <c r="I70" s="34" t="s">
        <v>934</v>
      </c>
      <c r="J70" s="34">
        <v>1000</v>
      </c>
      <c r="M70" s="86"/>
      <c r="N70" s="86"/>
    </row>
    <row r="71" spans="1:14" x14ac:dyDescent="0.25">
      <c r="A71" s="33" t="s">
        <v>1031</v>
      </c>
      <c r="B71" s="83" t="s">
        <v>2003</v>
      </c>
      <c r="C71" s="34" t="s">
        <v>747</v>
      </c>
      <c r="D71" s="34" t="s">
        <v>814</v>
      </c>
      <c r="E71" s="34" t="s">
        <v>425</v>
      </c>
      <c r="F71" s="45">
        <v>8640</v>
      </c>
      <c r="G71" s="1">
        <f>IF(F71="auf Anfrage",0,ROUND((F71-(F71*Overview!$B$6))-((F71-(F71*Overview!$B$6))*Overview!$D$6),2))</f>
        <v>8640</v>
      </c>
      <c r="H71" s="20">
        <f>IF(G71&lt;&gt;"",G71*Overview!$B$10,"")</f>
        <v>38188.800000000003</v>
      </c>
      <c r="I71" s="34" t="s">
        <v>934</v>
      </c>
      <c r="J71" s="34">
        <v>1000</v>
      </c>
      <c r="M71" s="86"/>
      <c r="N71" s="86"/>
    </row>
    <row r="72" spans="1:14" x14ac:dyDescent="0.25">
      <c r="A72" s="33" t="s">
        <v>1032</v>
      </c>
      <c r="B72" s="83" t="s">
        <v>2004</v>
      </c>
      <c r="C72" s="34" t="s">
        <v>747</v>
      </c>
      <c r="D72" s="34" t="s">
        <v>824</v>
      </c>
      <c r="E72" s="34" t="s">
        <v>426</v>
      </c>
      <c r="F72" s="45">
        <v>14140</v>
      </c>
      <c r="G72" s="1">
        <f>IF(F72="auf Anfrage",0,ROUND((F72-(F72*Overview!$B$6))-((F72-(F72*Overview!$B$6))*Overview!$D$6),2))</f>
        <v>14140</v>
      </c>
      <c r="H72" s="20">
        <f>IF(G72&lt;&gt;"",G72*Overview!$B$10,"")</f>
        <v>62498.799999999996</v>
      </c>
      <c r="I72" s="34" t="s">
        <v>934</v>
      </c>
      <c r="J72" s="34">
        <v>1000</v>
      </c>
      <c r="M72" s="86"/>
      <c r="N72" s="86"/>
    </row>
    <row r="73" spans="1:14" x14ac:dyDescent="0.25">
      <c r="A73" s="30" t="s">
        <v>1723</v>
      </c>
      <c r="B73" s="64"/>
      <c r="C73" s="40"/>
      <c r="D73" s="40"/>
      <c r="E73" s="40"/>
      <c r="F73" s="44"/>
      <c r="G73" s="20"/>
      <c r="H73" s="20" t="str">
        <f>IF(G73&lt;&gt;"",G73*Overview!$B$10,"")</f>
        <v/>
      </c>
      <c r="I73" s="40"/>
      <c r="J73" s="40"/>
      <c r="M73" s="86"/>
      <c r="N73" s="86"/>
    </row>
    <row r="74" spans="1:14" x14ac:dyDescent="0.25">
      <c r="A74" s="33" t="s">
        <v>1047</v>
      </c>
      <c r="B74" s="83" t="s">
        <v>2005</v>
      </c>
      <c r="C74" s="34" t="s">
        <v>796</v>
      </c>
      <c r="D74" s="34" t="s">
        <v>802</v>
      </c>
      <c r="E74" s="34" t="s">
        <v>427</v>
      </c>
      <c r="F74" s="45">
        <v>620</v>
      </c>
      <c r="G74" s="1">
        <f>IF(F74="auf Anfrage",0,ROUND((F74-(F74*Overview!$B$6))-((F74-(F74*Overview!$B$6))*Overview!$D$6),2))</f>
        <v>620</v>
      </c>
      <c r="H74" s="20">
        <f>IF(G74&lt;&gt;"",G74*Overview!$B$10,"")</f>
        <v>2740.4</v>
      </c>
      <c r="I74" s="34" t="s">
        <v>935</v>
      </c>
      <c r="J74" s="34">
        <v>100</v>
      </c>
      <c r="M74" s="86"/>
      <c r="N74" s="86"/>
    </row>
    <row r="75" spans="1:14" x14ac:dyDescent="0.25">
      <c r="A75" s="33" t="s">
        <v>1048</v>
      </c>
      <c r="B75" s="83" t="s">
        <v>2006</v>
      </c>
      <c r="C75" s="34" t="s">
        <v>796</v>
      </c>
      <c r="D75" s="34" t="s">
        <v>808</v>
      </c>
      <c r="E75" s="34" t="s">
        <v>428</v>
      </c>
      <c r="F75" s="45">
        <v>800</v>
      </c>
      <c r="G75" s="1">
        <f>IF(F75="auf Anfrage",0,ROUND((F75-(F75*Overview!$B$6))-((F75-(F75*Overview!$B$6))*Overview!$D$6),2))</f>
        <v>800</v>
      </c>
      <c r="H75" s="20">
        <f>IF(G75&lt;&gt;"",G75*Overview!$B$10,"")</f>
        <v>3536</v>
      </c>
      <c r="I75" s="34" t="s">
        <v>935</v>
      </c>
      <c r="J75" s="34">
        <v>100</v>
      </c>
      <c r="M75" s="86"/>
      <c r="N75" s="86"/>
    </row>
    <row r="76" spans="1:14" x14ac:dyDescent="0.25">
      <c r="A76" s="33" t="s">
        <v>1049</v>
      </c>
      <c r="B76" s="83" t="s">
        <v>2007</v>
      </c>
      <c r="C76" s="34" t="s">
        <v>796</v>
      </c>
      <c r="D76" s="34" t="s">
        <v>807</v>
      </c>
      <c r="E76" s="34" t="s">
        <v>429</v>
      </c>
      <c r="F76" s="45">
        <v>780</v>
      </c>
      <c r="G76" s="1">
        <f>IF(F76="auf Anfrage",0,ROUND((F76-(F76*Overview!$B$6))-((F76-(F76*Overview!$B$6))*Overview!$D$6),2))</f>
        <v>780</v>
      </c>
      <c r="H76" s="20">
        <f>IF(G76&lt;&gt;"",G76*Overview!$B$10,"")</f>
        <v>3447.6</v>
      </c>
      <c r="I76" s="34" t="s">
        <v>935</v>
      </c>
      <c r="J76" s="34">
        <v>100</v>
      </c>
      <c r="M76" s="86"/>
      <c r="N76" s="86"/>
    </row>
    <row r="77" spans="1:14" x14ac:dyDescent="0.25">
      <c r="A77" s="33" t="s">
        <v>1050</v>
      </c>
      <c r="B77" s="83" t="s">
        <v>2008</v>
      </c>
      <c r="C77" s="34" t="s">
        <v>796</v>
      </c>
      <c r="D77" s="34" t="s">
        <v>805</v>
      </c>
      <c r="E77" s="34" t="s">
        <v>430</v>
      </c>
      <c r="F77" s="45">
        <v>1120</v>
      </c>
      <c r="G77" s="1">
        <f>IF(F77="auf Anfrage",0,ROUND((F77-(F77*Overview!$B$6))-((F77-(F77*Overview!$B$6))*Overview!$D$6),2))</f>
        <v>1120</v>
      </c>
      <c r="H77" s="20">
        <f>IF(G77&lt;&gt;"",G77*Overview!$B$10,"")</f>
        <v>4950.3999999999996</v>
      </c>
      <c r="I77" s="34" t="s">
        <v>935</v>
      </c>
      <c r="J77" s="34">
        <v>100</v>
      </c>
      <c r="M77" s="86"/>
      <c r="N77" s="86"/>
    </row>
    <row r="78" spans="1:14" x14ac:dyDescent="0.25">
      <c r="A78" s="33" t="s">
        <v>1035</v>
      </c>
      <c r="B78" s="83" t="s">
        <v>2009</v>
      </c>
      <c r="C78" s="34" t="s">
        <v>796</v>
      </c>
      <c r="D78" s="34" t="s">
        <v>809</v>
      </c>
      <c r="E78" s="34" t="s">
        <v>431</v>
      </c>
      <c r="F78" s="45">
        <v>860</v>
      </c>
      <c r="G78" s="1">
        <f>IF(F78="auf Anfrage",0,ROUND((F78-(F78*Overview!$B$6))-((F78-(F78*Overview!$B$6))*Overview!$D$6),2))</f>
        <v>860</v>
      </c>
      <c r="H78" s="20">
        <f>IF(G78&lt;&gt;"",G78*Overview!$B$10,"")</f>
        <v>3801.2</v>
      </c>
      <c r="I78" s="34" t="s">
        <v>934</v>
      </c>
      <c r="J78" s="34">
        <v>2000</v>
      </c>
      <c r="M78" s="86"/>
      <c r="N78" s="86"/>
    </row>
    <row r="79" spans="1:14" x14ac:dyDescent="0.25">
      <c r="A79" s="33" t="s">
        <v>1036</v>
      </c>
      <c r="B79" s="83" t="s">
        <v>2010</v>
      </c>
      <c r="C79" s="34" t="s">
        <v>796</v>
      </c>
      <c r="D79" s="34" t="s">
        <v>815</v>
      </c>
      <c r="E79" s="34" t="s">
        <v>432</v>
      </c>
      <c r="F79" s="45">
        <v>1220</v>
      </c>
      <c r="G79" s="1">
        <f>IF(F79="auf Anfrage",0,ROUND((F79-(F79*Overview!$B$6))-((F79-(F79*Overview!$B$6))*Overview!$D$6),2))</f>
        <v>1220</v>
      </c>
      <c r="H79" s="20">
        <f>IF(G79&lt;&gt;"",G79*Overview!$B$10,"")</f>
        <v>5392.4</v>
      </c>
      <c r="I79" s="34" t="s">
        <v>934</v>
      </c>
      <c r="J79" s="34">
        <v>2000</v>
      </c>
      <c r="M79" s="86"/>
      <c r="N79" s="86"/>
    </row>
    <row r="80" spans="1:14" x14ac:dyDescent="0.25">
      <c r="A80" s="33" t="s">
        <v>1037</v>
      </c>
      <c r="B80" s="83" t="s">
        <v>2011</v>
      </c>
      <c r="C80" s="34" t="s">
        <v>796</v>
      </c>
      <c r="D80" s="34" t="s">
        <v>810</v>
      </c>
      <c r="E80" s="34" t="s">
        <v>433</v>
      </c>
      <c r="F80" s="45">
        <v>1490</v>
      </c>
      <c r="G80" s="1">
        <f>IF(F80="auf Anfrage",0,ROUND((F80-(F80*Overview!$B$6))-((F80-(F80*Overview!$B$6))*Overview!$D$6),2))</f>
        <v>1490</v>
      </c>
      <c r="H80" s="20">
        <f>IF(G80&lt;&gt;"",G80*Overview!$B$10,"")</f>
        <v>6585.8</v>
      </c>
      <c r="I80" s="34" t="s">
        <v>934</v>
      </c>
      <c r="J80" s="34">
        <v>2000</v>
      </c>
      <c r="M80" s="86"/>
      <c r="N80" s="86"/>
    </row>
    <row r="81" spans="1:14" x14ac:dyDescent="0.25">
      <c r="A81" s="33" t="s">
        <v>1038</v>
      </c>
      <c r="B81" s="83" t="s">
        <v>2012</v>
      </c>
      <c r="C81" s="34" t="s">
        <v>796</v>
      </c>
      <c r="D81" s="34" t="s">
        <v>816</v>
      </c>
      <c r="E81" s="34" t="s">
        <v>434</v>
      </c>
      <c r="F81" s="45">
        <v>2490</v>
      </c>
      <c r="G81" s="1">
        <f>IF(F81="auf Anfrage",0,ROUND((F81-(F81*Overview!$B$6))-((F81-(F81*Overview!$B$6))*Overview!$D$6),2))</f>
        <v>2490</v>
      </c>
      <c r="H81" s="20">
        <f>IF(G81&lt;&gt;"",G81*Overview!$B$10,"")</f>
        <v>11005.8</v>
      </c>
      <c r="I81" s="34" t="s">
        <v>934</v>
      </c>
      <c r="J81" s="34">
        <v>2000</v>
      </c>
      <c r="M81" s="86"/>
      <c r="N81" s="86"/>
    </row>
    <row r="82" spans="1:14" x14ac:dyDescent="0.25">
      <c r="A82" s="33" t="s">
        <v>1039</v>
      </c>
      <c r="B82" s="83" t="s">
        <v>2013</v>
      </c>
      <c r="C82" s="34" t="s">
        <v>796</v>
      </c>
      <c r="D82" s="34" t="s">
        <v>811</v>
      </c>
      <c r="E82" s="34" t="s">
        <v>435</v>
      </c>
      <c r="F82" s="45">
        <v>1080</v>
      </c>
      <c r="G82" s="1">
        <f>IF(F82="auf Anfrage",0,ROUND((F82-(F82*Overview!$B$6))-((F82-(F82*Overview!$B$6))*Overview!$D$6),2))</f>
        <v>1080</v>
      </c>
      <c r="H82" s="20">
        <f>IF(G82&lt;&gt;"",G82*Overview!$B$10,"")</f>
        <v>4773.6000000000004</v>
      </c>
      <c r="I82" s="34" t="s">
        <v>935</v>
      </c>
      <c r="J82" s="34">
        <v>100</v>
      </c>
      <c r="M82" s="86"/>
      <c r="N82" s="86"/>
    </row>
    <row r="83" spans="1:14" x14ac:dyDescent="0.25">
      <c r="A83" s="33" t="s">
        <v>1040</v>
      </c>
      <c r="B83" s="83" t="s">
        <v>2014</v>
      </c>
      <c r="C83" s="34" t="s">
        <v>796</v>
      </c>
      <c r="D83" s="34" t="s">
        <v>828</v>
      </c>
      <c r="E83" s="34" t="s">
        <v>436</v>
      </c>
      <c r="F83" s="45">
        <v>1620</v>
      </c>
      <c r="G83" s="1">
        <f>IF(F83="auf Anfrage",0,ROUND((F83-(F83*Overview!$B$6))-((F83-(F83*Overview!$B$6))*Overview!$D$6),2))</f>
        <v>1620</v>
      </c>
      <c r="H83" s="20">
        <f>IF(G83&lt;&gt;"",G83*Overview!$B$10,"")</f>
        <v>7160.4</v>
      </c>
      <c r="I83" s="34" t="s">
        <v>935</v>
      </c>
      <c r="J83" s="34">
        <v>100</v>
      </c>
      <c r="M83" s="86"/>
      <c r="N83" s="86"/>
    </row>
    <row r="84" spans="1:14" x14ac:dyDescent="0.25">
      <c r="A84" s="33" t="s">
        <v>1041</v>
      </c>
      <c r="B84" s="83" t="s">
        <v>2015</v>
      </c>
      <c r="C84" s="34" t="s">
        <v>796</v>
      </c>
      <c r="D84" s="34" t="s">
        <v>812</v>
      </c>
      <c r="E84" s="34" t="s">
        <v>437</v>
      </c>
      <c r="F84" s="45">
        <v>2170</v>
      </c>
      <c r="G84" s="1">
        <f>IF(F84="auf Anfrage",0,ROUND((F84-(F84*Overview!$B$6))-((F84-(F84*Overview!$B$6))*Overview!$D$6),2))</f>
        <v>2170</v>
      </c>
      <c r="H84" s="20">
        <f>IF(G84&lt;&gt;"",G84*Overview!$B$10,"")</f>
        <v>9591.4</v>
      </c>
      <c r="I84" s="34" t="s">
        <v>935</v>
      </c>
      <c r="J84" s="34">
        <v>100</v>
      </c>
      <c r="M84" s="86"/>
      <c r="N84" s="86"/>
    </row>
    <row r="85" spans="1:14" x14ac:dyDescent="0.25">
      <c r="A85" s="33" t="s">
        <v>1042</v>
      </c>
      <c r="B85" s="83" t="s">
        <v>2016</v>
      </c>
      <c r="C85" s="34" t="s">
        <v>796</v>
      </c>
      <c r="D85" s="34" t="s">
        <v>820</v>
      </c>
      <c r="E85" s="34" t="s">
        <v>438</v>
      </c>
      <c r="F85" s="45">
        <v>3920</v>
      </c>
      <c r="G85" s="1">
        <f>IF(F85="auf Anfrage",0,ROUND((F85-(F85*Overview!$B$6))-((F85-(F85*Overview!$B$6))*Overview!$D$6),2))</f>
        <v>3920</v>
      </c>
      <c r="H85" s="20">
        <f>IF(G85&lt;&gt;"",G85*Overview!$B$10,"")</f>
        <v>17326.400000000001</v>
      </c>
      <c r="I85" s="34" t="s">
        <v>935</v>
      </c>
      <c r="J85" s="34">
        <v>100</v>
      </c>
      <c r="M85" s="86"/>
      <c r="N85" s="86"/>
    </row>
    <row r="86" spans="1:14" x14ac:dyDescent="0.25">
      <c r="A86" s="33" t="s">
        <v>1043</v>
      </c>
      <c r="B86" s="83" t="s">
        <v>2017</v>
      </c>
      <c r="C86" s="34" t="s">
        <v>796</v>
      </c>
      <c r="D86" s="34" t="s">
        <v>813</v>
      </c>
      <c r="E86" s="34" t="s">
        <v>439</v>
      </c>
      <c r="F86" s="45">
        <v>1690</v>
      </c>
      <c r="G86" s="1">
        <f>IF(F86="auf Anfrage",0,ROUND((F86-(F86*Overview!$B$6))-((F86-(F86*Overview!$B$6))*Overview!$D$6),2))</f>
        <v>1690</v>
      </c>
      <c r="H86" s="20">
        <f>IF(G86&lt;&gt;"",G86*Overview!$B$10,"")</f>
        <v>7469.8</v>
      </c>
      <c r="I86" s="34" t="s">
        <v>935</v>
      </c>
      <c r="J86" s="34">
        <v>100</v>
      </c>
      <c r="M86" s="86"/>
      <c r="N86" s="86"/>
    </row>
    <row r="87" spans="1:14" x14ac:dyDescent="0.25">
      <c r="A87" s="33" t="s">
        <v>1044</v>
      </c>
      <c r="B87" s="83" t="s">
        <v>2018</v>
      </c>
      <c r="C87" s="34" t="s">
        <v>796</v>
      </c>
      <c r="D87" s="34" t="s">
        <v>829</v>
      </c>
      <c r="E87" s="34" t="s">
        <v>440</v>
      </c>
      <c r="F87" s="45">
        <v>2710</v>
      </c>
      <c r="G87" s="1">
        <f>IF(F87="auf Anfrage",0,ROUND((F87-(F87*Overview!$B$6))-((F87-(F87*Overview!$B$6))*Overview!$D$6),2))</f>
        <v>2710</v>
      </c>
      <c r="H87" s="20">
        <f>IF(G87&lt;&gt;"",G87*Overview!$B$10,"")</f>
        <v>11978.199999999999</v>
      </c>
      <c r="I87" s="34" t="s">
        <v>935</v>
      </c>
      <c r="J87" s="34">
        <v>100</v>
      </c>
      <c r="M87" s="86"/>
      <c r="N87" s="86"/>
    </row>
    <row r="88" spans="1:14" x14ac:dyDescent="0.25">
      <c r="A88" s="33" t="s">
        <v>1045</v>
      </c>
      <c r="B88" s="83" t="s">
        <v>2019</v>
      </c>
      <c r="C88" s="34" t="s">
        <v>796</v>
      </c>
      <c r="D88" s="34" t="s">
        <v>814</v>
      </c>
      <c r="E88" s="34" t="s">
        <v>441</v>
      </c>
      <c r="F88" s="45">
        <v>3640</v>
      </c>
      <c r="G88" s="1">
        <f>IF(F88="auf Anfrage",0,ROUND((F88-(F88*Overview!$B$6))-((F88-(F88*Overview!$B$6))*Overview!$D$6),2))</f>
        <v>3640</v>
      </c>
      <c r="H88" s="20">
        <f>IF(G88&lt;&gt;"",G88*Overview!$B$10,"")</f>
        <v>16088.8</v>
      </c>
      <c r="I88" s="34" t="s">
        <v>935</v>
      </c>
      <c r="J88" s="34">
        <v>100</v>
      </c>
      <c r="M88" s="86"/>
      <c r="N88" s="86"/>
    </row>
    <row r="89" spans="1:14" x14ac:dyDescent="0.25">
      <c r="A89" s="33" t="s">
        <v>1046</v>
      </c>
      <c r="B89" s="83" t="s">
        <v>2020</v>
      </c>
      <c r="C89" s="34" t="s">
        <v>796</v>
      </c>
      <c r="D89" s="34" t="s">
        <v>824</v>
      </c>
      <c r="E89" s="34" t="s">
        <v>442</v>
      </c>
      <c r="F89" s="45">
        <v>6790</v>
      </c>
      <c r="G89" s="1">
        <f>IF(F89="auf Anfrage",0,ROUND((F89-(F89*Overview!$B$6))-((F89-(F89*Overview!$B$6))*Overview!$D$6),2))</f>
        <v>6790</v>
      </c>
      <c r="H89" s="20">
        <f>IF(G89&lt;&gt;"",G89*Overview!$B$10,"")</f>
        <v>30011.8</v>
      </c>
      <c r="I89" s="34" t="s">
        <v>935</v>
      </c>
      <c r="J89" s="34">
        <v>100</v>
      </c>
      <c r="M89" s="86"/>
      <c r="N89" s="86"/>
    </row>
    <row r="90" spans="1:14" x14ac:dyDescent="0.25">
      <c r="A90" s="30" t="s">
        <v>1724</v>
      </c>
      <c r="B90" s="64"/>
      <c r="C90" s="40"/>
      <c r="D90" s="40"/>
      <c r="E90" s="40"/>
      <c r="F90" s="44"/>
      <c r="G90" s="20"/>
      <c r="H90" s="20" t="str">
        <f>IF(G90&lt;&gt;"",G90*Overview!$B$10,"")</f>
        <v/>
      </c>
      <c r="I90" s="40"/>
      <c r="J90" s="40"/>
      <c r="M90" s="86"/>
      <c r="N90" s="86"/>
    </row>
    <row r="91" spans="1:14" x14ac:dyDescent="0.25">
      <c r="A91" s="33" t="s">
        <v>1063</v>
      </c>
      <c r="B91" s="83" t="s">
        <v>2021</v>
      </c>
      <c r="C91" s="34" t="s">
        <v>796</v>
      </c>
      <c r="D91" s="34" t="s">
        <v>805</v>
      </c>
      <c r="E91" s="34" t="s">
        <v>443</v>
      </c>
      <c r="F91" s="45">
        <v>1680</v>
      </c>
      <c r="G91" s="1">
        <f>IF(F91="auf Anfrage",0,ROUND((F91-(F91*Overview!$B$6))-((F91-(F91*Overview!$B$6))*Overview!$D$6),2))</f>
        <v>1680</v>
      </c>
      <c r="H91" s="20">
        <f>IF(G91&lt;&gt;"",G91*Overview!$B$10,"")</f>
        <v>7425.5999999999995</v>
      </c>
      <c r="I91" s="34" t="s">
        <v>935</v>
      </c>
      <c r="J91" s="34">
        <v>100</v>
      </c>
      <c r="M91" s="86"/>
      <c r="N91" s="86"/>
    </row>
    <row r="92" spans="1:14" x14ac:dyDescent="0.25">
      <c r="A92" s="33" t="s">
        <v>1064</v>
      </c>
      <c r="B92" s="83" t="s">
        <v>2022</v>
      </c>
      <c r="C92" s="34" t="s">
        <v>796</v>
      </c>
      <c r="D92" s="34" t="s">
        <v>806</v>
      </c>
      <c r="E92" s="34" t="s">
        <v>444</v>
      </c>
      <c r="F92" s="45">
        <v>2350</v>
      </c>
      <c r="G92" s="1">
        <f>IF(F92="auf Anfrage",0,ROUND((F92-(F92*Overview!$B$6))-((F92-(F92*Overview!$B$6))*Overview!$D$6),2))</f>
        <v>2350</v>
      </c>
      <c r="H92" s="20">
        <f>IF(G92&lt;&gt;"",G92*Overview!$B$10,"")</f>
        <v>10387</v>
      </c>
      <c r="I92" s="34" t="s">
        <v>935</v>
      </c>
      <c r="J92" s="34">
        <v>100</v>
      </c>
      <c r="M92" s="86"/>
      <c r="N92" s="86"/>
    </row>
    <row r="93" spans="1:14" x14ac:dyDescent="0.25">
      <c r="A93" s="33" t="s">
        <v>1065</v>
      </c>
      <c r="B93" s="83" t="s">
        <v>2023</v>
      </c>
      <c r="C93" s="34" t="s">
        <v>796</v>
      </c>
      <c r="D93" s="34" t="s">
        <v>804</v>
      </c>
      <c r="E93" s="34" t="s">
        <v>445</v>
      </c>
      <c r="F93" s="45">
        <v>3780</v>
      </c>
      <c r="G93" s="1">
        <f>IF(F93="auf Anfrage",0,ROUND((F93-(F93*Overview!$B$6))-((F93-(F93*Overview!$B$6))*Overview!$D$6),2))</f>
        <v>3780</v>
      </c>
      <c r="H93" s="20">
        <f>IF(G93&lt;&gt;"",G93*Overview!$B$10,"")</f>
        <v>16707.599999999999</v>
      </c>
      <c r="I93" s="34" t="s">
        <v>935</v>
      </c>
      <c r="J93" s="34">
        <v>100</v>
      </c>
      <c r="M93" s="86"/>
      <c r="N93" s="86"/>
    </row>
    <row r="94" spans="1:14" x14ac:dyDescent="0.25">
      <c r="A94" s="33" t="s">
        <v>1066</v>
      </c>
      <c r="B94" s="83" t="s">
        <v>2024</v>
      </c>
      <c r="C94" s="34" t="s">
        <v>796</v>
      </c>
      <c r="D94" s="34" t="s">
        <v>803</v>
      </c>
      <c r="E94" s="34" t="s">
        <v>446</v>
      </c>
      <c r="F94" s="45">
        <v>5400</v>
      </c>
      <c r="G94" s="1">
        <f>IF(F94="auf Anfrage",0,ROUND((F94-(F94*Overview!$B$6))-((F94-(F94*Overview!$B$6))*Overview!$D$6),2))</f>
        <v>5400</v>
      </c>
      <c r="H94" s="20">
        <f>IF(G94&lt;&gt;"",G94*Overview!$B$10,"")</f>
        <v>23868</v>
      </c>
      <c r="I94" s="34" t="s">
        <v>935</v>
      </c>
      <c r="J94" s="34">
        <v>100</v>
      </c>
      <c r="M94" s="86"/>
      <c r="N94" s="86"/>
    </row>
    <row r="95" spans="1:14" x14ac:dyDescent="0.25">
      <c r="A95" s="33" t="s">
        <v>1051</v>
      </c>
      <c r="B95" s="83" t="s">
        <v>2025</v>
      </c>
      <c r="C95" s="34" t="s">
        <v>796</v>
      </c>
      <c r="D95" s="34" t="s">
        <v>816</v>
      </c>
      <c r="E95" s="34" t="s">
        <v>447</v>
      </c>
      <c r="F95" s="45">
        <v>3400</v>
      </c>
      <c r="G95" s="1">
        <f>IF(F95="auf Anfrage",0,ROUND((F95-(F95*Overview!$B$6))-((F95-(F95*Overview!$B$6))*Overview!$D$6),2))</f>
        <v>3400</v>
      </c>
      <c r="H95" s="20">
        <f>IF(G95&lt;&gt;"",G95*Overview!$B$10,"")</f>
        <v>15028</v>
      </c>
      <c r="I95" s="34" t="s">
        <v>934</v>
      </c>
      <c r="J95" s="34">
        <v>2000</v>
      </c>
      <c r="M95" s="86"/>
      <c r="N95" s="86"/>
    </row>
    <row r="96" spans="1:14" x14ac:dyDescent="0.25">
      <c r="A96" s="33" t="s">
        <v>1052</v>
      </c>
      <c r="B96" s="83" t="s">
        <v>2026</v>
      </c>
      <c r="C96" s="34" t="s">
        <v>796</v>
      </c>
      <c r="D96" s="34" t="s">
        <v>817</v>
      </c>
      <c r="E96" s="34" t="s">
        <v>448</v>
      </c>
      <c r="F96" s="45">
        <v>5880</v>
      </c>
      <c r="G96" s="1">
        <f>IF(F96="auf Anfrage",0,ROUND((F96-(F96*Overview!$B$6))-((F96-(F96*Overview!$B$6))*Overview!$D$6),2))</f>
        <v>5880</v>
      </c>
      <c r="H96" s="20">
        <f>IF(G96&lt;&gt;"",G96*Overview!$B$10,"")</f>
        <v>25989.599999999999</v>
      </c>
      <c r="I96" s="34" t="s">
        <v>934</v>
      </c>
      <c r="J96" s="34">
        <v>2000</v>
      </c>
      <c r="M96" s="86"/>
      <c r="N96" s="86"/>
    </row>
    <row r="97" spans="1:14" x14ac:dyDescent="0.25">
      <c r="A97" s="33" t="s">
        <v>1053</v>
      </c>
      <c r="B97" s="83" t="s">
        <v>2027</v>
      </c>
      <c r="C97" s="34" t="s">
        <v>796</v>
      </c>
      <c r="D97" s="34" t="s">
        <v>818</v>
      </c>
      <c r="E97" s="34" t="s">
        <v>449</v>
      </c>
      <c r="F97" s="45">
        <v>10110</v>
      </c>
      <c r="G97" s="1">
        <f>IF(F97="auf Anfrage",0,ROUND((F97-(F97*Overview!$B$6))-((F97-(F97*Overview!$B$6))*Overview!$D$6),2))</f>
        <v>10110</v>
      </c>
      <c r="H97" s="20">
        <f>IF(G97&lt;&gt;"",G97*Overview!$B$10,"")</f>
        <v>44686.2</v>
      </c>
      <c r="I97" s="34" t="s">
        <v>934</v>
      </c>
      <c r="J97" s="34">
        <v>2000</v>
      </c>
      <c r="M97" s="86"/>
      <c r="N97" s="86"/>
    </row>
    <row r="98" spans="1:14" x14ac:dyDescent="0.25">
      <c r="A98" s="33" t="s">
        <v>1054</v>
      </c>
      <c r="B98" s="83" t="s">
        <v>2028</v>
      </c>
      <c r="C98" s="34" t="s">
        <v>796</v>
      </c>
      <c r="D98" s="34" t="s">
        <v>819</v>
      </c>
      <c r="E98" s="34" t="s">
        <v>450</v>
      </c>
      <c r="F98" s="45">
        <v>15470</v>
      </c>
      <c r="G98" s="1">
        <f>IF(F98="auf Anfrage",0,ROUND((F98-(F98*Overview!$B$6))-((F98-(F98*Overview!$B$6))*Overview!$D$6),2))</f>
        <v>15470</v>
      </c>
      <c r="H98" s="20">
        <f>IF(G98&lt;&gt;"",G98*Overview!$B$10,"")</f>
        <v>68377.399999999994</v>
      </c>
      <c r="I98" s="34" t="s">
        <v>934</v>
      </c>
      <c r="J98" s="34">
        <v>2000</v>
      </c>
      <c r="M98" s="86"/>
      <c r="N98" s="86"/>
    </row>
    <row r="99" spans="1:14" x14ac:dyDescent="0.25">
      <c r="A99" s="33" t="s">
        <v>1055</v>
      </c>
      <c r="B99" s="83" t="s">
        <v>2029</v>
      </c>
      <c r="C99" s="34" t="s">
        <v>796</v>
      </c>
      <c r="D99" s="34" t="s">
        <v>820</v>
      </c>
      <c r="E99" s="34" t="s">
        <v>451</v>
      </c>
      <c r="F99" s="45">
        <v>4450</v>
      </c>
      <c r="G99" s="1">
        <f>IF(F99="auf Anfrage",0,ROUND((F99-(F99*Overview!$B$6))-((F99-(F99*Overview!$B$6))*Overview!$D$6),2))</f>
        <v>4450</v>
      </c>
      <c r="H99" s="20">
        <f>IF(G99&lt;&gt;"",G99*Overview!$B$10,"")</f>
        <v>19669</v>
      </c>
      <c r="I99" s="34" t="s">
        <v>935</v>
      </c>
      <c r="J99" s="34">
        <v>100</v>
      </c>
      <c r="M99" s="86"/>
      <c r="N99" s="86"/>
    </row>
    <row r="100" spans="1:14" x14ac:dyDescent="0.25">
      <c r="A100" s="33" t="s">
        <v>1056</v>
      </c>
      <c r="B100" s="83" t="s">
        <v>2030</v>
      </c>
      <c r="C100" s="34" t="s">
        <v>796</v>
      </c>
      <c r="D100" s="34" t="s">
        <v>821</v>
      </c>
      <c r="E100" s="34" t="s">
        <v>452</v>
      </c>
      <c r="F100" s="45">
        <v>8000</v>
      </c>
      <c r="G100" s="1">
        <f>IF(F100="auf Anfrage",0,ROUND((F100-(F100*Overview!$B$6))-((F100-(F100*Overview!$B$6))*Overview!$D$6),2))</f>
        <v>8000</v>
      </c>
      <c r="H100" s="20">
        <f>IF(G100&lt;&gt;"",G100*Overview!$B$10,"")</f>
        <v>35360</v>
      </c>
      <c r="I100" s="34" t="s">
        <v>935</v>
      </c>
      <c r="J100" s="34">
        <v>100</v>
      </c>
      <c r="M100" s="86"/>
      <c r="N100" s="86"/>
    </row>
    <row r="101" spans="1:14" x14ac:dyDescent="0.25">
      <c r="A101" s="33" t="s">
        <v>1057</v>
      </c>
      <c r="B101" s="83" t="s">
        <v>2031</v>
      </c>
      <c r="C101" s="34" t="s">
        <v>796</v>
      </c>
      <c r="D101" s="34" t="s">
        <v>822</v>
      </c>
      <c r="E101" s="34" t="s">
        <v>453</v>
      </c>
      <c r="F101" s="45">
        <v>16440</v>
      </c>
      <c r="G101" s="1">
        <f>IF(F101="auf Anfrage",0,ROUND((F101-(F101*Overview!$B$6))-((F101-(F101*Overview!$B$6))*Overview!$D$6),2))</f>
        <v>16440</v>
      </c>
      <c r="H101" s="20">
        <f>IF(G101&lt;&gt;"",G101*Overview!$B$10,"")</f>
        <v>72664.800000000003</v>
      </c>
      <c r="I101" s="34" t="s">
        <v>934</v>
      </c>
      <c r="J101" s="34">
        <v>2000</v>
      </c>
      <c r="M101" s="86"/>
      <c r="N101" s="86"/>
    </row>
    <row r="102" spans="1:14" x14ac:dyDescent="0.25">
      <c r="A102" s="33" t="s">
        <v>1058</v>
      </c>
      <c r="B102" s="83" t="s">
        <v>2032</v>
      </c>
      <c r="C102" s="34" t="s">
        <v>796</v>
      </c>
      <c r="D102" s="34" t="s">
        <v>823</v>
      </c>
      <c r="E102" s="34" t="s">
        <v>454</v>
      </c>
      <c r="F102" s="45">
        <v>23730</v>
      </c>
      <c r="G102" s="1">
        <f>IF(F102="auf Anfrage",0,ROUND((F102-(F102*Overview!$B$6))-((F102-(F102*Overview!$B$6))*Overview!$D$6),2))</f>
        <v>23730</v>
      </c>
      <c r="H102" s="20">
        <f>IF(G102&lt;&gt;"",G102*Overview!$B$10,"")</f>
        <v>104886.59999999999</v>
      </c>
      <c r="I102" s="34" t="s">
        <v>934</v>
      </c>
      <c r="J102" s="34">
        <v>2000</v>
      </c>
      <c r="M102" s="86"/>
      <c r="N102" s="86"/>
    </row>
    <row r="103" spans="1:14" x14ac:dyDescent="0.25">
      <c r="A103" s="33" t="s">
        <v>1059</v>
      </c>
      <c r="B103" s="83" t="s">
        <v>2033</v>
      </c>
      <c r="C103" s="34" t="s">
        <v>796</v>
      </c>
      <c r="D103" s="34" t="s">
        <v>824</v>
      </c>
      <c r="E103" s="34" t="s">
        <v>455</v>
      </c>
      <c r="F103" s="45">
        <v>7980</v>
      </c>
      <c r="G103" s="1">
        <f>IF(F103="auf Anfrage",0,ROUND((F103-(F103*Overview!$B$6))-((F103-(F103*Overview!$B$6))*Overview!$D$6),2))</f>
        <v>7980</v>
      </c>
      <c r="H103" s="20">
        <f>IF(G103&lt;&gt;"",G103*Overview!$B$10,"")</f>
        <v>35271.599999999999</v>
      </c>
      <c r="I103" s="34" t="s">
        <v>935</v>
      </c>
      <c r="J103" s="34">
        <v>100</v>
      </c>
      <c r="M103" s="86"/>
      <c r="N103" s="86"/>
    </row>
    <row r="104" spans="1:14" x14ac:dyDescent="0.25">
      <c r="A104" s="33" t="s">
        <v>1060</v>
      </c>
      <c r="B104" s="83" t="s">
        <v>2034</v>
      </c>
      <c r="C104" s="34" t="s">
        <v>796</v>
      </c>
      <c r="D104" s="34" t="s">
        <v>825</v>
      </c>
      <c r="E104" s="34" t="s">
        <v>456</v>
      </c>
      <c r="F104" s="45">
        <v>14130</v>
      </c>
      <c r="G104" s="1">
        <f>IF(F104="auf Anfrage",0,ROUND((F104-(F104*Overview!$B$6))-((F104-(F104*Overview!$B$6))*Overview!$D$6),2))</f>
        <v>14130</v>
      </c>
      <c r="H104" s="20">
        <f>IF(G104&lt;&gt;"",G104*Overview!$B$10,"")</f>
        <v>62454.6</v>
      </c>
      <c r="I104" s="34" t="s">
        <v>935</v>
      </c>
      <c r="J104" s="34">
        <v>100</v>
      </c>
      <c r="M104" s="86"/>
      <c r="N104" s="86"/>
    </row>
    <row r="105" spans="1:14" x14ac:dyDescent="0.25">
      <c r="A105" s="33" t="s">
        <v>1061</v>
      </c>
      <c r="B105" s="83" t="s">
        <v>2035</v>
      </c>
      <c r="C105" s="34" t="s">
        <v>796</v>
      </c>
      <c r="D105" s="34" t="s">
        <v>826</v>
      </c>
      <c r="E105" s="34" t="s">
        <v>457</v>
      </c>
      <c r="F105" s="45">
        <v>28410</v>
      </c>
      <c r="G105" s="1">
        <f>IF(F105="auf Anfrage",0,ROUND((F105-(F105*Overview!$B$6))-((F105-(F105*Overview!$B$6))*Overview!$D$6),2))</f>
        <v>28410</v>
      </c>
      <c r="H105" s="20">
        <f>IF(G105&lt;&gt;"",G105*Overview!$B$10,"")</f>
        <v>125572.2</v>
      </c>
      <c r="I105" s="34" t="s">
        <v>934</v>
      </c>
      <c r="J105" s="34">
        <v>2000</v>
      </c>
      <c r="M105" s="86"/>
      <c r="N105" s="86"/>
    </row>
    <row r="106" spans="1:14" x14ac:dyDescent="0.25">
      <c r="A106" s="33" t="s">
        <v>1062</v>
      </c>
      <c r="B106" s="83" t="s">
        <v>2036</v>
      </c>
      <c r="C106" s="34" t="s">
        <v>796</v>
      </c>
      <c r="D106" s="34" t="s">
        <v>827</v>
      </c>
      <c r="E106" s="34" t="s">
        <v>458</v>
      </c>
      <c r="F106" s="45">
        <v>42280</v>
      </c>
      <c r="G106" s="1">
        <f>IF(F106="auf Anfrage",0,ROUND((F106-(F106*Overview!$B$6))-((F106-(F106*Overview!$B$6))*Overview!$D$6),2))</f>
        <v>42280</v>
      </c>
      <c r="H106" s="20">
        <f>IF(G106&lt;&gt;"",G106*Overview!$B$10,"")</f>
        <v>186877.6</v>
      </c>
      <c r="I106" s="34" t="s">
        <v>934</v>
      </c>
      <c r="J106" s="34">
        <v>2000</v>
      </c>
      <c r="M106" s="86"/>
      <c r="N106" s="86"/>
    </row>
    <row r="107" spans="1:14" x14ac:dyDescent="0.25">
      <c r="M107" s="86"/>
      <c r="N107" s="86"/>
    </row>
    <row r="108" spans="1:14" x14ac:dyDescent="0.25">
      <c r="M108" s="86"/>
      <c r="N108" s="86"/>
    </row>
    <row r="109" spans="1:14" x14ac:dyDescent="0.25">
      <c r="M109" s="86"/>
      <c r="N109" s="86"/>
    </row>
    <row r="110" spans="1:14" x14ac:dyDescent="0.25">
      <c r="M110" s="86"/>
      <c r="N110" s="86"/>
    </row>
    <row r="111" spans="1:14" x14ac:dyDescent="0.25">
      <c r="M111" s="86"/>
      <c r="N111" s="86"/>
    </row>
    <row r="112" spans="1:14" x14ac:dyDescent="0.25">
      <c r="M112" s="86"/>
      <c r="N112" s="86"/>
    </row>
    <row r="113" spans="13:14" x14ac:dyDescent="0.25">
      <c r="M113" s="86"/>
      <c r="N113" s="86"/>
    </row>
    <row r="114" spans="13:14" x14ac:dyDescent="0.25">
      <c r="M114" s="86"/>
      <c r="N114" s="86"/>
    </row>
    <row r="115" spans="13:14" x14ac:dyDescent="0.25">
      <c r="M115" s="86"/>
      <c r="N115" s="86"/>
    </row>
    <row r="116" spans="13:14" x14ac:dyDescent="0.25">
      <c r="M116" s="86"/>
      <c r="N116" s="86"/>
    </row>
    <row r="117" spans="13:14" x14ac:dyDescent="0.25">
      <c r="M117" s="86"/>
      <c r="N117" s="86"/>
    </row>
    <row r="118" spans="13:14" x14ac:dyDescent="0.25">
      <c r="M118" s="86"/>
      <c r="N118" s="86"/>
    </row>
    <row r="119" spans="13:14" x14ac:dyDescent="0.25">
      <c r="M119" s="86"/>
      <c r="N119" s="86"/>
    </row>
    <row r="120" spans="13:14" x14ac:dyDescent="0.25">
      <c r="M120" s="86"/>
      <c r="N120" s="86"/>
    </row>
    <row r="121" spans="13:14" x14ac:dyDescent="0.25">
      <c r="M121" s="86"/>
      <c r="N121" s="86"/>
    </row>
    <row r="122" spans="13:14" x14ac:dyDescent="0.25">
      <c r="M122" s="86"/>
      <c r="N122" s="86"/>
    </row>
    <row r="123" spans="13:14" x14ac:dyDescent="0.25">
      <c r="M123" s="86"/>
      <c r="N123" s="86"/>
    </row>
    <row r="124" spans="13:14" x14ac:dyDescent="0.25">
      <c r="M124" s="86"/>
      <c r="N124" s="86"/>
    </row>
    <row r="125" spans="13:14" x14ac:dyDescent="0.25">
      <c r="M125" s="86"/>
      <c r="N125" s="86"/>
    </row>
    <row r="126" spans="13:14" x14ac:dyDescent="0.25">
      <c r="M126" s="86"/>
      <c r="N126" s="86"/>
    </row>
    <row r="127" spans="13:14" x14ac:dyDescent="0.25">
      <c r="M127" s="86"/>
      <c r="N127" s="86"/>
    </row>
    <row r="128" spans="13:14" x14ac:dyDescent="0.25">
      <c r="M128" s="86"/>
      <c r="N128" s="86"/>
    </row>
    <row r="129" spans="13:14" x14ac:dyDescent="0.25">
      <c r="M129" s="86"/>
      <c r="N129" s="86"/>
    </row>
    <row r="130" spans="13:14" x14ac:dyDescent="0.25">
      <c r="M130" s="86"/>
      <c r="N130" s="86"/>
    </row>
    <row r="131" spans="13:14" x14ac:dyDescent="0.25">
      <c r="M131" s="86"/>
      <c r="N131" s="86"/>
    </row>
    <row r="132" spans="13:14" x14ac:dyDescent="0.25">
      <c r="M132" s="86"/>
      <c r="N132" s="86"/>
    </row>
    <row r="133" spans="13:14" x14ac:dyDescent="0.25">
      <c r="M133" s="86"/>
      <c r="N133" s="86"/>
    </row>
    <row r="134" spans="13:14" x14ac:dyDescent="0.25">
      <c r="M134" s="86"/>
      <c r="N134" s="86"/>
    </row>
    <row r="135" spans="13:14" x14ac:dyDescent="0.25">
      <c r="M135" s="86"/>
      <c r="N135" s="86"/>
    </row>
    <row r="136" spans="13:14" x14ac:dyDescent="0.25">
      <c r="M136" s="86"/>
      <c r="N136" s="86"/>
    </row>
    <row r="137" spans="13:14" x14ac:dyDescent="0.25">
      <c r="M137" s="86"/>
      <c r="N137" s="86"/>
    </row>
    <row r="138" spans="13:14" x14ac:dyDescent="0.25">
      <c r="M138" s="86"/>
      <c r="N138" s="86"/>
    </row>
    <row r="139" spans="13:14" x14ac:dyDescent="0.25">
      <c r="M139" s="86"/>
      <c r="N139" s="86"/>
    </row>
    <row r="140" spans="13:14" x14ac:dyDescent="0.25">
      <c r="M140" s="86"/>
      <c r="N140" s="86"/>
    </row>
    <row r="141" spans="13:14" x14ac:dyDescent="0.25">
      <c r="M141" s="86"/>
      <c r="N141" s="86"/>
    </row>
    <row r="142" spans="13:14" x14ac:dyDescent="0.25">
      <c r="M142" s="86"/>
      <c r="N142" s="86"/>
    </row>
    <row r="143" spans="13:14" x14ac:dyDescent="0.25">
      <c r="M143" s="86"/>
      <c r="N143" s="86"/>
    </row>
    <row r="144" spans="13:14" x14ac:dyDescent="0.25">
      <c r="M144" s="86"/>
      <c r="N144" s="86"/>
    </row>
    <row r="145" spans="13:14" x14ac:dyDescent="0.25">
      <c r="M145" s="86"/>
      <c r="N145" s="86"/>
    </row>
    <row r="146" spans="13:14" x14ac:dyDescent="0.25">
      <c r="M146" s="86"/>
      <c r="N146" s="86"/>
    </row>
    <row r="147" spans="13:14" x14ac:dyDescent="0.25">
      <c r="M147" s="86"/>
      <c r="N147" s="86"/>
    </row>
    <row r="148" spans="13:14" x14ac:dyDescent="0.25">
      <c r="M148" s="86"/>
      <c r="N148" s="86"/>
    </row>
    <row r="149" spans="13:14" x14ac:dyDescent="0.25">
      <c r="M149" s="86"/>
      <c r="N149" s="86"/>
    </row>
    <row r="150" spans="13:14" x14ac:dyDescent="0.25">
      <c r="M150" s="86"/>
      <c r="N150" s="86"/>
    </row>
    <row r="151" spans="13:14" x14ac:dyDescent="0.25">
      <c r="M151" s="86"/>
      <c r="N151" s="86"/>
    </row>
    <row r="152" spans="13:14" x14ac:dyDescent="0.25">
      <c r="M152" s="86"/>
      <c r="N152" s="86"/>
    </row>
    <row r="153" spans="13:14" x14ac:dyDescent="0.25">
      <c r="M153" s="86"/>
      <c r="N153" s="86"/>
    </row>
    <row r="154" spans="13:14" x14ac:dyDescent="0.25">
      <c r="M154" s="86"/>
      <c r="N154" s="86"/>
    </row>
    <row r="155" spans="13:14" x14ac:dyDescent="0.25">
      <c r="M155" s="86"/>
      <c r="N155" s="86"/>
    </row>
    <row r="156" spans="13:14" x14ac:dyDescent="0.25">
      <c r="M156" s="86"/>
      <c r="N156" s="86"/>
    </row>
    <row r="157" spans="13:14" x14ac:dyDescent="0.25">
      <c r="M157" s="86"/>
      <c r="N157" s="86"/>
    </row>
    <row r="158" spans="13:14" x14ac:dyDescent="0.25">
      <c r="M158" s="86"/>
      <c r="N158" s="86"/>
    </row>
    <row r="159" spans="13:14" x14ac:dyDescent="0.25">
      <c r="M159" s="86"/>
      <c r="N159" s="86"/>
    </row>
    <row r="160" spans="13:14" x14ac:dyDescent="0.25">
      <c r="M160" s="86"/>
      <c r="N160" s="86"/>
    </row>
    <row r="161" spans="13:14" x14ac:dyDescent="0.25">
      <c r="M161" s="86"/>
      <c r="N161" s="86"/>
    </row>
    <row r="162" spans="13:14" x14ac:dyDescent="0.25">
      <c r="M162" s="86"/>
      <c r="N162" s="86"/>
    </row>
    <row r="163" spans="13:14" x14ac:dyDescent="0.25">
      <c r="M163" s="86"/>
      <c r="N163" s="86"/>
    </row>
    <row r="164" spans="13:14" x14ac:dyDescent="0.25">
      <c r="M164" s="86"/>
      <c r="N164" s="86"/>
    </row>
    <row r="165" spans="13:14" x14ac:dyDescent="0.25">
      <c r="M165" s="86"/>
      <c r="N165" s="86"/>
    </row>
    <row r="166" spans="13:14" x14ac:dyDescent="0.25">
      <c r="M166" s="86"/>
      <c r="N166" s="86"/>
    </row>
    <row r="167" spans="13:14" x14ac:dyDescent="0.25">
      <c r="M167" s="86"/>
      <c r="N167" s="86"/>
    </row>
    <row r="168" spans="13:14" x14ac:dyDescent="0.25">
      <c r="M168" s="86"/>
      <c r="N168" s="86"/>
    </row>
    <row r="169" spans="13:14" x14ac:dyDescent="0.25">
      <c r="M169" s="86"/>
      <c r="N169" s="86"/>
    </row>
    <row r="170" spans="13:14" x14ac:dyDescent="0.25">
      <c r="M170" s="86"/>
      <c r="N170" s="86"/>
    </row>
    <row r="171" spans="13:14" x14ac:dyDescent="0.25">
      <c r="M171" s="86"/>
      <c r="N171" s="86"/>
    </row>
    <row r="172" spans="13:14" x14ac:dyDescent="0.25">
      <c r="M172" s="86"/>
      <c r="N172" s="86"/>
    </row>
    <row r="173" spans="13:14" x14ac:dyDescent="0.25">
      <c r="M173" s="86"/>
      <c r="N173" s="86"/>
    </row>
    <row r="174" spans="13:14" x14ac:dyDescent="0.25">
      <c r="M174" s="86"/>
      <c r="N174" s="86"/>
    </row>
    <row r="175" spans="13:14" x14ac:dyDescent="0.25">
      <c r="M175" s="86"/>
      <c r="N175" s="86"/>
    </row>
    <row r="176" spans="13:14" x14ac:dyDescent="0.25">
      <c r="M176" s="86"/>
      <c r="N176" s="86"/>
    </row>
    <row r="177" spans="13:14" x14ac:dyDescent="0.25">
      <c r="M177" s="86"/>
      <c r="N177" s="86"/>
    </row>
    <row r="178" spans="13:14" x14ac:dyDescent="0.25">
      <c r="M178" s="86"/>
      <c r="N178" s="86"/>
    </row>
    <row r="179" spans="13:14" x14ac:dyDescent="0.25">
      <c r="M179" s="86"/>
      <c r="N179" s="86"/>
    </row>
    <row r="180" spans="13:14" x14ac:dyDescent="0.25">
      <c r="M180" s="86"/>
      <c r="N180" s="86"/>
    </row>
    <row r="181" spans="13:14" x14ac:dyDescent="0.25">
      <c r="M181" s="86"/>
      <c r="N181" s="86"/>
    </row>
    <row r="182" spans="13:14" x14ac:dyDescent="0.25">
      <c r="M182" s="86"/>
      <c r="N182" s="86"/>
    </row>
    <row r="183" spans="13:14" x14ac:dyDescent="0.25">
      <c r="M183" s="86"/>
      <c r="N183" s="86"/>
    </row>
    <row r="184" spans="13:14" x14ac:dyDescent="0.25">
      <c r="M184" s="86"/>
      <c r="N184" s="86"/>
    </row>
    <row r="185" spans="13:14" x14ac:dyDescent="0.25">
      <c r="M185" s="86"/>
      <c r="N185" s="86"/>
    </row>
    <row r="186" spans="13:14" x14ac:dyDescent="0.25">
      <c r="M186" s="86"/>
      <c r="N186" s="86"/>
    </row>
    <row r="187" spans="13:14" x14ac:dyDescent="0.25">
      <c r="M187" s="86"/>
      <c r="N187" s="86"/>
    </row>
    <row r="188" spans="13:14" x14ac:dyDescent="0.25">
      <c r="M188" s="86"/>
      <c r="N188" s="86"/>
    </row>
    <row r="189" spans="13:14" x14ac:dyDescent="0.25">
      <c r="M189" s="86"/>
      <c r="N189" s="86"/>
    </row>
    <row r="190" spans="13:14" x14ac:dyDescent="0.25">
      <c r="M190" s="86"/>
      <c r="N190" s="86"/>
    </row>
    <row r="191" spans="13:14" x14ac:dyDescent="0.25">
      <c r="M191" s="86"/>
      <c r="N191" s="86"/>
    </row>
    <row r="192" spans="13:14" x14ac:dyDescent="0.25">
      <c r="M192" s="86"/>
      <c r="N192" s="86"/>
    </row>
    <row r="193" spans="13:14" x14ac:dyDescent="0.25">
      <c r="M193" s="86"/>
      <c r="N193" s="86"/>
    </row>
    <row r="194" spans="13:14" x14ac:dyDescent="0.25">
      <c r="M194" s="86"/>
      <c r="N194" s="86"/>
    </row>
    <row r="195" spans="13:14" x14ac:dyDescent="0.25">
      <c r="M195" s="86"/>
      <c r="N195" s="86"/>
    </row>
    <row r="196" spans="13:14" x14ac:dyDescent="0.25">
      <c r="M196" s="86"/>
      <c r="N196" s="86"/>
    </row>
    <row r="197" spans="13:14" x14ac:dyDescent="0.25">
      <c r="M197" s="86"/>
      <c r="N197" s="86"/>
    </row>
    <row r="198" spans="13:14" x14ac:dyDescent="0.25">
      <c r="M198" s="86"/>
      <c r="N198" s="86"/>
    </row>
    <row r="199" spans="13:14" x14ac:dyDescent="0.25">
      <c r="M199" s="86"/>
      <c r="N199" s="86"/>
    </row>
    <row r="200" spans="13:14" x14ac:dyDescent="0.25">
      <c r="M200" s="86"/>
      <c r="N200" s="86"/>
    </row>
    <row r="201" spans="13:14" x14ac:dyDescent="0.25">
      <c r="M201" s="86"/>
      <c r="N201" s="86"/>
    </row>
    <row r="202" spans="13:14" x14ac:dyDescent="0.25">
      <c r="M202" s="86"/>
      <c r="N202" s="86"/>
    </row>
    <row r="203" spans="13:14" x14ac:dyDescent="0.25">
      <c r="M203" s="86"/>
      <c r="N203" s="86"/>
    </row>
    <row r="204" spans="13:14" x14ac:dyDescent="0.25">
      <c r="M204" s="86"/>
      <c r="N204" s="86"/>
    </row>
    <row r="205" spans="13:14" x14ac:dyDescent="0.25">
      <c r="M205" s="86"/>
      <c r="N205" s="86"/>
    </row>
    <row r="206" spans="13:14" x14ac:dyDescent="0.25">
      <c r="M206" s="86"/>
      <c r="N206" s="86"/>
    </row>
    <row r="207" spans="13:14" x14ac:dyDescent="0.25">
      <c r="M207" s="86"/>
      <c r="N207" s="86"/>
    </row>
    <row r="208" spans="13:14" x14ac:dyDescent="0.25">
      <c r="M208" s="86"/>
      <c r="N208" s="86"/>
    </row>
    <row r="209" spans="13:14" x14ac:dyDescent="0.25">
      <c r="M209" s="86"/>
      <c r="N209" s="86"/>
    </row>
    <row r="210" spans="13:14" x14ac:dyDescent="0.25">
      <c r="M210" s="86"/>
      <c r="N210" s="86"/>
    </row>
    <row r="211" spans="13:14" x14ac:dyDescent="0.25">
      <c r="M211" s="86"/>
      <c r="N211" s="86"/>
    </row>
    <row r="212" spans="13:14" x14ac:dyDescent="0.25">
      <c r="M212" s="86"/>
      <c r="N212" s="86"/>
    </row>
    <row r="213" spans="13:14" x14ac:dyDescent="0.25">
      <c r="M213" s="86"/>
      <c r="N213" s="86"/>
    </row>
    <row r="214" spans="13:14" x14ac:dyDescent="0.25">
      <c r="M214" s="86"/>
      <c r="N214" s="86"/>
    </row>
    <row r="215" spans="13:14" x14ac:dyDescent="0.25">
      <c r="M215" s="86"/>
      <c r="N215" s="86"/>
    </row>
    <row r="216" spans="13:14" x14ac:dyDescent="0.25">
      <c r="M216" s="86"/>
      <c r="N216" s="86"/>
    </row>
    <row r="217" spans="13:14" x14ac:dyDescent="0.25">
      <c r="M217" s="86"/>
      <c r="N217" s="86"/>
    </row>
    <row r="218" spans="13:14" x14ac:dyDescent="0.25">
      <c r="M218" s="86"/>
      <c r="N218" s="86"/>
    </row>
    <row r="219" spans="13:14" x14ac:dyDescent="0.25">
      <c r="M219" s="86"/>
      <c r="N219" s="86"/>
    </row>
    <row r="220" spans="13:14" x14ac:dyDescent="0.25">
      <c r="M220" s="86"/>
      <c r="N220" s="86"/>
    </row>
    <row r="221" spans="13:14" x14ac:dyDescent="0.25">
      <c r="M221" s="86"/>
      <c r="N221" s="86"/>
    </row>
    <row r="222" spans="13:14" x14ac:dyDescent="0.25">
      <c r="M222" s="86"/>
      <c r="N222" s="86"/>
    </row>
    <row r="223" spans="13:14" x14ac:dyDescent="0.25">
      <c r="M223" s="86"/>
      <c r="N223" s="86"/>
    </row>
    <row r="224" spans="13:14" x14ac:dyDescent="0.25">
      <c r="M224" s="86"/>
      <c r="N224" s="86"/>
    </row>
    <row r="225" spans="13:14" x14ac:dyDescent="0.25">
      <c r="M225" s="86"/>
      <c r="N225" s="86"/>
    </row>
    <row r="226" spans="13:14" x14ac:dyDescent="0.25">
      <c r="M226" s="86"/>
      <c r="N226" s="86"/>
    </row>
    <row r="227" spans="13:14" x14ac:dyDescent="0.25">
      <c r="M227" s="86"/>
      <c r="N227" s="86"/>
    </row>
    <row r="228" spans="13:14" x14ac:dyDescent="0.25">
      <c r="M228" s="86"/>
      <c r="N228" s="86"/>
    </row>
    <row r="229" spans="13:14" x14ac:dyDescent="0.25">
      <c r="M229" s="86"/>
      <c r="N229" s="86"/>
    </row>
    <row r="230" spans="13:14" x14ac:dyDescent="0.25">
      <c r="M230" s="86"/>
      <c r="N230" s="86"/>
    </row>
    <row r="231" spans="13:14" x14ac:dyDescent="0.25">
      <c r="M231" s="86"/>
      <c r="N231" s="86"/>
    </row>
    <row r="232" spans="13:14" x14ac:dyDescent="0.25">
      <c r="M232" s="86"/>
      <c r="N232" s="86"/>
    </row>
    <row r="233" spans="13:14" x14ac:dyDescent="0.25">
      <c r="M233" s="86"/>
      <c r="N233" s="86"/>
    </row>
    <row r="234" spans="13:14" x14ac:dyDescent="0.25">
      <c r="M234" s="86"/>
      <c r="N234" s="86"/>
    </row>
    <row r="235" spans="13:14" x14ac:dyDescent="0.25">
      <c r="M235" s="86"/>
      <c r="N235" s="86"/>
    </row>
    <row r="236" spans="13:14" x14ac:dyDescent="0.25">
      <c r="M236" s="86"/>
      <c r="N236" s="86"/>
    </row>
    <row r="237" spans="13:14" x14ac:dyDescent="0.25">
      <c r="M237" s="86"/>
      <c r="N237" s="86"/>
    </row>
    <row r="238" spans="13:14" x14ac:dyDescent="0.25">
      <c r="M238" s="86"/>
      <c r="N238" s="86"/>
    </row>
    <row r="239" spans="13:14" x14ac:dyDescent="0.25">
      <c r="M239" s="86"/>
      <c r="N239" s="86"/>
    </row>
    <row r="240" spans="13:14" x14ac:dyDescent="0.25">
      <c r="M240" s="86"/>
      <c r="N240" s="86"/>
    </row>
    <row r="241" spans="13:14" x14ac:dyDescent="0.25">
      <c r="M241" s="86"/>
      <c r="N241" s="86"/>
    </row>
    <row r="242" spans="13:14" x14ac:dyDescent="0.25">
      <c r="M242" s="86"/>
      <c r="N242" s="86"/>
    </row>
    <row r="243" spans="13:14" x14ac:dyDescent="0.25">
      <c r="M243" s="86"/>
      <c r="N243" s="86"/>
    </row>
    <row r="244" spans="13:14" x14ac:dyDescent="0.25">
      <c r="M244" s="86"/>
      <c r="N244" s="86"/>
    </row>
    <row r="245" spans="13:14" x14ac:dyDescent="0.25">
      <c r="M245" s="86"/>
      <c r="N245" s="86"/>
    </row>
    <row r="246" spans="13:14" x14ac:dyDescent="0.25">
      <c r="M246" s="86"/>
      <c r="N246" s="86"/>
    </row>
    <row r="247" spans="13:14" x14ac:dyDescent="0.25">
      <c r="M247" s="86"/>
      <c r="N247" s="86"/>
    </row>
    <row r="248" spans="13:14" x14ac:dyDescent="0.25">
      <c r="M248" s="86"/>
      <c r="N248" s="86"/>
    </row>
    <row r="249" spans="13:14" x14ac:dyDescent="0.25">
      <c r="M249" s="86"/>
      <c r="N249" s="86"/>
    </row>
    <row r="250" spans="13:14" x14ac:dyDescent="0.25">
      <c r="M250" s="86"/>
      <c r="N250" s="86"/>
    </row>
    <row r="251" spans="13:14" x14ac:dyDescent="0.25">
      <c r="M251" s="86"/>
      <c r="N251" s="86"/>
    </row>
    <row r="252" spans="13:14" x14ac:dyDescent="0.25">
      <c r="M252" s="86"/>
      <c r="N252" s="86"/>
    </row>
    <row r="253" spans="13:14" x14ac:dyDescent="0.25">
      <c r="M253" s="86"/>
      <c r="N253" s="86"/>
    </row>
    <row r="254" spans="13:14" x14ac:dyDescent="0.25">
      <c r="M254" s="86"/>
      <c r="N254" s="86"/>
    </row>
    <row r="255" spans="13:14" x14ac:dyDescent="0.25">
      <c r="M255" s="86"/>
      <c r="N255" s="86"/>
    </row>
    <row r="256" spans="13:14" x14ac:dyDescent="0.25">
      <c r="M256" s="86"/>
      <c r="N256" s="86"/>
    </row>
    <row r="257" spans="13:14" x14ac:dyDescent="0.25">
      <c r="M257" s="86"/>
      <c r="N257" s="86"/>
    </row>
    <row r="258" spans="13:14" x14ac:dyDescent="0.25">
      <c r="M258" s="86"/>
      <c r="N258" s="86"/>
    </row>
    <row r="259" spans="13:14" x14ac:dyDescent="0.25">
      <c r="M259" s="86"/>
      <c r="N259" s="86"/>
    </row>
    <row r="260" spans="13:14" x14ac:dyDescent="0.25">
      <c r="M260" s="86"/>
      <c r="N260" s="86"/>
    </row>
    <row r="261" spans="13:14" x14ac:dyDescent="0.25">
      <c r="M261" s="86"/>
      <c r="N261" s="86"/>
    </row>
    <row r="262" spans="13:14" x14ac:dyDescent="0.25">
      <c r="M262" s="86"/>
      <c r="N262" s="86"/>
    </row>
    <row r="263" spans="13:14" x14ac:dyDescent="0.25">
      <c r="M263" s="86"/>
      <c r="N263" s="86"/>
    </row>
    <row r="264" spans="13:14" x14ac:dyDescent="0.25">
      <c r="M264" s="86"/>
      <c r="N264" s="86"/>
    </row>
    <row r="265" spans="13:14" x14ac:dyDescent="0.25">
      <c r="M265" s="86"/>
      <c r="N265" s="86"/>
    </row>
    <row r="266" spans="13:14" x14ac:dyDescent="0.25">
      <c r="M266" s="86"/>
      <c r="N266" s="86"/>
    </row>
    <row r="267" spans="13:14" x14ac:dyDescent="0.25">
      <c r="M267" s="86"/>
      <c r="N267" s="86"/>
    </row>
    <row r="268" spans="13:14" x14ac:dyDescent="0.25">
      <c r="M268" s="86"/>
      <c r="N268" s="86"/>
    </row>
    <row r="269" spans="13:14" x14ac:dyDescent="0.25">
      <c r="M269" s="86"/>
      <c r="N269" s="86"/>
    </row>
    <row r="270" spans="13:14" x14ac:dyDescent="0.25">
      <c r="M270" s="86"/>
      <c r="N270" s="86"/>
    </row>
    <row r="271" spans="13:14" x14ac:dyDescent="0.25">
      <c r="M271" s="86"/>
      <c r="N271" s="86"/>
    </row>
    <row r="272" spans="13:14" x14ac:dyDescent="0.25">
      <c r="M272" s="86"/>
      <c r="N272" s="86"/>
    </row>
    <row r="273" spans="13:14" x14ac:dyDescent="0.25">
      <c r="M273" s="86"/>
      <c r="N273" s="86"/>
    </row>
    <row r="274" spans="13:14" x14ac:dyDescent="0.25">
      <c r="M274" s="86"/>
      <c r="N274" s="86"/>
    </row>
    <row r="275" spans="13:14" x14ac:dyDescent="0.25">
      <c r="M275" s="86"/>
      <c r="N275" s="86"/>
    </row>
    <row r="276" spans="13:14" x14ac:dyDescent="0.25">
      <c r="M276" s="86"/>
      <c r="N276" s="86"/>
    </row>
    <row r="277" spans="13:14" x14ac:dyDescent="0.25">
      <c r="M277" s="86"/>
      <c r="N277" s="86"/>
    </row>
    <row r="278" spans="13:14" x14ac:dyDescent="0.25">
      <c r="M278" s="86"/>
      <c r="N278" s="86"/>
    </row>
    <row r="279" spans="13:14" x14ac:dyDescent="0.25">
      <c r="M279" s="86"/>
      <c r="N279" s="86"/>
    </row>
    <row r="280" spans="13:14" x14ac:dyDescent="0.25">
      <c r="M280" s="86"/>
      <c r="N280" s="86"/>
    </row>
    <row r="281" spans="13:14" x14ac:dyDescent="0.25">
      <c r="M281" s="86"/>
      <c r="N281" s="86"/>
    </row>
    <row r="282" spans="13:14" x14ac:dyDescent="0.25">
      <c r="M282" s="86"/>
      <c r="N282" s="86"/>
    </row>
    <row r="283" spans="13:14" x14ac:dyDescent="0.25">
      <c r="M283" s="86"/>
      <c r="N283" s="86"/>
    </row>
    <row r="284" spans="13:14" x14ac:dyDescent="0.25">
      <c r="M284" s="86"/>
      <c r="N284" s="86"/>
    </row>
    <row r="285" spans="13:14" x14ac:dyDescent="0.25">
      <c r="M285" s="86"/>
      <c r="N285" s="86"/>
    </row>
    <row r="286" spans="13:14" x14ac:dyDescent="0.25">
      <c r="M286" s="86"/>
      <c r="N286" s="86"/>
    </row>
    <row r="287" spans="13:14" x14ac:dyDescent="0.25">
      <c r="M287" s="86"/>
      <c r="N287" s="86"/>
    </row>
    <row r="288" spans="13:14" x14ac:dyDescent="0.25">
      <c r="M288" s="86"/>
      <c r="N288" s="86"/>
    </row>
    <row r="289" spans="13:14" x14ac:dyDescent="0.25">
      <c r="M289" s="86"/>
      <c r="N289" s="86"/>
    </row>
    <row r="290" spans="13:14" x14ac:dyDescent="0.25">
      <c r="M290" s="86"/>
      <c r="N290" s="86"/>
    </row>
    <row r="291" spans="13:14" x14ac:dyDescent="0.25">
      <c r="M291" s="86"/>
      <c r="N291" s="86"/>
    </row>
    <row r="292" spans="13:14" x14ac:dyDescent="0.25">
      <c r="M292" s="86"/>
      <c r="N292" s="86"/>
    </row>
    <row r="293" spans="13:14" x14ac:dyDescent="0.25">
      <c r="M293" s="86"/>
      <c r="N293" s="86"/>
    </row>
    <row r="294" spans="13:14" x14ac:dyDescent="0.25">
      <c r="M294" s="86"/>
      <c r="N294" s="86"/>
    </row>
    <row r="295" spans="13:14" x14ac:dyDescent="0.25">
      <c r="M295" s="86"/>
      <c r="N295" s="86"/>
    </row>
    <row r="296" spans="13:14" x14ac:dyDescent="0.25">
      <c r="M296" s="86"/>
      <c r="N296" s="86"/>
    </row>
    <row r="297" spans="13:14" x14ac:dyDescent="0.25">
      <c r="M297" s="86"/>
      <c r="N297" s="86"/>
    </row>
    <row r="298" spans="13:14" x14ac:dyDescent="0.25">
      <c r="M298" s="86"/>
      <c r="N298" s="86"/>
    </row>
    <row r="299" spans="13:14" x14ac:dyDescent="0.25">
      <c r="M299" s="86"/>
      <c r="N299" s="86"/>
    </row>
    <row r="300" spans="13:14" x14ac:dyDescent="0.25">
      <c r="M300" s="86"/>
      <c r="N300" s="86"/>
    </row>
    <row r="301" spans="13:14" x14ac:dyDescent="0.25">
      <c r="M301" s="86"/>
      <c r="N301" s="86"/>
    </row>
    <row r="302" spans="13:14" x14ac:dyDescent="0.25">
      <c r="M302" s="86"/>
      <c r="N302" s="86"/>
    </row>
    <row r="303" spans="13:14" x14ac:dyDescent="0.25">
      <c r="M303" s="86"/>
      <c r="N303" s="86"/>
    </row>
    <row r="304" spans="13:14" x14ac:dyDescent="0.25">
      <c r="M304" s="86"/>
      <c r="N304" s="86"/>
    </row>
    <row r="305" spans="13:14" x14ac:dyDescent="0.25">
      <c r="M305" s="86"/>
      <c r="N305" s="86"/>
    </row>
    <row r="306" spans="13:14" x14ac:dyDescent="0.25">
      <c r="M306" s="86"/>
      <c r="N306" s="86"/>
    </row>
    <row r="307" spans="13:14" x14ac:dyDescent="0.25">
      <c r="M307" s="86"/>
      <c r="N307" s="86"/>
    </row>
    <row r="308" spans="13:14" x14ac:dyDescent="0.25">
      <c r="M308" s="86"/>
      <c r="N308" s="86"/>
    </row>
    <row r="309" spans="13:14" x14ac:dyDescent="0.25">
      <c r="M309" s="86"/>
      <c r="N309" s="86"/>
    </row>
    <row r="310" spans="13:14" x14ac:dyDescent="0.25">
      <c r="M310" s="86"/>
      <c r="N310" s="86"/>
    </row>
    <row r="311" spans="13:14" x14ac:dyDescent="0.25">
      <c r="M311" s="86"/>
      <c r="N311" s="86"/>
    </row>
    <row r="312" spans="13:14" x14ac:dyDescent="0.25">
      <c r="M312" s="86"/>
      <c r="N312" s="86"/>
    </row>
    <row r="313" spans="13:14" x14ac:dyDescent="0.25">
      <c r="M313" s="86"/>
      <c r="N313" s="86"/>
    </row>
    <row r="314" spans="13:14" x14ac:dyDescent="0.25">
      <c r="M314" s="86"/>
      <c r="N314" s="86"/>
    </row>
    <row r="315" spans="13:14" x14ac:dyDescent="0.25">
      <c r="M315" s="86"/>
      <c r="N315" s="86"/>
    </row>
    <row r="316" spans="13:14" x14ac:dyDescent="0.25">
      <c r="M316" s="86"/>
      <c r="N316" s="86"/>
    </row>
    <row r="317" spans="13:14" x14ac:dyDescent="0.25">
      <c r="M317" s="86"/>
      <c r="N317" s="86"/>
    </row>
    <row r="318" spans="13:14" x14ac:dyDescent="0.25">
      <c r="M318" s="86"/>
      <c r="N318" s="86"/>
    </row>
    <row r="319" spans="13:14" x14ac:dyDescent="0.25">
      <c r="M319" s="86"/>
      <c r="N319" s="86"/>
    </row>
    <row r="320" spans="13:14" x14ac:dyDescent="0.25">
      <c r="M320" s="86"/>
      <c r="N320" s="86"/>
    </row>
    <row r="321" spans="13:14" x14ac:dyDescent="0.25">
      <c r="M321" s="86"/>
      <c r="N321" s="86"/>
    </row>
    <row r="322" spans="13:14" x14ac:dyDescent="0.25">
      <c r="M322" s="86"/>
      <c r="N322" s="86"/>
    </row>
    <row r="323" spans="13:14" x14ac:dyDescent="0.25">
      <c r="M323" s="86"/>
      <c r="N323" s="86"/>
    </row>
    <row r="324" spans="13:14" x14ac:dyDescent="0.25">
      <c r="M324" s="86"/>
      <c r="N324" s="86"/>
    </row>
    <row r="325" spans="13:14" x14ac:dyDescent="0.25">
      <c r="M325" s="86"/>
      <c r="N325" s="86"/>
    </row>
    <row r="326" spans="13:14" x14ac:dyDescent="0.25">
      <c r="M326" s="86"/>
      <c r="N326" s="86"/>
    </row>
    <row r="327" spans="13:14" x14ac:dyDescent="0.25">
      <c r="M327" s="86"/>
      <c r="N327" s="86"/>
    </row>
    <row r="328" spans="13:14" x14ac:dyDescent="0.25">
      <c r="M328" s="86"/>
      <c r="N328" s="86"/>
    </row>
    <row r="329" spans="13:14" x14ac:dyDescent="0.25">
      <c r="M329" s="86"/>
      <c r="N329" s="86"/>
    </row>
    <row r="330" spans="13:14" x14ac:dyDescent="0.25">
      <c r="M330" s="86"/>
      <c r="N330" s="86"/>
    </row>
    <row r="331" spans="13:14" x14ac:dyDescent="0.25">
      <c r="M331" s="86"/>
      <c r="N331" s="86"/>
    </row>
    <row r="332" spans="13:14" x14ac:dyDescent="0.25">
      <c r="M332" s="86"/>
      <c r="N332" s="86"/>
    </row>
    <row r="333" spans="13:14" x14ac:dyDescent="0.25">
      <c r="M333" s="86"/>
      <c r="N333" s="86"/>
    </row>
    <row r="334" spans="13:14" x14ac:dyDescent="0.25">
      <c r="M334" s="86"/>
      <c r="N334" s="86"/>
    </row>
    <row r="335" spans="13:14" x14ac:dyDescent="0.25">
      <c r="M335" s="86"/>
      <c r="N335" s="86"/>
    </row>
    <row r="336" spans="13:14" x14ac:dyDescent="0.25">
      <c r="M336" s="86"/>
      <c r="N336" s="86"/>
    </row>
    <row r="337" spans="13:14" x14ac:dyDescent="0.25">
      <c r="M337" s="86"/>
      <c r="N337" s="86"/>
    </row>
    <row r="338" spans="13:14" x14ac:dyDescent="0.25">
      <c r="M338" s="86"/>
      <c r="N338" s="86"/>
    </row>
    <row r="339" spans="13:14" x14ac:dyDescent="0.25">
      <c r="M339" s="86"/>
      <c r="N339" s="86"/>
    </row>
    <row r="340" spans="13:14" x14ac:dyDescent="0.25">
      <c r="M340" s="86"/>
      <c r="N340" s="86"/>
    </row>
    <row r="341" spans="13:14" x14ac:dyDescent="0.25">
      <c r="M341" s="86"/>
      <c r="N341" s="86"/>
    </row>
    <row r="342" spans="13:14" x14ac:dyDescent="0.25">
      <c r="M342" s="86"/>
      <c r="N342" s="86"/>
    </row>
    <row r="343" spans="13:14" x14ac:dyDescent="0.25">
      <c r="M343" s="86"/>
      <c r="N343" s="86"/>
    </row>
    <row r="344" spans="13:14" x14ac:dyDescent="0.25">
      <c r="M344" s="86"/>
      <c r="N344" s="86"/>
    </row>
    <row r="345" spans="13:14" x14ac:dyDescent="0.25">
      <c r="M345" s="86"/>
      <c r="N345" s="86"/>
    </row>
    <row r="346" spans="13:14" x14ac:dyDescent="0.25">
      <c r="M346" s="86"/>
      <c r="N346" s="86"/>
    </row>
    <row r="347" spans="13:14" x14ac:dyDescent="0.25">
      <c r="M347" s="86"/>
      <c r="N347" s="86"/>
    </row>
    <row r="348" spans="13:14" x14ac:dyDescent="0.25">
      <c r="M348" s="86"/>
      <c r="N348" s="86"/>
    </row>
    <row r="349" spans="13:14" x14ac:dyDescent="0.25">
      <c r="M349" s="86"/>
      <c r="N349" s="86"/>
    </row>
    <row r="350" spans="13:14" x14ac:dyDescent="0.25">
      <c r="M350" s="86"/>
      <c r="N350" s="86"/>
    </row>
    <row r="351" spans="13:14" x14ac:dyDescent="0.25">
      <c r="M351" s="86"/>
      <c r="N351" s="86"/>
    </row>
    <row r="352" spans="13:14" x14ac:dyDescent="0.25">
      <c r="M352" s="86"/>
      <c r="N352" s="86"/>
    </row>
    <row r="353" spans="13:14" x14ac:dyDescent="0.25">
      <c r="M353" s="86"/>
      <c r="N353" s="86"/>
    </row>
    <row r="354" spans="13:14" x14ac:dyDescent="0.25">
      <c r="M354" s="86"/>
      <c r="N354" s="86"/>
    </row>
    <row r="355" spans="13:14" x14ac:dyDescent="0.25">
      <c r="M355" s="86"/>
      <c r="N355" s="86"/>
    </row>
    <row r="356" spans="13:14" x14ac:dyDescent="0.25">
      <c r="M356" s="86"/>
      <c r="N356" s="86"/>
    </row>
    <row r="357" spans="13:14" x14ac:dyDescent="0.25">
      <c r="M357" s="86"/>
      <c r="N357" s="86"/>
    </row>
    <row r="358" spans="13:14" x14ac:dyDescent="0.25">
      <c r="M358" s="86"/>
      <c r="N358" s="86"/>
    </row>
    <row r="359" spans="13:14" x14ac:dyDescent="0.25">
      <c r="M359" s="86"/>
      <c r="N359" s="86"/>
    </row>
    <row r="360" spans="13:14" x14ac:dyDescent="0.25">
      <c r="M360" s="86"/>
      <c r="N360" s="86"/>
    </row>
    <row r="361" spans="13:14" x14ac:dyDescent="0.25">
      <c r="M361" s="86"/>
      <c r="N361" s="86"/>
    </row>
    <row r="362" spans="13:14" x14ac:dyDescent="0.25">
      <c r="M362" s="86"/>
      <c r="N362" s="86"/>
    </row>
    <row r="363" spans="13:14" x14ac:dyDescent="0.25">
      <c r="M363" s="86"/>
      <c r="N363" s="86"/>
    </row>
    <row r="364" spans="13:14" x14ac:dyDescent="0.25">
      <c r="M364" s="86"/>
      <c r="N364" s="86"/>
    </row>
    <row r="365" spans="13:14" x14ac:dyDescent="0.25">
      <c r="M365" s="86"/>
      <c r="N365" s="86"/>
    </row>
    <row r="366" spans="13:14" x14ac:dyDescent="0.25">
      <c r="M366" s="86"/>
      <c r="N366" s="86"/>
    </row>
    <row r="367" spans="13:14" x14ac:dyDescent="0.25">
      <c r="M367" s="86"/>
      <c r="N367" s="86"/>
    </row>
    <row r="368" spans="13:14" x14ac:dyDescent="0.25">
      <c r="M368" s="86"/>
      <c r="N368" s="86"/>
    </row>
    <row r="369" spans="13:14" x14ac:dyDescent="0.25">
      <c r="M369" s="86"/>
      <c r="N369" s="86"/>
    </row>
    <row r="370" spans="13:14" x14ac:dyDescent="0.25">
      <c r="M370" s="86"/>
      <c r="N370" s="86"/>
    </row>
    <row r="371" spans="13:14" x14ac:dyDescent="0.25">
      <c r="M371" s="86"/>
      <c r="N371" s="86"/>
    </row>
    <row r="372" spans="13:14" x14ac:dyDescent="0.25">
      <c r="M372" s="86"/>
      <c r="N372" s="86"/>
    </row>
    <row r="373" spans="13:14" x14ac:dyDescent="0.25">
      <c r="M373" s="86"/>
      <c r="N373" s="86"/>
    </row>
    <row r="374" spans="13:14" x14ac:dyDescent="0.25">
      <c r="M374" s="86"/>
      <c r="N374" s="86"/>
    </row>
    <row r="375" spans="13:14" x14ac:dyDescent="0.25">
      <c r="M375" s="86"/>
      <c r="N375" s="86"/>
    </row>
    <row r="376" spans="13:14" x14ac:dyDescent="0.25">
      <c r="M376" s="86"/>
      <c r="N376" s="86"/>
    </row>
    <row r="377" spans="13:14" x14ac:dyDescent="0.25">
      <c r="M377" s="86"/>
      <c r="N377" s="86"/>
    </row>
    <row r="378" spans="13:14" x14ac:dyDescent="0.25">
      <c r="M378" s="86"/>
      <c r="N378" s="86"/>
    </row>
    <row r="379" spans="13:14" x14ac:dyDescent="0.25">
      <c r="M379" s="86"/>
      <c r="N379" s="86"/>
    </row>
    <row r="380" spans="13:14" x14ac:dyDescent="0.25">
      <c r="M380" s="86"/>
      <c r="N380" s="86"/>
    </row>
    <row r="381" spans="13:14" x14ac:dyDescent="0.25">
      <c r="M381" s="86"/>
      <c r="N381" s="86"/>
    </row>
    <row r="382" spans="13:14" x14ac:dyDescent="0.25">
      <c r="M382" s="86"/>
      <c r="N382" s="86"/>
    </row>
    <row r="383" spans="13:14" x14ac:dyDescent="0.25">
      <c r="M383" s="86"/>
      <c r="N383" s="86"/>
    </row>
    <row r="384" spans="13:14" x14ac:dyDescent="0.25">
      <c r="M384" s="86"/>
      <c r="N384" s="86"/>
    </row>
    <row r="385" spans="13:14" x14ac:dyDescent="0.25">
      <c r="M385" s="86"/>
      <c r="N385" s="86"/>
    </row>
    <row r="386" spans="13:14" x14ac:dyDescent="0.25">
      <c r="M386" s="86"/>
      <c r="N386" s="86"/>
    </row>
    <row r="387" spans="13:14" x14ac:dyDescent="0.25">
      <c r="M387" s="86"/>
      <c r="N387" s="86"/>
    </row>
    <row r="388" spans="13:14" x14ac:dyDescent="0.25">
      <c r="M388" s="86"/>
      <c r="N388" s="86"/>
    </row>
    <row r="389" spans="13:14" x14ac:dyDescent="0.25">
      <c r="M389" s="86"/>
      <c r="N389" s="86"/>
    </row>
    <row r="390" spans="13:14" x14ac:dyDescent="0.25">
      <c r="M390" s="86"/>
      <c r="N390" s="86"/>
    </row>
    <row r="391" spans="13:14" x14ac:dyDescent="0.25">
      <c r="M391" s="86"/>
      <c r="N391" s="86"/>
    </row>
    <row r="392" spans="13:14" x14ac:dyDescent="0.25">
      <c r="M392" s="86"/>
      <c r="N392" s="86"/>
    </row>
    <row r="393" spans="13:14" x14ac:dyDescent="0.25">
      <c r="M393" s="86"/>
      <c r="N393" s="86"/>
    </row>
    <row r="394" spans="13:14" x14ac:dyDescent="0.25">
      <c r="M394" s="86"/>
      <c r="N394" s="86"/>
    </row>
    <row r="395" spans="13:14" x14ac:dyDescent="0.25">
      <c r="M395" s="86"/>
      <c r="N395" s="86"/>
    </row>
    <row r="396" spans="13:14" x14ac:dyDescent="0.25">
      <c r="M396" s="86"/>
      <c r="N396" s="86"/>
    </row>
    <row r="397" spans="13:14" x14ac:dyDescent="0.25">
      <c r="M397" s="86"/>
      <c r="N397" s="86"/>
    </row>
    <row r="398" spans="13:14" x14ac:dyDescent="0.25">
      <c r="M398" s="86"/>
      <c r="N398" s="86"/>
    </row>
    <row r="399" spans="13:14" x14ac:dyDescent="0.25">
      <c r="M399" s="86"/>
      <c r="N399" s="86"/>
    </row>
    <row r="400" spans="13:14" x14ac:dyDescent="0.25">
      <c r="M400" s="86"/>
      <c r="N400" s="86"/>
    </row>
    <row r="401" spans="13:14" x14ac:dyDescent="0.25">
      <c r="M401" s="86"/>
      <c r="N401" s="86"/>
    </row>
    <row r="402" spans="13:14" x14ac:dyDescent="0.25">
      <c r="M402" s="86"/>
      <c r="N402" s="86"/>
    </row>
    <row r="403" spans="13:14" x14ac:dyDescent="0.25">
      <c r="M403" s="86"/>
      <c r="N403" s="86"/>
    </row>
    <row r="404" spans="13:14" x14ac:dyDescent="0.25">
      <c r="M404" s="86"/>
      <c r="N404" s="86"/>
    </row>
    <row r="405" spans="13:14" x14ac:dyDescent="0.25">
      <c r="M405" s="86"/>
      <c r="N405" s="86"/>
    </row>
    <row r="406" spans="13:14" x14ac:dyDescent="0.25">
      <c r="M406" s="86"/>
      <c r="N406" s="86"/>
    </row>
    <row r="407" spans="13:14" x14ac:dyDescent="0.25">
      <c r="M407" s="86"/>
      <c r="N407" s="86"/>
    </row>
    <row r="408" spans="13:14" x14ac:dyDescent="0.25">
      <c r="M408" s="86"/>
      <c r="N408" s="86"/>
    </row>
    <row r="409" spans="13:14" x14ac:dyDescent="0.25">
      <c r="M409" s="86"/>
      <c r="N409" s="86"/>
    </row>
    <row r="410" spans="13:14" x14ac:dyDescent="0.25">
      <c r="M410" s="86"/>
      <c r="N410" s="86"/>
    </row>
    <row r="411" spans="13:14" x14ac:dyDescent="0.25">
      <c r="M411" s="86"/>
      <c r="N411" s="86"/>
    </row>
    <row r="412" spans="13:14" x14ac:dyDescent="0.25">
      <c r="M412" s="86"/>
      <c r="N412" s="86"/>
    </row>
    <row r="413" spans="13:14" x14ac:dyDescent="0.25">
      <c r="M413" s="86"/>
      <c r="N413" s="86"/>
    </row>
    <row r="414" spans="13:14" x14ac:dyDescent="0.25">
      <c r="M414" s="86"/>
      <c r="N414" s="86"/>
    </row>
    <row r="415" spans="13:14" x14ac:dyDescent="0.25">
      <c r="M415" s="86"/>
      <c r="N415" s="86"/>
    </row>
    <row r="416" spans="13:14" x14ac:dyDescent="0.25">
      <c r="M416" s="86"/>
      <c r="N416" s="86"/>
    </row>
    <row r="417" spans="13:14" x14ac:dyDescent="0.25">
      <c r="M417" s="86"/>
      <c r="N417" s="86"/>
    </row>
    <row r="418" spans="13:14" x14ac:dyDescent="0.25">
      <c r="M418" s="86"/>
      <c r="N418" s="86"/>
    </row>
    <row r="419" spans="13:14" x14ac:dyDescent="0.25">
      <c r="M419" s="86"/>
      <c r="N419" s="86"/>
    </row>
    <row r="420" spans="13:14" x14ac:dyDescent="0.25">
      <c r="M420" s="86"/>
      <c r="N420" s="86"/>
    </row>
    <row r="421" spans="13:14" x14ac:dyDescent="0.25">
      <c r="M421" s="86"/>
      <c r="N421" s="86"/>
    </row>
    <row r="422" spans="13:14" x14ac:dyDescent="0.25">
      <c r="M422" s="86"/>
      <c r="N422" s="86"/>
    </row>
    <row r="423" spans="13:14" x14ac:dyDescent="0.25">
      <c r="M423" s="86"/>
      <c r="N423" s="86"/>
    </row>
    <row r="424" spans="13:14" x14ac:dyDescent="0.25">
      <c r="M424" s="86"/>
      <c r="N424" s="86"/>
    </row>
    <row r="425" spans="13:14" x14ac:dyDescent="0.25">
      <c r="M425" s="86"/>
      <c r="N425" s="86"/>
    </row>
    <row r="426" spans="13:14" x14ac:dyDescent="0.25">
      <c r="M426" s="86"/>
      <c r="N426" s="86"/>
    </row>
    <row r="427" spans="13:14" x14ac:dyDescent="0.25">
      <c r="M427" s="86"/>
      <c r="N427" s="86"/>
    </row>
    <row r="428" spans="13:14" x14ac:dyDescent="0.25">
      <c r="M428" s="86"/>
      <c r="N428" s="86"/>
    </row>
    <row r="429" spans="13:14" x14ac:dyDescent="0.25">
      <c r="M429" s="86"/>
      <c r="N429" s="86"/>
    </row>
    <row r="430" spans="13:14" x14ac:dyDescent="0.25">
      <c r="M430" s="86"/>
      <c r="N430" s="86"/>
    </row>
    <row r="431" spans="13:14" x14ac:dyDescent="0.25">
      <c r="M431" s="86"/>
      <c r="N431" s="86"/>
    </row>
    <row r="432" spans="13:14" x14ac:dyDescent="0.25">
      <c r="M432" s="86"/>
      <c r="N432" s="86"/>
    </row>
    <row r="433" spans="13:14" x14ac:dyDescent="0.25">
      <c r="M433" s="86"/>
      <c r="N433" s="86"/>
    </row>
    <row r="434" spans="13:14" x14ac:dyDescent="0.25">
      <c r="M434" s="86"/>
      <c r="N434" s="86"/>
    </row>
    <row r="435" spans="13:14" x14ac:dyDescent="0.25">
      <c r="M435" s="86"/>
      <c r="N435" s="86"/>
    </row>
    <row r="436" spans="13:14" x14ac:dyDescent="0.25">
      <c r="M436" s="86"/>
      <c r="N436" s="86"/>
    </row>
    <row r="437" spans="13:14" x14ac:dyDescent="0.25">
      <c r="M437" s="86"/>
      <c r="N437" s="86"/>
    </row>
    <row r="438" spans="13:14" x14ac:dyDescent="0.25">
      <c r="M438" s="86"/>
      <c r="N438" s="86"/>
    </row>
    <row r="439" spans="13:14" x14ac:dyDescent="0.25">
      <c r="M439" s="86"/>
      <c r="N439" s="86"/>
    </row>
    <row r="440" spans="13:14" x14ac:dyDescent="0.25">
      <c r="M440" s="86"/>
      <c r="N440" s="86"/>
    </row>
    <row r="441" spans="13:14" x14ac:dyDescent="0.25">
      <c r="M441" s="86"/>
      <c r="N441" s="86"/>
    </row>
    <row r="442" spans="13:14" x14ac:dyDescent="0.25">
      <c r="M442" s="86"/>
      <c r="N442" s="86"/>
    </row>
    <row r="443" spans="13:14" x14ac:dyDescent="0.25">
      <c r="M443" s="86"/>
      <c r="N443" s="86"/>
    </row>
    <row r="444" spans="13:14" x14ac:dyDescent="0.25">
      <c r="M444" s="86"/>
      <c r="N444" s="86"/>
    </row>
    <row r="445" spans="13:14" x14ac:dyDescent="0.25">
      <c r="M445" s="86"/>
      <c r="N445" s="86"/>
    </row>
    <row r="446" spans="13:14" x14ac:dyDescent="0.25">
      <c r="M446" s="86"/>
      <c r="N446" s="86"/>
    </row>
    <row r="447" spans="13:14" x14ac:dyDescent="0.25">
      <c r="M447" s="86"/>
      <c r="N447" s="86"/>
    </row>
    <row r="448" spans="13:14" x14ac:dyDescent="0.25">
      <c r="M448" s="86"/>
      <c r="N448" s="86"/>
    </row>
    <row r="449" spans="13:14" x14ac:dyDescent="0.25">
      <c r="M449" s="86"/>
      <c r="N449" s="86"/>
    </row>
    <row r="450" spans="13:14" x14ac:dyDescent="0.25">
      <c r="M450" s="86"/>
      <c r="N450" s="86"/>
    </row>
    <row r="451" spans="13:14" x14ac:dyDescent="0.25">
      <c r="M451" s="86"/>
      <c r="N451" s="86"/>
    </row>
    <row r="452" spans="13:14" x14ac:dyDescent="0.25">
      <c r="M452" s="86"/>
      <c r="N452" s="86"/>
    </row>
    <row r="453" spans="13:14" x14ac:dyDescent="0.25">
      <c r="M453" s="86"/>
      <c r="N453" s="86"/>
    </row>
    <row r="454" spans="13:14" x14ac:dyDescent="0.25">
      <c r="M454" s="86"/>
      <c r="N454" s="86"/>
    </row>
    <row r="455" spans="13:14" x14ac:dyDescent="0.25">
      <c r="M455" s="86"/>
      <c r="N455" s="86"/>
    </row>
    <row r="456" spans="13:14" x14ac:dyDescent="0.25">
      <c r="M456" s="86"/>
      <c r="N456" s="86"/>
    </row>
    <row r="457" spans="13:14" x14ac:dyDescent="0.25">
      <c r="M457" s="86"/>
      <c r="N457" s="86"/>
    </row>
    <row r="458" spans="13:14" x14ac:dyDescent="0.25">
      <c r="M458" s="86"/>
      <c r="N458" s="86"/>
    </row>
    <row r="459" spans="13:14" x14ac:dyDescent="0.25">
      <c r="M459" s="86"/>
      <c r="N459" s="86"/>
    </row>
    <row r="460" spans="13:14" x14ac:dyDescent="0.25">
      <c r="M460" s="86"/>
      <c r="N460" s="86"/>
    </row>
    <row r="461" spans="13:14" x14ac:dyDescent="0.25">
      <c r="M461" s="86"/>
      <c r="N461" s="86"/>
    </row>
    <row r="462" spans="13:14" x14ac:dyDescent="0.25">
      <c r="M462" s="86"/>
      <c r="N462" s="86"/>
    </row>
    <row r="463" spans="13:14" x14ac:dyDescent="0.25">
      <c r="M463" s="86"/>
      <c r="N463" s="86"/>
    </row>
    <row r="464" spans="13:14" x14ac:dyDescent="0.25">
      <c r="M464" s="86"/>
      <c r="N464" s="86"/>
    </row>
    <row r="465" spans="13:14" x14ac:dyDescent="0.25">
      <c r="M465" s="86"/>
      <c r="N465" s="86"/>
    </row>
    <row r="466" spans="13:14" x14ac:dyDescent="0.25">
      <c r="M466" s="86"/>
      <c r="N466" s="86"/>
    </row>
    <row r="467" spans="13:14" x14ac:dyDescent="0.25">
      <c r="M467" s="86"/>
      <c r="N467" s="86"/>
    </row>
    <row r="468" spans="13:14" x14ac:dyDescent="0.25">
      <c r="M468" s="86"/>
      <c r="N468" s="86"/>
    </row>
    <row r="469" spans="13:14" x14ac:dyDescent="0.25">
      <c r="M469" s="86"/>
      <c r="N469" s="86"/>
    </row>
    <row r="470" spans="13:14" x14ac:dyDescent="0.25">
      <c r="M470" s="86"/>
      <c r="N470" s="86"/>
    </row>
    <row r="471" spans="13:14" x14ac:dyDescent="0.25">
      <c r="M471" s="86"/>
      <c r="N471" s="86"/>
    </row>
    <row r="472" spans="13:14" x14ac:dyDescent="0.25">
      <c r="M472" s="86"/>
      <c r="N472" s="86"/>
    </row>
    <row r="473" spans="13:14" x14ac:dyDescent="0.25">
      <c r="M473" s="86"/>
      <c r="N473" s="86"/>
    </row>
    <row r="474" spans="13:14" x14ac:dyDescent="0.25">
      <c r="M474" s="86"/>
      <c r="N474" s="86"/>
    </row>
    <row r="475" spans="13:14" x14ac:dyDescent="0.25">
      <c r="M475" s="86"/>
      <c r="N475" s="86"/>
    </row>
    <row r="476" spans="13:14" x14ac:dyDescent="0.25">
      <c r="M476" s="86"/>
      <c r="N476" s="86"/>
    </row>
    <row r="477" spans="13:14" x14ac:dyDescent="0.25">
      <c r="M477" s="86"/>
      <c r="N477" s="86"/>
    </row>
    <row r="478" spans="13:14" x14ac:dyDescent="0.25">
      <c r="M478" s="86"/>
      <c r="N478" s="86"/>
    </row>
    <row r="479" spans="13:14" x14ac:dyDescent="0.25">
      <c r="M479" s="86"/>
      <c r="N479" s="86"/>
    </row>
    <row r="480" spans="13:14" x14ac:dyDescent="0.25">
      <c r="M480" s="86"/>
      <c r="N480" s="86"/>
    </row>
    <row r="481" spans="13:14" x14ac:dyDescent="0.25">
      <c r="M481" s="86"/>
      <c r="N481" s="86"/>
    </row>
    <row r="482" spans="13:14" x14ac:dyDescent="0.25">
      <c r="M482" s="86"/>
      <c r="N482" s="86"/>
    </row>
    <row r="483" spans="13:14" x14ac:dyDescent="0.25">
      <c r="M483" s="86"/>
      <c r="N483" s="86"/>
    </row>
    <row r="484" spans="13:14" x14ac:dyDescent="0.25">
      <c r="M484" s="86"/>
      <c r="N484" s="86"/>
    </row>
    <row r="485" spans="13:14" x14ac:dyDescent="0.25">
      <c r="M485" s="86"/>
      <c r="N485" s="86"/>
    </row>
    <row r="486" spans="13:14" x14ac:dyDescent="0.25">
      <c r="M486" s="86"/>
      <c r="N486" s="86"/>
    </row>
    <row r="487" spans="13:14" x14ac:dyDescent="0.25">
      <c r="M487" s="86"/>
      <c r="N487" s="86"/>
    </row>
    <row r="488" spans="13:14" x14ac:dyDescent="0.25">
      <c r="M488" s="86"/>
      <c r="N488" s="86"/>
    </row>
    <row r="489" spans="13:14" x14ac:dyDescent="0.25">
      <c r="M489" s="86"/>
      <c r="N489" s="86"/>
    </row>
    <row r="490" spans="13:14" x14ac:dyDescent="0.25">
      <c r="M490" s="86"/>
      <c r="N490" s="86"/>
    </row>
    <row r="491" spans="13:14" x14ac:dyDescent="0.25">
      <c r="M491" s="86"/>
      <c r="N491" s="86"/>
    </row>
    <row r="492" spans="13:14" x14ac:dyDescent="0.25">
      <c r="M492" s="86"/>
      <c r="N492" s="86"/>
    </row>
    <row r="493" spans="13:14" x14ac:dyDescent="0.25">
      <c r="M493" s="86"/>
      <c r="N493" s="86"/>
    </row>
    <row r="494" spans="13:14" x14ac:dyDescent="0.25">
      <c r="M494" s="86"/>
      <c r="N494" s="86"/>
    </row>
    <row r="495" spans="13:14" x14ac:dyDescent="0.25">
      <c r="M495" s="86"/>
      <c r="N495" s="86"/>
    </row>
    <row r="496" spans="13:14" x14ac:dyDescent="0.25">
      <c r="M496" s="86"/>
      <c r="N496" s="86"/>
    </row>
    <row r="497" spans="13:14" x14ac:dyDescent="0.25">
      <c r="M497" s="86"/>
      <c r="N497" s="86"/>
    </row>
    <row r="498" spans="13:14" x14ac:dyDescent="0.25">
      <c r="M498" s="86"/>
      <c r="N498" s="86"/>
    </row>
    <row r="499" spans="13:14" x14ac:dyDescent="0.25">
      <c r="M499" s="86"/>
      <c r="N499" s="86"/>
    </row>
    <row r="500" spans="13:14" x14ac:dyDescent="0.25">
      <c r="M500" s="86"/>
      <c r="N500" s="86"/>
    </row>
    <row r="501" spans="13:14" x14ac:dyDescent="0.25">
      <c r="M501" s="86"/>
      <c r="N501" s="86"/>
    </row>
    <row r="502" spans="13:14" x14ac:dyDescent="0.25">
      <c r="M502" s="86"/>
      <c r="N502" s="86"/>
    </row>
    <row r="503" spans="13:14" x14ac:dyDescent="0.25">
      <c r="M503" s="86"/>
      <c r="N503" s="86"/>
    </row>
    <row r="504" spans="13:14" x14ac:dyDescent="0.25">
      <c r="M504" s="86"/>
      <c r="N504" s="86"/>
    </row>
    <row r="505" spans="13:14" x14ac:dyDescent="0.25">
      <c r="M505" s="86"/>
      <c r="N505" s="86"/>
    </row>
    <row r="506" spans="13:14" x14ac:dyDescent="0.25">
      <c r="M506" s="86"/>
      <c r="N506" s="86"/>
    </row>
    <row r="507" spans="13:14" x14ac:dyDescent="0.25">
      <c r="M507" s="86"/>
      <c r="N507" s="86"/>
    </row>
    <row r="508" spans="13:14" x14ac:dyDescent="0.25">
      <c r="M508" s="86"/>
      <c r="N508" s="86"/>
    </row>
    <row r="509" spans="13:14" x14ac:dyDescent="0.25">
      <c r="M509" s="86"/>
      <c r="N509" s="86"/>
    </row>
    <row r="510" spans="13:14" x14ac:dyDescent="0.25">
      <c r="M510" s="86"/>
      <c r="N510" s="86"/>
    </row>
    <row r="511" spans="13:14" x14ac:dyDescent="0.25">
      <c r="M511" s="86"/>
      <c r="N511" s="86"/>
    </row>
    <row r="512" spans="13:14" x14ac:dyDescent="0.25">
      <c r="M512" s="86"/>
      <c r="N512" s="86"/>
    </row>
    <row r="513" spans="13:14" x14ac:dyDescent="0.25">
      <c r="M513" s="86"/>
      <c r="N513" s="86"/>
    </row>
    <row r="514" spans="13:14" x14ac:dyDescent="0.25">
      <c r="M514" s="86"/>
      <c r="N514" s="86"/>
    </row>
    <row r="515" spans="13:14" x14ac:dyDescent="0.25">
      <c r="M515" s="86"/>
      <c r="N515" s="86"/>
    </row>
    <row r="516" spans="13:14" x14ac:dyDescent="0.25">
      <c r="M516" s="86"/>
      <c r="N516" s="86"/>
    </row>
    <row r="517" spans="13:14" x14ac:dyDescent="0.25">
      <c r="M517" s="86"/>
      <c r="N517" s="86"/>
    </row>
    <row r="518" spans="13:14" x14ac:dyDescent="0.25">
      <c r="M518" s="86"/>
      <c r="N518" s="86"/>
    </row>
    <row r="519" spans="13:14" x14ac:dyDescent="0.25">
      <c r="M519" s="86"/>
      <c r="N519" s="86"/>
    </row>
    <row r="520" spans="13:14" x14ac:dyDescent="0.25">
      <c r="M520" s="86"/>
      <c r="N520" s="86"/>
    </row>
    <row r="521" spans="13:14" x14ac:dyDescent="0.25">
      <c r="M521" s="86"/>
      <c r="N521" s="86"/>
    </row>
    <row r="522" spans="13:14" x14ac:dyDescent="0.25">
      <c r="M522" s="86"/>
      <c r="N522" s="86"/>
    </row>
    <row r="523" spans="13:14" x14ac:dyDescent="0.25">
      <c r="M523" s="86"/>
      <c r="N523" s="86"/>
    </row>
    <row r="524" spans="13:14" x14ac:dyDescent="0.25">
      <c r="M524" s="86"/>
      <c r="N524" s="86"/>
    </row>
    <row r="525" spans="13:14" x14ac:dyDescent="0.25">
      <c r="M525" s="86"/>
      <c r="N525" s="86"/>
    </row>
    <row r="526" spans="13:14" x14ac:dyDescent="0.25">
      <c r="M526" s="86"/>
      <c r="N526" s="86"/>
    </row>
    <row r="527" spans="13:14" x14ac:dyDescent="0.25">
      <c r="M527" s="86"/>
      <c r="N527" s="86"/>
    </row>
    <row r="528" spans="13:14" x14ac:dyDescent="0.25">
      <c r="M528" s="86"/>
      <c r="N528" s="86"/>
    </row>
    <row r="529" spans="13:14" x14ac:dyDescent="0.25">
      <c r="M529" s="86"/>
      <c r="N529" s="86"/>
    </row>
    <row r="530" spans="13:14" x14ac:dyDescent="0.25">
      <c r="M530" s="86"/>
      <c r="N530" s="86"/>
    </row>
    <row r="531" spans="13:14" x14ac:dyDescent="0.25">
      <c r="M531" s="86"/>
      <c r="N531" s="86"/>
    </row>
    <row r="532" spans="13:14" x14ac:dyDescent="0.25">
      <c r="M532" s="86"/>
      <c r="N532" s="86"/>
    </row>
    <row r="533" spans="13:14" x14ac:dyDescent="0.25">
      <c r="M533" s="86"/>
      <c r="N533" s="86"/>
    </row>
    <row r="534" spans="13:14" x14ac:dyDescent="0.25">
      <c r="M534" s="86"/>
      <c r="N534" s="86"/>
    </row>
    <row r="535" spans="13:14" x14ac:dyDescent="0.25">
      <c r="M535" s="86"/>
      <c r="N535" s="86"/>
    </row>
    <row r="536" spans="13:14" x14ac:dyDescent="0.25">
      <c r="M536" s="86"/>
      <c r="N536" s="86"/>
    </row>
    <row r="537" spans="13:14" x14ac:dyDescent="0.25">
      <c r="M537" s="86"/>
      <c r="N537" s="86"/>
    </row>
    <row r="538" spans="13:14" x14ac:dyDescent="0.25">
      <c r="M538" s="86"/>
      <c r="N538" s="86"/>
    </row>
    <row r="539" spans="13:14" x14ac:dyDescent="0.25">
      <c r="M539" s="86"/>
      <c r="N539" s="86"/>
    </row>
    <row r="540" spans="13:14" x14ac:dyDescent="0.25">
      <c r="M540" s="86"/>
      <c r="N540" s="86"/>
    </row>
    <row r="541" spans="13:14" x14ac:dyDescent="0.25">
      <c r="M541" s="86"/>
      <c r="N541" s="86"/>
    </row>
    <row r="542" spans="13:14" x14ac:dyDescent="0.25">
      <c r="M542" s="86"/>
      <c r="N542" s="86"/>
    </row>
    <row r="543" spans="13:14" x14ac:dyDescent="0.25">
      <c r="M543" s="86"/>
      <c r="N543" s="86"/>
    </row>
    <row r="544" spans="13:14" x14ac:dyDescent="0.25">
      <c r="M544" s="86"/>
      <c r="N544" s="86"/>
    </row>
    <row r="545" spans="13:14" x14ac:dyDescent="0.25">
      <c r="M545" s="86"/>
      <c r="N545" s="86"/>
    </row>
    <row r="546" spans="13:14" x14ac:dyDescent="0.25">
      <c r="M546" s="86"/>
      <c r="N546" s="86"/>
    </row>
    <row r="547" spans="13:14" x14ac:dyDescent="0.25">
      <c r="M547" s="86"/>
      <c r="N547" s="86"/>
    </row>
    <row r="548" spans="13:14" x14ac:dyDescent="0.25">
      <c r="M548" s="86"/>
      <c r="N548" s="86"/>
    </row>
    <row r="549" spans="13:14" x14ac:dyDescent="0.25">
      <c r="M549" s="86"/>
      <c r="N549" s="86"/>
    </row>
    <row r="550" spans="13:14" x14ac:dyDescent="0.25">
      <c r="M550" s="86"/>
      <c r="N550" s="86"/>
    </row>
    <row r="551" spans="13:14" x14ac:dyDescent="0.25">
      <c r="M551" s="86"/>
      <c r="N551" s="86"/>
    </row>
    <row r="552" spans="13:14" x14ac:dyDescent="0.25">
      <c r="M552" s="86"/>
      <c r="N552" s="86"/>
    </row>
    <row r="553" spans="13:14" x14ac:dyDescent="0.25">
      <c r="M553" s="86"/>
      <c r="N553" s="86"/>
    </row>
    <row r="554" spans="13:14" x14ac:dyDescent="0.25">
      <c r="M554" s="86"/>
      <c r="N554" s="86"/>
    </row>
    <row r="555" spans="13:14" x14ac:dyDescent="0.25">
      <c r="M555" s="86"/>
      <c r="N555" s="86"/>
    </row>
    <row r="556" spans="13:14" x14ac:dyDescent="0.25">
      <c r="M556" s="86"/>
      <c r="N556" s="86"/>
    </row>
    <row r="557" spans="13:14" x14ac:dyDescent="0.25">
      <c r="M557" s="86"/>
      <c r="N557" s="86"/>
    </row>
    <row r="558" spans="13:14" x14ac:dyDescent="0.25">
      <c r="M558" s="86"/>
      <c r="N558" s="86"/>
    </row>
    <row r="559" spans="13:14" x14ac:dyDescent="0.25">
      <c r="M559" s="86"/>
      <c r="N559" s="86"/>
    </row>
    <row r="560" spans="13:14" x14ac:dyDescent="0.25">
      <c r="M560" s="86"/>
      <c r="N560" s="86"/>
    </row>
    <row r="561" spans="13:14" x14ac:dyDescent="0.25">
      <c r="M561" s="86"/>
      <c r="N561" s="86"/>
    </row>
    <row r="562" spans="13:14" x14ac:dyDescent="0.25">
      <c r="M562" s="86"/>
      <c r="N562" s="86"/>
    </row>
    <row r="563" spans="13:14" x14ac:dyDescent="0.25">
      <c r="M563" s="86"/>
      <c r="N563" s="86"/>
    </row>
    <row r="564" spans="13:14" x14ac:dyDescent="0.25">
      <c r="M564" s="86"/>
      <c r="N564" s="86"/>
    </row>
    <row r="565" spans="13:14" x14ac:dyDescent="0.25">
      <c r="M565" s="86"/>
      <c r="N565" s="86"/>
    </row>
    <row r="566" spans="13:14" x14ac:dyDescent="0.25">
      <c r="M566" s="86"/>
      <c r="N566" s="86"/>
    </row>
    <row r="567" spans="13:14" x14ac:dyDescent="0.25">
      <c r="M567" s="86"/>
      <c r="N567" s="86"/>
    </row>
    <row r="568" spans="13:14" x14ac:dyDescent="0.25">
      <c r="M568" s="86"/>
      <c r="N568" s="86"/>
    </row>
    <row r="569" spans="13:14" x14ac:dyDescent="0.25">
      <c r="M569" s="86"/>
      <c r="N569" s="86"/>
    </row>
    <row r="570" spans="13:14" x14ac:dyDescent="0.25">
      <c r="M570" s="86"/>
      <c r="N570" s="86"/>
    </row>
    <row r="571" spans="13:14" x14ac:dyDescent="0.25">
      <c r="M571" s="86"/>
      <c r="N571" s="86"/>
    </row>
    <row r="572" spans="13:14" x14ac:dyDescent="0.25">
      <c r="M572" s="86"/>
      <c r="N572" s="86"/>
    </row>
    <row r="573" spans="13:14" x14ac:dyDescent="0.25">
      <c r="M573" s="86"/>
      <c r="N573" s="86"/>
    </row>
    <row r="574" spans="13:14" x14ac:dyDescent="0.25">
      <c r="M574" s="86"/>
      <c r="N574" s="86"/>
    </row>
    <row r="575" spans="13:14" x14ac:dyDescent="0.25">
      <c r="M575" s="86"/>
      <c r="N575" s="86"/>
    </row>
    <row r="576" spans="13:14" x14ac:dyDescent="0.25">
      <c r="M576" s="86"/>
      <c r="N576" s="86"/>
    </row>
    <row r="577" spans="13:14" x14ac:dyDescent="0.25">
      <c r="M577" s="86"/>
      <c r="N577" s="86"/>
    </row>
    <row r="578" spans="13:14" x14ac:dyDescent="0.25">
      <c r="M578" s="86"/>
      <c r="N578" s="86"/>
    </row>
    <row r="579" spans="13:14" x14ac:dyDescent="0.25">
      <c r="M579" s="86"/>
      <c r="N579" s="86"/>
    </row>
    <row r="580" spans="13:14" x14ac:dyDescent="0.25">
      <c r="M580" s="86"/>
      <c r="N580" s="86"/>
    </row>
    <row r="581" spans="13:14" x14ac:dyDescent="0.25">
      <c r="M581" s="86"/>
      <c r="N581" s="86"/>
    </row>
    <row r="582" spans="13:14" x14ac:dyDescent="0.25">
      <c r="M582" s="86"/>
      <c r="N582" s="86"/>
    </row>
    <row r="583" spans="13:14" x14ac:dyDescent="0.25">
      <c r="M583" s="86"/>
      <c r="N583" s="86"/>
    </row>
    <row r="584" spans="13:14" x14ac:dyDescent="0.25">
      <c r="M584" s="86"/>
      <c r="N584" s="86"/>
    </row>
    <row r="585" spans="13:14" x14ac:dyDescent="0.25">
      <c r="M585" s="86"/>
      <c r="N585" s="86"/>
    </row>
    <row r="586" spans="13:14" x14ac:dyDescent="0.25">
      <c r="M586" s="86"/>
      <c r="N586" s="86"/>
    </row>
    <row r="587" spans="13:14" x14ac:dyDescent="0.25">
      <c r="M587" s="86"/>
      <c r="N587" s="86"/>
    </row>
    <row r="588" spans="13:14" x14ac:dyDescent="0.25">
      <c r="M588" s="86"/>
      <c r="N588" s="86"/>
    </row>
    <row r="589" spans="13:14" x14ac:dyDescent="0.25">
      <c r="M589" s="86"/>
      <c r="N589" s="86"/>
    </row>
    <row r="590" spans="13:14" x14ac:dyDescent="0.25">
      <c r="M590" s="86"/>
      <c r="N590" s="86"/>
    </row>
    <row r="591" spans="13:14" x14ac:dyDescent="0.25">
      <c r="M591" s="86"/>
      <c r="N591" s="86"/>
    </row>
    <row r="592" spans="13:14" x14ac:dyDescent="0.25">
      <c r="M592" s="86"/>
      <c r="N592" s="86"/>
    </row>
    <row r="593" spans="13:14" x14ac:dyDescent="0.25">
      <c r="M593" s="86"/>
      <c r="N593" s="86"/>
    </row>
    <row r="594" spans="13:14" x14ac:dyDescent="0.25">
      <c r="M594" s="86"/>
      <c r="N594" s="86"/>
    </row>
    <row r="595" spans="13:14" x14ac:dyDescent="0.25">
      <c r="M595" s="86"/>
      <c r="N595" s="86"/>
    </row>
    <row r="596" spans="13:14" x14ac:dyDescent="0.25">
      <c r="M596" s="86"/>
      <c r="N596" s="86"/>
    </row>
    <row r="597" spans="13:14" x14ac:dyDescent="0.25">
      <c r="M597" s="86"/>
      <c r="N597" s="86"/>
    </row>
    <row r="598" spans="13:14" x14ac:dyDescent="0.25">
      <c r="M598" s="86"/>
      <c r="N598" s="86"/>
    </row>
    <row r="599" spans="13:14" x14ac:dyDescent="0.25">
      <c r="M599" s="86"/>
      <c r="N599" s="86"/>
    </row>
    <row r="600" spans="13:14" x14ac:dyDescent="0.25">
      <c r="M600" s="86"/>
      <c r="N600" s="86"/>
    </row>
    <row r="601" spans="13:14" x14ac:dyDescent="0.25">
      <c r="M601" s="86"/>
      <c r="N601" s="86"/>
    </row>
    <row r="602" spans="13:14" x14ac:dyDescent="0.25">
      <c r="M602" s="86"/>
      <c r="N602" s="86"/>
    </row>
    <row r="603" spans="13:14" x14ac:dyDescent="0.25">
      <c r="M603" s="86"/>
      <c r="N603" s="86"/>
    </row>
    <row r="604" spans="13:14" x14ac:dyDescent="0.25">
      <c r="M604" s="86"/>
      <c r="N604" s="86"/>
    </row>
    <row r="605" spans="13:14" x14ac:dyDescent="0.25">
      <c r="M605" s="86"/>
      <c r="N605" s="86"/>
    </row>
    <row r="606" spans="13:14" x14ac:dyDescent="0.25">
      <c r="M606" s="86"/>
      <c r="N606" s="86"/>
    </row>
    <row r="607" spans="13:14" x14ac:dyDescent="0.25">
      <c r="M607" s="86"/>
      <c r="N607" s="86"/>
    </row>
    <row r="608" spans="13:14" x14ac:dyDescent="0.25">
      <c r="M608" s="86"/>
      <c r="N608" s="86"/>
    </row>
    <row r="609" spans="13:14" x14ac:dyDescent="0.25">
      <c r="M609" s="86"/>
      <c r="N609" s="86"/>
    </row>
    <row r="610" spans="13:14" x14ac:dyDescent="0.25">
      <c r="M610" s="86"/>
      <c r="N610" s="86"/>
    </row>
    <row r="611" spans="13:14" x14ac:dyDescent="0.25">
      <c r="M611" s="86"/>
      <c r="N611" s="86"/>
    </row>
    <row r="612" spans="13:14" x14ac:dyDescent="0.25">
      <c r="M612" s="86"/>
      <c r="N612" s="86"/>
    </row>
    <row r="613" spans="13:14" x14ac:dyDescent="0.25">
      <c r="M613" s="86"/>
      <c r="N613" s="86"/>
    </row>
    <row r="614" spans="13:14" x14ac:dyDescent="0.25">
      <c r="M614" s="86"/>
      <c r="N614" s="86"/>
    </row>
    <row r="615" spans="13:14" x14ac:dyDescent="0.25">
      <c r="M615" s="86"/>
      <c r="N615" s="86"/>
    </row>
    <row r="616" spans="13:14" x14ac:dyDescent="0.25">
      <c r="M616" s="86"/>
      <c r="N616" s="86"/>
    </row>
    <row r="617" spans="13:14" x14ac:dyDescent="0.25">
      <c r="M617" s="86"/>
      <c r="N617" s="86"/>
    </row>
    <row r="618" spans="13:14" x14ac:dyDescent="0.25">
      <c r="M618" s="86"/>
      <c r="N618" s="86"/>
    </row>
    <row r="619" spans="13:14" x14ac:dyDescent="0.25">
      <c r="M619" s="86"/>
      <c r="N619" s="86"/>
    </row>
    <row r="620" spans="13:14" x14ac:dyDescent="0.25">
      <c r="M620" s="86"/>
      <c r="N620" s="86"/>
    </row>
    <row r="621" spans="13:14" x14ac:dyDescent="0.25">
      <c r="M621" s="86"/>
      <c r="N621" s="86"/>
    </row>
    <row r="622" spans="13:14" x14ac:dyDescent="0.25">
      <c r="M622" s="86"/>
      <c r="N622" s="86"/>
    </row>
    <row r="623" spans="13:14" x14ac:dyDescent="0.25">
      <c r="M623" s="86"/>
      <c r="N623" s="86"/>
    </row>
    <row r="624" spans="13:14" x14ac:dyDescent="0.25">
      <c r="M624" s="86"/>
      <c r="N624" s="86"/>
    </row>
    <row r="625" spans="13:14" x14ac:dyDescent="0.25">
      <c r="M625" s="86"/>
      <c r="N625" s="86"/>
    </row>
    <row r="626" spans="13:14" x14ac:dyDescent="0.25">
      <c r="M626" s="86"/>
      <c r="N626" s="86"/>
    </row>
    <row r="627" spans="13:14" x14ac:dyDescent="0.25">
      <c r="M627" s="86"/>
      <c r="N627" s="86"/>
    </row>
    <row r="628" spans="13:14" x14ac:dyDescent="0.25">
      <c r="M628" s="86"/>
      <c r="N628" s="86"/>
    </row>
    <row r="629" spans="13:14" x14ac:dyDescent="0.25">
      <c r="M629" s="86"/>
      <c r="N629" s="86"/>
    </row>
    <row r="630" spans="13:14" x14ac:dyDescent="0.25">
      <c r="M630" s="86"/>
      <c r="N630" s="86"/>
    </row>
    <row r="631" spans="13:14" x14ac:dyDescent="0.25">
      <c r="M631" s="86"/>
      <c r="N631" s="86"/>
    </row>
    <row r="632" spans="13:14" x14ac:dyDescent="0.25">
      <c r="M632" s="86"/>
      <c r="N632" s="86"/>
    </row>
    <row r="633" spans="13:14" x14ac:dyDescent="0.25">
      <c r="M633" s="86"/>
      <c r="N633" s="86"/>
    </row>
    <row r="634" spans="13:14" x14ac:dyDescent="0.25">
      <c r="M634" s="86"/>
      <c r="N634" s="86"/>
    </row>
    <row r="635" spans="13:14" x14ac:dyDescent="0.25">
      <c r="M635" s="86"/>
      <c r="N635" s="86"/>
    </row>
    <row r="636" spans="13:14" x14ac:dyDescent="0.25">
      <c r="M636" s="86"/>
      <c r="N636" s="86"/>
    </row>
    <row r="637" spans="13:14" x14ac:dyDescent="0.25">
      <c r="M637" s="86"/>
      <c r="N637" s="86"/>
    </row>
    <row r="638" spans="13:14" x14ac:dyDescent="0.25">
      <c r="M638" s="86"/>
      <c r="N638" s="86"/>
    </row>
    <row r="639" spans="13:14" x14ac:dyDescent="0.25">
      <c r="M639" s="86"/>
      <c r="N639" s="86"/>
    </row>
    <row r="640" spans="13:14" x14ac:dyDescent="0.25">
      <c r="M640" s="86"/>
      <c r="N640" s="86"/>
    </row>
    <row r="641" spans="13:14" x14ac:dyDescent="0.25">
      <c r="M641" s="86"/>
      <c r="N641" s="86"/>
    </row>
    <row r="642" spans="13:14" x14ac:dyDescent="0.25">
      <c r="M642" s="86"/>
      <c r="N642" s="86"/>
    </row>
    <row r="643" spans="13:14" x14ac:dyDescent="0.25">
      <c r="M643" s="86"/>
      <c r="N643" s="86"/>
    </row>
    <row r="644" spans="13:14" x14ac:dyDescent="0.25">
      <c r="M644" s="86"/>
      <c r="N644" s="86"/>
    </row>
    <row r="645" spans="13:14" x14ac:dyDescent="0.25">
      <c r="M645" s="86"/>
      <c r="N645" s="86"/>
    </row>
    <row r="646" spans="13:14" x14ac:dyDescent="0.25">
      <c r="M646" s="86"/>
      <c r="N646" s="86"/>
    </row>
    <row r="647" spans="13:14" x14ac:dyDescent="0.25">
      <c r="M647" s="86"/>
      <c r="N647" s="86"/>
    </row>
    <row r="648" spans="13:14" x14ac:dyDescent="0.25">
      <c r="M648" s="86"/>
      <c r="N648" s="86"/>
    </row>
    <row r="649" spans="13:14" x14ac:dyDescent="0.25">
      <c r="M649" s="86"/>
      <c r="N649" s="86"/>
    </row>
    <row r="650" spans="13:14" x14ac:dyDescent="0.25">
      <c r="M650" s="86"/>
      <c r="N650" s="86"/>
    </row>
    <row r="651" spans="13:14" x14ac:dyDescent="0.25">
      <c r="M651" s="86"/>
      <c r="N651" s="86"/>
    </row>
    <row r="652" spans="13:14" x14ac:dyDescent="0.25">
      <c r="M652" s="86"/>
      <c r="N652" s="86"/>
    </row>
    <row r="653" spans="13:14" x14ac:dyDescent="0.25">
      <c r="M653" s="86"/>
      <c r="N653" s="86"/>
    </row>
    <row r="654" spans="13:14" x14ac:dyDescent="0.25">
      <c r="M654" s="86"/>
      <c r="N654" s="86"/>
    </row>
    <row r="655" spans="13:14" x14ac:dyDescent="0.25">
      <c r="M655" s="86"/>
      <c r="N655" s="86"/>
    </row>
    <row r="656" spans="13:14" x14ac:dyDescent="0.25">
      <c r="M656" s="86"/>
      <c r="N656" s="86"/>
    </row>
    <row r="657" spans="13:14" x14ac:dyDescent="0.25">
      <c r="M657" s="86"/>
      <c r="N657" s="86"/>
    </row>
    <row r="658" spans="13:14" x14ac:dyDescent="0.25">
      <c r="M658" s="86"/>
      <c r="N658" s="86"/>
    </row>
    <row r="659" spans="13:14" x14ac:dyDescent="0.25">
      <c r="M659" s="86"/>
      <c r="N659" s="86"/>
    </row>
    <row r="660" spans="13:14" x14ac:dyDescent="0.25">
      <c r="M660" s="86"/>
      <c r="N660" s="86"/>
    </row>
    <row r="661" spans="13:14" x14ac:dyDescent="0.25">
      <c r="M661" s="86"/>
      <c r="N661" s="86"/>
    </row>
    <row r="662" spans="13:14" x14ac:dyDescent="0.25">
      <c r="M662" s="86"/>
      <c r="N662" s="86"/>
    </row>
    <row r="663" spans="13:14" x14ac:dyDescent="0.25">
      <c r="M663" s="86"/>
      <c r="N663" s="86"/>
    </row>
    <row r="664" spans="13:14" x14ac:dyDescent="0.25">
      <c r="M664" s="86"/>
      <c r="N664" s="86"/>
    </row>
    <row r="665" spans="13:14" x14ac:dyDescent="0.25">
      <c r="M665" s="86"/>
      <c r="N665" s="86"/>
    </row>
    <row r="666" spans="13:14" x14ac:dyDescent="0.25">
      <c r="M666" s="86"/>
      <c r="N666" s="86"/>
    </row>
    <row r="667" spans="13:14" x14ac:dyDescent="0.25">
      <c r="M667" s="86"/>
      <c r="N667" s="86"/>
    </row>
    <row r="668" spans="13:14" x14ac:dyDescent="0.25">
      <c r="M668" s="86"/>
      <c r="N668" s="86"/>
    </row>
    <row r="669" spans="13:14" x14ac:dyDescent="0.25">
      <c r="M669" s="86"/>
      <c r="N669" s="86"/>
    </row>
    <row r="670" spans="13:14" x14ac:dyDescent="0.25">
      <c r="M670" s="86"/>
      <c r="N670" s="86"/>
    </row>
    <row r="671" spans="13:14" x14ac:dyDescent="0.25">
      <c r="M671" s="86"/>
      <c r="N671" s="86"/>
    </row>
    <row r="672" spans="13:14" x14ac:dyDescent="0.25">
      <c r="M672" s="86"/>
      <c r="N672" s="86"/>
    </row>
    <row r="673" spans="13:14" x14ac:dyDescent="0.25">
      <c r="M673" s="86"/>
      <c r="N673" s="86"/>
    </row>
    <row r="674" spans="13:14" x14ac:dyDescent="0.25">
      <c r="M674" s="86"/>
      <c r="N674" s="86"/>
    </row>
    <row r="675" spans="13:14" x14ac:dyDescent="0.25">
      <c r="M675" s="86"/>
      <c r="N675" s="86"/>
    </row>
    <row r="676" spans="13:14" x14ac:dyDescent="0.25">
      <c r="M676" s="86"/>
      <c r="N676" s="86"/>
    </row>
    <row r="677" spans="13:14" x14ac:dyDescent="0.25">
      <c r="M677" s="86"/>
      <c r="N677" s="86"/>
    </row>
    <row r="678" spans="13:14" x14ac:dyDescent="0.25">
      <c r="M678" s="86"/>
      <c r="N678" s="86"/>
    </row>
    <row r="679" spans="13:14" x14ac:dyDescent="0.25">
      <c r="M679" s="86"/>
      <c r="N679" s="86"/>
    </row>
    <row r="680" spans="13:14" x14ac:dyDescent="0.25">
      <c r="M680" s="86"/>
      <c r="N680" s="86"/>
    </row>
    <row r="681" spans="13:14" x14ac:dyDescent="0.25">
      <c r="M681" s="86"/>
      <c r="N681" s="86"/>
    </row>
    <row r="682" spans="13:14" x14ac:dyDescent="0.25">
      <c r="M682" s="86"/>
      <c r="N682" s="86"/>
    </row>
    <row r="683" spans="13:14" x14ac:dyDescent="0.25">
      <c r="M683" s="86"/>
      <c r="N683" s="86"/>
    </row>
    <row r="684" spans="13:14" x14ac:dyDescent="0.25">
      <c r="M684" s="86"/>
      <c r="N684" s="86"/>
    </row>
    <row r="685" spans="13:14" x14ac:dyDescent="0.25">
      <c r="M685" s="86"/>
      <c r="N685" s="86"/>
    </row>
    <row r="686" spans="13:14" x14ac:dyDescent="0.25">
      <c r="M686" s="86"/>
      <c r="N686" s="86"/>
    </row>
    <row r="687" spans="13:14" x14ac:dyDescent="0.25">
      <c r="M687" s="86"/>
      <c r="N687" s="86"/>
    </row>
    <row r="688" spans="13:14" x14ac:dyDescent="0.25">
      <c r="M688" s="86"/>
      <c r="N688" s="86"/>
    </row>
    <row r="689" spans="13:14" x14ac:dyDescent="0.25">
      <c r="M689" s="86"/>
      <c r="N689" s="86"/>
    </row>
    <row r="690" spans="13:14" x14ac:dyDescent="0.25">
      <c r="M690" s="86"/>
      <c r="N690" s="86"/>
    </row>
    <row r="691" spans="13:14" x14ac:dyDescent="0.25">
      <c r="M691" s="86"/>
      <c r="N691" s="86"/>
    </row>
    <row r="692" spans="13:14" x14ac:dyDescent="0.25">
      <c r="M692" s="86"/>
      <c r="N692" s="86"/>
    </row>
    <row r="693" spans="13:14" x14ac:dyDescent="0.25">
      <c r="M693" s="86"/>
      <c r="N693" s="86"/>
    </row>
    <row r="694" spans="13:14" x14ac:dyDescent="0.25">
      <c r="M694" s="86"/>
      <c r="N694" s="86"/>
    </row>
    <row r="695" spans="13:14" x14ac:dyDescent="0.25">
      <c r="M695" s="86"/>
      <c r="N695" s="86"/>
    </row>
    <row r="696" spans="13:14" x14ac:dyDescent="0.25">
      <c r="M696" s="86"/>
      <c r="N696" s="86"/>
    </row>
    <row r="697" spans="13:14" x14ac:dyDescent="0.25">
      <c r="M697" s="86"/>
      <c r="N697" s="86"/>
    </row>
    <row r="698" spans="13:14" x14ac:dyDescent="0.25">
      <c r="M698" s="86"/>
      <c r="N698" s="86"/>
    </row>
    <row r="699" spans="13:14" x14ac:dyDescent="0.25">
      <c r="M699" s="86"/>
      <c r="N699" s="86"/>
    </row>
    <row r="700" spans="13:14" x14ac:dyDescent="0.25">
      <c r="M700" s="86"/>
      <c r="N700" s="86"/>
    </row>
    <row r="701" spans="13:14" x14ac:dyDescent="0.25">
      <c r="M701" s="86"/>
      <c r="N701" s="86"/>
    </row>
    <row r="702" spans="13:14" x14ac:dyDescent="0.25">
      <c r="M702" s="86"/>
      <c r="N702" s="86"/>
    </row>
    <row r="703" spans="13:14" x14ac:dyDescent="0.25">
      <c r="M703" s="86"/>
      <c r="N703" s="86"/>
    </row>
    <row r="704" spans="13:14" x14ac:dyDescent="0.25">
      <c r="M704" s="86"/>
      <c r="N704" s="86"/>
    </row>
    <row r="705" spans="13:14" x14ac:dyDescent="0.25">
      <c r="M705" s="86"/>
      <c r="N705" s="86"/>
    </row>
    <row r="706" spans="13:14" x14ac:dyDescent="0.25">
      <c r="M706" s="86"/>
      <c r="N706" s="86"/>
    </row>
    <row r="707" spans="13:14" x14ac:dyDescent="0.25">
      <c r="M707" s="86"/>
      <c r="N707" s="86"/>
    </row>
    <row r="708" spans="13:14" x14ac:dyDescent="0.25">
      <c r="M708" s="86"/>
      <c r="N708" s="86"/>
    </row>
    <row r="709" spans="13:14" x14ac:dyDescent="0.25">
      <c r="M709" s="86"/>
      <c r="N709" s="86"/>
    </row>
    <row r="710" spans="13:14" x14ac:dyDescent="0.25">
      <c r="M710" s="86"/>
      <c r="N710" s="86"/>
    </row>
    <row r="711" spans="13:14" x14ac:dyDescent="0.25">
      <c r="M711" s="86"/>
      <c r="N711" s="86"/>
    </row>
    <row r="712" spans="13:14" x14ac:dyDescent="0.25">
      <c r="M712" s="86"/>
      <c r="N712" s="86"/>
    </row>
    <row r="713" spans="13:14" x14ac:dyDescent="0.25">
      <c r="M713" s="86"/>
      <c r="N713" s="86"/>
    </row>
    <row r="714" spans="13:14" x14ac:dyDescent="0.25">
      <c r="M714" s="86"/>
      <c r="N714" s="86"/>
    </row>
    <row r="715" spans="13:14" x14ac:dyDescent="0.25">
      <c r="M715" s="86"/>
      <c r="N715" s="86"/>
    </row>
    <row r="716" spans="13:14" x14ac:dyDescent="0.25">
      <c r="M716" s="86"/>
      <c r="N716" s="86"/>
    </row>
    <row r="717" spans="13:14" x14ac:dyDescent="0.25">
      <c r="M717" s="86"/>
      <c r="N717" s="86"/>
    </row>
    <row r="718" spans="13:14" x14ac:dyDescent="0.25">
      <c r="M718" s="86"/>
      <c r="N718" s="86"/>
    </row>
    <row r="719" spans="13:14" x14ac:dyDescent="0.25">
      <c r="M719" s="86"/>
      <c r="N719" s="86"/>
    </row>
    <row r="720" spans="13:14" x14ac:dyDescent="0.25">
      <c r="M720" s="86"/>
      <c r="N720" s="86"/>
    </row>
    <row r="721" spans="13:14" x14ac:dyDescent="0.25">
      <c r="M721" s="86"/>
      <c r="N721" s="86"/>
    </row>
    <row r="722" spans="13:14" x14ac:dyDescent="0.25">
      <c r="M722" s="86"/>
      <c r="N722" s="86"/>
    </row>
    <row r="723" spans="13:14" x14ac:dyDescent="0.25">
      <c r="M723" s="86"/>
      <c r="N723" s="86"/>
    </row>
    <row r="724" spans="13:14" x14ac:dyDescent="0.25">
      <c r="M724" s="86"/>
      <c r="N724" s="86"/>
    </row>
    <row r="725" spans="13:14" x14ac:dyDescent="0.25">
      <c r="M725" s="86"/>
      <c r="N725" s="86"/>
    </row>
    <row r="726" spans="13:14" x14ac:dyDescent="0.25">
      <c r="M726" s="86"/>
      <c r="N726" s="86"/>
    </row>
    <row r="727" spans="13:14" x14ac:dyDescent="0.25">
      <c r="M727" s="86"/>
      <c r="N727" s="86"/>
    </row>
    <row r="728" spans="13:14" x14ac:dyDescent="0.25">
      <c r="M728" s="86"/>
      <c r="N728" s="86"/>
    </row>
    <row r="729" spans="13:14" x14ac:dyDescent="0.25">
      <c r="M729" s="86"/>
      <c r="N729" s="86"/>
    </row>
    <row r="730" spans="13:14" x14ac:dyDescent="0.25">
      <c r="M730" s="86"/>
      <c r="N730" s="86"/>
    </row>
    <row r="731" spans="13:14" x14ac:dyDescent="0.25">
      <c r="M731" s="86"/>
      <c r="N731" s="86"/>
    </row>
    <row r="732" spans="13:14" x14ac:dyDescent="0.25">
      <c r="M732" s="86"/>
      <c r="N732" s="86"/>
    </row>
    <row r="733" spans="13:14" x14ac:dyDescent="0.25">
      <c r="M733" s="86"/>
      <c r="N733" s="86"/>
    </row>
    <row r="734" spans="13:14" x14ac:dyDescent="0.25">
      <c r="M734" s="86"/>
      <c r="N734" s="86"/>
    </row>
    <row r="735" spans="13:14" x14ac:dyDescent="0.25">
      <c r="M735" s="86"/>
      <c r="N735" s="86"/>
    </row>
    <row r="736" spans="13:14" x14ac:dyDescent="0.25">
      <c r="M736" s="86"/>
      <c r="N736" s="86"/>
    </row>
    <row r="737" spans="13:14" x14ac:dyDescent="0.25">
      <c r="M737" s="86"/>
      <c r="N737" s="86"/>
    </row>
    <row r="738" spans="13:14" x14ac:dyDescent="0.25">
      <c r="M738" s="86"/>
      <c r="N738" s="86"/>
    </row>
    <row r="739" spans="13:14" x14ac:dyDescent="0.25">
      <c r="M739" s="86"/>
      <c r="N739" s="86"/>
    </row>
    <row r="740" spans="13:14" x14ac:dyDescent="0.25">
      <c r="M740" s="86"/>
      <c r="N740" s="86"/>
    </row>
    <row r="741" spans="13:14" x14ac:dyDescent="0.25">
      <c r="M741" s="86"/>
      <c r="N741" s="86"/>
    </row>
    <row r="742" spans="13:14" x14ac:dyDescent="0.25">
      <c r="M742" s="86"/>
      <c r="N742" s="86"/>
    </row>
    <row r="743" spans="13:14" x14ac:dyDescent="0.25">
      <c r="M743" s="86"/>
      <c r="N743" s="86"/>
    </row>
    <row r="744" spans="13:14" x14ac:dyDescent="0.25">
      <c r="M744" s="86"/>
      <c r="N744" s="86"/>
    </row>
    <row r="745" spans="13:14" x14ac:dyDescent="0.25">
      <c r="M745" s="86"/>
      <c r="N745" s="86"/>
    </row>
    <row r="746" spans="13:14" x14ac:dyDescent="0.25">
      <c r="M746" s="86"/>
      <c r="N746" s="86"/>
    </row>
    <row r="747" spans="13:14" x14ac:dyDescent="0.25">
      <c r="M747" s="86"/>
      <c r="N747" s="86"/>
    </row>
    <row r="748" spans="13:14" x14ac:dyDescent="0.25">
      <c r="M748" s="86"/>
      <c r="N748" s="86"/>
    </row>
    <row r="749" spans="13:14" x14ac:dyDescent="0.25">
      <c r="M749" s="86"/>
      <c r="N749" s="86"/>
    </row>
    <row r="750" spans="13:14" x14ac:dyDescent="0.25">
      <c r="M750" s="86"/>
      <c r="N750" s="86"/>
    </row>
    <row r="751" spans="13:14" x14ac:dyDescent="0.25">
      <c r="M751" s="86"/>
      <c r="N751" s="86"/>
    </row>
    <row r="752" spans="13:14" x14ac:dyDescent="0.25">
      <c r="M752" s="86"/>
      <c r="N752" s="86"/>
    </row>
    <row r="753" spans="13:14" x14ac:dyDescent="0.25">
      <c r="M753" s="86"/>
      <c r="N753" s="86"/>
    </row>
    <row r="754" spans="13:14" x14ac:dyDescent="0.25">
      <c r="M754" s="86"/>
      <c r="N754" s="86"/>
    </row>
    <row r="755" spans="13:14" x14ac:dyDescent="0.25">
      <c r="M755" s="86"/>
      <c r="N755" s="86"/>
    </row>
    <row r="756" spans="13:14" x14ac:dyDescent="0.25">
      <c r="M756" s="86"/>
      <c r="N756" s="86"/>
    </row>
    <row r="757" spans="13:14" x14ac:dyDescent="0.25">
      <c r="M757" s="86"/>
      <c r="N757" s="86"/>
    </row>
    <row r="758" spans="13:14" x14ac:dyDescent="0.25">
      <c r="M758" s="86"/>
      <c r="N758" s="86"/>
    </row>
    <row r="759" spans="13:14" x14ac:dyDescent="0.25">
      <c r="M759" s="86"/>
      <c r="N759" s="86"/>
    </row>
    <row r="760" spans="13:14" x14ac:dyDescent="0.25">
      <c r="M760" s="86"/>
      <c r="N760" s="86"/>
    </row>
    <row r="761" spans="13:14" x14ac:dyDescent="0.25">
      <c r="M761" s="86"/>
      <c r="N761" s="86"/>
    </row>
    <row r="762" spans="13:14" x14ac:dyDescent="0.25">
      <c r="M762" s="86"/>
      <c r="N762" s="86"/>
    </row>
    <row r="763" spans="13:14" x14ac:dyDescent="0.25">
      <c r="M763" s="86"/>
      <c r="N763" s="86"/>
    </row>
    <row r="764" spans="13:14" x14ac:dyDescent="0.25">
      <c r="M764" s="86"/>
      <c r="N764" s="86"/>
    </row>
    <row r="765" spans="13:14" x14ac:dyDescent="0.25">
      <c r="M765" s="86"/>
      <c r="N765" s="86"/>
    </row>
    <row r="766" spans="13:14" x14ac:dyDescent="0.25">
      <c r="M766" s="86"/>
      <c r="N766" s="86"/>
    </row>
    <row r="767" spans="13:14" x14ac:dyDescent="0.25">
      <c r="M767" s="86"/>
      <c r="N767" s="86"/>
    </row>
    <row r="768" spans="13:14" x14ac:dyDescent="0.25">
      <c r="M768" s="86"/>
      <c r="N768" s="86"/>
    </row>
    <row r="769" spans="13:14" x14ac:dyDescent="0.25">
      <c r="M769" s="86"/>
      <c r="N769" s="86"/>
    </row>
    <row r="770" spans="13:14" x14ac:dyDescent="0.25">
      <c r="M770" s="86"/>
      <c r="N770" s="86"/>
    </row>
    <row r="771" spans="13:14" x14ac:dyDescent="0.25">
      <c r="M771" s="86"/>
      <c r="N771" s="86"/>
    </row>
    <row r="772" spans="13:14" x14ac:dyDescent="0.25">
      <c r="M772" s="86"/>
      <c r="N772" s="86"/>
    </row>
    <row r="773" spans="13:14" x14ac:dyDescent="0.25">
      <c r="M773" s="86"/>
      <c r="N773" s="86"/>
    </row>
    <row r="774" spans="13:14" x14ac:dyDescent="0.25">
      <c r="M774" s="86"/>
      <c r="N774" s="86"/>
    </row>
    <row r="775" spans="13:14" x14ac:dyDescent="0.25">
      <c r="M775" s="86"/>
      <c r="N775" s="86"/>
    </row>
    <row r="776" spans="13:14" x14ac:dyDescent="0.25">
      <c r="M776" s="86"/>
      <c r="N776" s="86"/>
    </row>
    <row r="777" spans="13:14" x14ac:dyDescent="0.25">
      <c r="M777" s="86"/>
      <c r="N777" s="86"/>
    </row>
    <row r="778" spans="13:14" x14ac:dyDescent="0.25">
      <c r="M778" s="86"/>
      <c r="N778" s="86"/>
    </row>
    <row r="779" spans="13:14" x14ac:dyDescent="0.25">
      <c r="M779" s="86"/>
      <c r="N779" s="86"/>
    </row>
    <row r="780" spans="13:14" x14ac:dyDescent="0.25">
      <c r="M780" s="86"/>
      <c r="N780" s="86"/>
    </row>
    <row r="781" spans="13:14" x14ac:dyDescent="0.25">
      <c r="M781" s="86"/>
      <c r="N781" s="86"/>
    </row>
    <row r="782" spans="13:14" x14ac:dyDescent="0.25">
      <c r="M782" s="86"/>
      <c r="N782" s="86"/>
    </row>
    <row r="783" spans="13:14" x14ac:dyDescent="0.25">
      <c r="M783" s="86"/>
      <c r="N783" s="86"/>
    </row>
    <row r="784" spans="13:14" x14ac:dyDescent="0.25">
      <c r="M784" s="86"/>
      <c r="N784" s="86"/>
    </row>
    <row r="785" spans="13:14" x14ac:dyDescent="0.25">
      <c r="M785" s="86"/>
      <c r="N785" s="86"/>
    </row>
    <row r="786" spans="13:14" x14ac:dyDescent="0.25">
      <c r="M786" s="86"/>
      <c r="N786" s="86"/>
    </row>
    <row r="787" spans="13:14" x14ac:dyDescent="0.25">
      <c r="M787" s="86"/>
      <c r="N787" s="86"/>
    </row>
    <row r="788" spans="13:14" x14ac:dyDescent="0.25">
      <c r="M788" s="86"/>
      <c r="N788" s="86"/>
    </row>
    <row r="789" spans="13:14" x14ac:dyDescent="0.25">
      <c r="M789" s="86"/>
      <c r="N789" s="86"/>
    </row>
    <row r="790" spans="13:14" x14ac:dyDescent="0.25">
      <c r="M790" s="86"/>
      <c r="N790" s="86"/>
    </row>
    <row r="791" spans="13:14" x14ac:dyDescent="0.25">
      <c r="M791" s="86"/>
      <c r="N791" s="86"/>
    </row>
    <row r="792" spans="13:14" x14ac:dyDescent="0.25">
      <c r="M792" s="86"/>
      <c r="N792" s="86"/>
    </row>
    <row r="793" spans="13:14" x14ac:dyDescent="0.25">
      <c r="M793" s="86"/>
      <c r="N793" s="86"/>
    </row>
    <row r="794" spans="13:14" x14ac:dyDescent="0.25">
      <c r="M794" s="86"/>
      <c r="N794" s="86"/>
    </row>
    <row r="795" spans="13:14" x14ac:dyDescent="0.25">
      <c r="M795" s="86"/>
      <c r="N795" s="86"/>
    </row>
    <row r="796" spans="13:14" x14ac:dyDescent="0.25">
      <c r="M796" s="86"/>
      <c r="N796" s="86"/>
    </row>
    <row r="797" spans="13:14" x14ac:dyDescent="0.25">
      <c r="M797" s="86"/>
      <c r="N797" s="86"/>
    </row>
    <row r="798" spans="13:14" x14ac:dyDescent="0.25">
      <c r="M798" s="86"/>
      <c r="N798" s="86"/>
    </row>
    <row r="799" spans="13:14" x14ac:dyDescent="0.25">
      <c r="M799" s="86"/>
      <c r="N799" s="86"/>
    </row>
    <row r="800" spans="13:14" x14ac:dyDescent="0.25">
      <c r="M800" s="86"/>
      <c r="N800" s="86"/>
    </row>
    <row r="801" spans="13:14" x14ac:dyDescent="0.25">
      <c r="M801" s="86"/>
      <c r="N801" s="86"/>
    </row>
    <row r="802" spans="13:14" x14ac:dyDescent="0.25">
      <c r="M802" s="86"/>
      <c r="N802" s="86"/>
    </row>
    <row r="803" spans="13:14" x14ac:dyDescent="0.25">
      <c r="M803" s="86"/>
      <c r="N803" s="86"/>
    </row>
    <row r="804" spans="13:14" x14ac:dyDescent="0.25">
      <c r="M804" s="86"/>
      <c r="N804" s="86"/>
    </row>
    <row r="805" spans="13:14" x14ac:dyDescent="0.25">
      <c r="M805" s="86"/>
      <c r="N805" s="86"/>
    </row>
    <row r="806" spans="13:14" x14ac:dyDescent="0.25">
      <c r="M806" s="86"/>
      <c r="N806" s="86"/>
    </row>
    <row r="807" spans="13:14" x14ac:dyDescent="0.25">
      <c r="M807" s="86"/>
      <c r="N807" s="86"/>
    </row>
    <row r="808" spans="13:14" x14ac:dyDescent="0.25">
      <c r="M808" s="86"/>
      <c r="N808" s="86"/>
    </row>
    <row r="809" spans="13:14" x14ac:dyDescent="0.25">
      <c r="M809" s="86"/>
      <c r="N809" s="86"/>
    </row>
    <row r="810" spans="13:14" x14ac:dyDescent="0.25">
      <c r="M810" s="86"/>
      <c r="N810" s="86"/>
    </row>
    <row r="811" spans="13:14" x14ac:dyDescent="0.25">
      <c r="M811" s="86"/>
      <c r="N811" s="86"/>
    </row>
    <row r="812" spans="13:14" x14ac:dyDescent="0.25">
      <c r="M812" s="86"/>
      <c r="N812" s="86"/>
    </row>
    <row r="813" spans="13:14" x14ac:dyDescent="0.25">
      <c r="M813" s="86"/>
      <c r="N813" s="86"/>
    </row>
    <row r="814" spans="13:14" x14ac:dyDescent="0.25">
      <c r="M814" s="86"/>
      <c r="N814" s="86"/>
    </row>
    <row r="815" spans="13:14" x14ac:dyDescent="0.25">
      <c r="M815" s="86"/>
      <c r="N815" s="86"/>
    </row>
    <row r="816" spans="13:14" x14ac:dyDescent="0.25">
      <c r="M816" s="86"/>
      <c r="N816" s="86"/>
    </row>
    <row r="817" spans="13:14" x14ac:dyDescent="0.25">
      <c r="M817" s="86"/>
      <c r="N817" s="86"/>
    </row>
    <row r="818" spans="13:14" x14ac:dyDescent="0.25">
      <c r="M818" s="86"/>
      <c r="N818" s="86"/>
    </row>
    <row r="819" spans="13:14" x14ac:dyDescent="0.25">
      <c r="M819" s="86"/>
      <c r="N819" s="86"/>
    </row>
    <row r="820" spans="13:14" x14ac:dyDescent="0.25">
      <c r="M820" s="86"/>
      <c r="N820" s="86"/>
    </row>
    <row r="821" spans="13:14" x14ac:dyDescent="0.25">
      <c r="M821" s="86"/>
      <c r="N821" s="86"/>
    </row>
    <row r="822" spans="13:14" x14ac:dyDescent="0.25">
      <c r="M822" s="86"/>
      <c r="N822" s="86"/>
    </row>
    <row r="823" spans="13:14" x14ac:dyDescent="0.25">
      <c r="M823" s="86"/>
      <c r="N823" s="86"/>
    </row>
    <row r="824" spans="13:14" x14ac:dyDescent="0.25">
      <c r="M824" s="86"/>
      <c r="N824" s="86"/>
    </row>
    <row r="825" spans="13:14" x14ac:dyDescent="0.25">
      <c r="M825" s="86"/>
      <c r="N825" s="86"/>
    </row>
    <row r="826" spans="13:14" x14ac:dyDescent="0.25">
      <c r="M826" s="86"/>
      <c r="N826" s="86"/>
    </row>
    <row r="827" spans="13:14" x14ac:dyDescent="0.25">
      <c r="M827" s="86"/>
      <c r="N827" s="86"/>
    </row>
    <row r="828" spans="13:14" x14ac:dyDescent="0.25">
      <c r="M828" s="86"/>
      <c r="N828" s="86"/>
    </row>
    <row r="829" spans="13:14" x14ac:dyDescent="0.25">
      <c r="M829" s="86"/>
      <c r="N829" s="86"/>
    </row>
    <row r="830" spans="13:14" x14ac:dyDescent="0.25">
      <c r="M830" s="86"/>
      <c r="N830" s="86"/>
    </row>
    <row r="831" spans="13:14" x14ac:dyDescent="0.25">
      <c r="M831" s="86"/>
      <c r="N831" s="86"/>
    </row>
    <row r="832" spans="13:14" x14ac:dyDescent="0.25">
      <c r="M832" s="86"/>
      <c r="N832" s="86"/>
    </row>
    <row r="833" spans="13:14" x14ac:dyDescent="0.25">
      <c r="M833" s="86"/>
      <c r="N833" s="86"/>
    </row>
    <row r="834" spans="13:14" x14ac:dyDescent="0.25">
      <c r="M834" s="86"/>
      <c r="N834" s="86"/>
    </row>
    <row r="835" spans="13:14" x14ac:dyDescent="0.25">
      <c r="M835" s="86"/>
      <c r="N835" s="86"/>
    </row>
    <row r="836" spans="13:14" x14ac:dyDescent="0.25">
      <c r="M836" s="86"/>
      <c r="N836" s="86"/>
    </row>
    <row r="837" spans="13:14" x14ac:dyDescent="0.25">
      <c r="M837" s="86"/>
      <c r="N837" s="86"/>
    </row>
    <row r="838" spans="13:14" x14ac:dyDescent="0.25">
      <c r="M838" s="86"/>
      <c r="N838" s="86"/>
    </row>
    <row r="839" spans="13:14" x14ac:dyDescent="0.25">
      <c r="M839" s="86"/>
      <c r="N839" s="86"/>
    </row>
    <row r="840" spans="13:14" x14ac:dyDescent="0.25">
      <c r="M840" s="86"/>
      <c r="N840" s="86"/>
    </row>
    <row r="841" spans="13:14" x14ac:dyDescent="0.25">
      <c r="M841" s="86"/>
      <c r="N841" s="86"/>
    </row>
    <row r="842" spans="13:14" x14ac:dyDescent="0.25">
      <c r="M842" s="86"/>
      <c r="N842" s="86"/>
    </row>
    <row r="843" spans="13:14" x14ac:dyDescent="0.25">
      <c r="M843" s="86"/>
      <c r="N843" s="86"/>
    </row>
    <row r="844" spans="13:14" x14ac:dyDescent="0.25">
      <c r="M844" s="86"/>
      <c r="N844" s="86"/>
    </row>
    <row r="845" spans="13:14" x14ac:dyDescent="0.25">
      <c r="M845" s="86"/>
      <c r="N845" s="86"/>
    </row>
    <row r="846" spans="13:14" x14ac:dyDescent="0.25">
      <c r="M846" s="86"/>
      <c r="N846" s="86"/>
    </row>
    <row r="847" spans="13:14" x14ac:dyDescent="0.25">
      <c r="M847" s="86"/>
      <c r="N847" s="86"/>
    </row>
    <row r="848" spans="13:14" x14ac:dyDescent="0.25">
      <c r="M848" s="86"/>
      <c r="N848" s="86"/>
    </row>
    <row r="849" spans="13:14" x14ac:dyDescent="0.25">
      <c r="M849" s="86"/>
      <c r="N849" s="86"/>
    </row>
    <row r="850" spans="13:14" x14ac:dyDescent="0.25">
      <c r="M850" s="86"/>
      <c r="N850" s="86"/>
    </row>
    <row r="851" spans="13:14" x14ac:dyDescent="0.25">
      <c r="M851" s="86"/>
      <c r="N851" s="86"/>
    </row>
    <row r="852" spans="13:14" x14ac:dyDescent="0.25">
      <c r="M852" s="86"/>
      <c r="N852" s="86"/>
    </row>
    <row r="853" spans="13:14" x14ac:dyDescent="0.25">
      <c r="M853" s="86"/>
      <c r="N853" s="86"/>
    </row>
    <row r="854" spans="13:14" x14ac:dyDescent="0.25">
      <c r="M854" s="86"/>
      <c r="N854" s="86"/>
    </row>
    <row r="855" spans="13:14" x14ac:dyDescent="0.25">
      <c r="M855" s="86"/>
      <c r="N855" s="86"/>
    </row>
    <row r="856" spans="13:14" x14ac:dyDescent="0.25">
      <c r="M856" s="86"/>
      <c r="N856" s="86"/>
    </row>
    <row r="857" spans="13:14" x14ac:dyDescent="0.25">
      <c r="M857" s="86"/>
      <c r="N857" s="86"/>
    </row>
    <row r="858" spans="13:14" x14ac:dyDescent="0.25">
      <c r="M858" s="86"/>
      <c r="N858" s="86"/>
    </row>
    <row r="859" spans="13:14" x14ac:dyDescent="0.25">
      <c r="M859" s="86"/>
      <c r="N859" s="86"/>
    </row>
    <row r="860" spans="13:14" x14ac:dyDescent="0.25">
      <c r="M860" s="86"/>
      <c r="N860" s="86"/>
    </row>
    <row r="861" spans="13:14" x14ac:dyDescent="0.25">
      <c r="M861" s="86"/>
      <c r="N861" s="86"/>
    </row>
    <row r="862" spans="13:14" x14ac:dyDescent="0.25">
      <c r="M862" s="86"/>
      <c r="N862" s="86"/>
    </row>
    <row r="863" spans="13:14" x14ac:dyDescent="0.25">
      <c r="M863" s="86"/>
      <c r="N863" s="86"/>
    </row>
    <row r="864" spans="13:14" x14ac:dyDescent="0.25">
      <c r="M864" s="86"/>
      <c r="N864" s="86"/>
    </row>
    <row r="865" spans="13:14" x14ac:dyDescent="0.25">
      <c r="M865" s="86"/>
      <c r="N865" s="86"/>
    </row>
    <row r="866" spans="13:14" x14ac:dyDescent="0.25">
      <c r="M866" s="86"/>
      <c r="N866" s="86"/>
    </row>
    <row r="867" spans="13:14" x14ac:dyDescent="0.25">
      <c r="M867" s="86"/>
      <c r="N867" s="86"/>
    </row>
    <row r="868" spans="13:14" x14ac:dyDescent="0.25">
      <c r="M868" s="86"/>
      <c r="N868" s="86"/>
    </row>
    <row r="869" spans="13:14" x14ac:dyDescent="0.25">
      <c r="M869" s="86"/>
      <c r="N869" s="86"/>
    </row>
    <row r="870" spans="13:14" x14ac:dyDescent="0.25">
      <c r="M870" s="86"/>
      <c r="N870" s="86"/>
    </row>
    <row r="871" spans="13:14" x14ac:dyDescent="0.25">
      <c r="M871" s="86"/>
      <c r="N871" s="86"/>
    </row>
    <row r="872" spans="13:14" x14ac:dyDescent="0.25">
      <c r="M872" s="86"/>
      <c r="N872" s="86"/>
    </row>
    <row r="873" spans="13:14" x14ac:dyDescent="0.25">
      <c r="M873" s="86"/>
      <c r="N873" s="86"/>
    </row>
    <row r="874" spans="13:14" x14ac:dyDescent="0.25">
      <c r="M874" s="86"/>
      <c r="N874" s="86"/>
    </row>
    <row r="875" spans="13:14" x14ac:dyDescent="0.25">
      <c r="M875" s="86"/>
      <c r="N875" s="86"/>
    </row>
    <row r="876" spans="13:14" x14ac:dyDescent="0.25">
      <c r="M876" s="86"/>
      <c r="N876" s="86"/>
    </row>
    <row r="877" spans="13:14" x14ac:dyDescent="0.25">
      <c r="M877" s="86"/>
      <c r="N877" s="86"/>
    </row>
    <row r="878" spans="13:14" x14ac:dyDescent="0.25">
      <c r="M878" s="86"/>
      <c r="N878" s="86"/>
    </row>
    <row r="879" spans="13:14" x14ac:dyDescent="0.25">
      <c r="M879" s="86"/>
      <c r="N879" s="86"/>
    </row>
    <row r="880" spans="13:14" x14ac:dyDescent="0.25">
      <c r="M880" s="86"/>
      <c r="N880" s="86"/>
    </row>
    <row r="881" spans="13:14" x14ac:dyDescent="0.25">
      <c r="M881" s="86"/>
      <c r="N881" s="86"/>
    </row>
    <row r="882" spans="13:14" x14ac:dyDescent="0.25">
      <c r="M882" s="86"/>
      <c r="N882" s="86"/>
    </row>
    <row r="883" spans="13:14" x14ac:dyDescent="0.25">
      <c r="M883" s="86"/>
      <c r="N883" s="86"/>
    </row>
    <row r="884" spans="13:14" x14ac:dyDescent="0.25">
      <c r="M884" s="86"/>
      <c r="N884" s="86"/>
    </row>
    <row r="885" spans="13:14" x14ac:dyDescent="0.25">
      <c r="M885" s="86"/>
      <c r="N885" s="86"/>
    </row>
    <row r="886" spans="13:14" x14ac:dyDescent="0.25">
      <c r="M886" s="86"/>
      <c r="N886" s="86"/>
    </row>
    <row r="887" spans="13:14" x14ac:dyDescent="0.25">
      <c r="M887" s="86"/>
      <c r="N887" s="86"/>
    </row>
    <row r="888" spans="13:14" x14ac:dyDescent="0.25">
      <c r="M888" s="86"/>
      <c r="N888" s="86"/>
    </row>
    <row r="889" spans="13:14" x14ac:dyDescent="0.25">
      <c r="M889" s="86"/>
      <c r="N889" s="86"/>
    </row>
    <row r="890" spans="13:14" x14ac:dyDescent="0.25">
      <c r="M890" s="86"/>
      <c r="N890" s="86"/>
    </row>
    <row r="891" spans="13:14" x14ac:dyDescent="0.25">
      <c r="M891" s="86"/>
      <c r="N891" s="86"/>
    </row>
    <row r="892" spans="13:14" x14ac:dyDescent="0.25">
      <c r="M892" s="86"/>
      <c r="N892" s="86"/>
    </row>
    <row r="893" spans="13:14" x14ac:dyDescent="0.25">
      <c r="M893" s="86"/>
      <c r="N893" s="86"/>
    </row>
    <row r="894" spans="13:14" x14ac:dyDescent="0.25">
      <c r="M894" s="86"/>
      <c r="N894" s="86"/>
    </row>
    <row r="895" spans="13:14" x14ac:dyDescent="0.25">
      <c r="M895" s="86"/>
      <c r="N895" s="86"/>
    </row>
    <row r="896" spans="13:14" x14ac:dyDescent="0.25">
      <c r="M896" s="86"/>
      <c r="N896" s="86"/>
    </row>
    <row r="897" spans="13:14" x14ac:dyDescent="0.25">
      <c r="M897" s="86"/>
      <c r="N897" s="86"/>
    </row>
    <row r="898" spans="13:14" x14ac:dyDescent="0.25">
      <c r="M898" s="86"/>
      <c r="N898" s="86"/>
    </row>
    <row r="899" spans="13:14" x14ac:dyDescent="0.25">
      <c r="M899" s="86"/>
      <c r="N899" s="86"/>
    </row>
    <row r="900" spans="13:14" x14ac:dyDescent="0.25">
      <c r="M900" s="86"/>
      <c r="N900" s="86"/>
    </row>
    <row r="901" spans="13:14" x14ac:dyDescent="0.25">
      <c r="M901" s="86"/>
      <c r="N901" s="86"/>
    </row>
    <row r="902" spans="13:14" x14ac:dyDescent="0.25">
      <c r="M902" s="86"/>
      <c r="N902" s="86"/>
    </row>
    <row r="903" spans="13:14" x14ac:dyDescent="0.25">
      <c r="M903" s="86"/>
      <c r="N903" s="86"/>
    </row>
    <row r="904" spans="13:14" x14ac:dyDescent="0.25">
      <c r="M904" s="86"/>
      <c r="N904" s="86"/>
    </row>
    <row r="905" spans="13:14" x14ac:dyDescent="0.25">
      <c r="M905" s="86"/>
      <c r="N905" s="86"/>
    </row>
    <row r="906" spans="13:14" x14ac:dyDescent="0.25">
      <c r="M906" s="86"/>
      <c r="N906" s="86"/>
    </row>
    <row r="907" spans="13:14" x14ac:dyDescent="0.25">
      <c r="M907" s="86"/>
      <c r="N907" s="86"/>
    </row>
    <row r="908" spans="13:14" x14ac:dyDescent="0.25">
      <c r="M908" s="86"/>
      <c r="N908" s="86"/>
    </row>
    <row r="909" spans="13:14" x14ac:dyDescent="0.25">
      <c r="M909" s="86"/>
      <c r="N909" s="86"/>
    </row>
    <row r="910" spans="13:14" x14ac:dyDescent="0.25">
      <c r="M910" s="86"/>
      <c r="N910" s="86"/>
    </row>
    <row r="911" spans="13:14" x14ac:dyDescent="0.25">
      <c r="M911" s="86"/>
      <c r="N911" s="86"/>
    </row>
    <row r="912" spans="13:14" x14ac:dyDescent="0.25">
      <c r="M912" s="86"/>
      <c r="N912" s="86"/>
    </row>
    <row r="913" spans="13:14" x14ac:dyDescent="0.25">
      <c r="M913" s="86"/>
      <c r="N913" s="86"/>
    </row>
    <row r="914" spans="13:14" x14ac:dyDescent="0.25">
      <c r="M914" s="86"/>
      <c r="N914" s="86"/>
    </row>
    <row r="915" spans="13:14" x14ac:dyDescent="0.25">
      <c r="M915" s="86"/>
      <c r="N915" s="86"/>
    </row>
    <row r="916" spans="13:14" x14ac:dyDescent="0.25">
      <c r="M916" s="86"/>
      <c r="N916" s="86"/>
    </row>
    <row r="917" spans="13:14" x14ac:dyDescent="0.25">
      <c r="M917" s="86"/>
      <c r="N917" s="86"/>
    </row>
    <row r="918" spans="13:14" x14ac:dyDescent="0.25">
      <c r="M918" s="86"/>
      <c r="N918" s="86"/>
    </row>
    <row r="919" spans="13:14" x14ac:dyDescent="0.25">
      <c r="M919" s="86"/>
      <c r="N919" s="86"/>
    </row>
    <row r="920" spans="13:14" x14ac:dyDescent="0.25">
      <c r="M920" s="86"/>
      <c r="N920" s="86"/>
    </row>
    <row r="921" spans="13:14" x14ac:dyDescent="0.25">
      <c r="M921" s="86"/>
      <c r="N921" s="86"/>
    </row>
    <row r="922" spans="13:14" x14ac:dyDescent="0.25">
      <c r="M922" s="86"/>
      <c r="N922" s="86"/>
    </row>
    <row r="923" spans="13:14" x14ac:dyDescent="0.25">
      <c r="M923" s="86"/>
      <c r="N923" s="86"/>
    </row>
    <row r="924" spans="13:14" x14ac:dyDescent="0.25">
      <c r="M924" s="86"/>
      <c r="N924" s="86"/>
    </row>
    <row r="925" spans="13:14" x14ac:dyDescent="0.25">
      <c r="M925" s="86"/>
      <c r="N925" s="86"/>
    </row>
    <row r="926" spans="13:14" x14ac:dyDescent="0.25">
      <c r="M926" s="86"/>
      <c r="N926" s="86"/>
    </row>
    <row r="927" spans="13:14" x14ac:dyDescent="0.25">
      <c r="M927" s="86"/>
      <c r="N927" s="86"/>
    </row>
    <row r="928" spans="13:14" x14ac:dyDescent="0.25">
      <c r="M928" s="86"/>
      <c r="N928" s="86"/>
    </row>
    <row r="929" spans="13:14" x14ac:dyDescent="0.25">
      <c r="M929" s="86"/>
      <c r="N929" s="86"/>
    </row>
    <row r="930" spans="13:14" x14ac:dyDescent="0.25">
      <c r="M930" s="86"/>
      <c r="N930" s="86"/>
    </row>
    <row r="931" spans="13:14" x14ac:dyDescent="0.25">
      <c r="M931" s="86"/>
      <c r="N931" s="86"/>
    </row>
    <row r="932" spans="13:14" x14ac:dyDescent="0.25">
      <c r="M932" s="86"/>
      <c r="N932" s="86"/>
    </row>
    <row r="933" spans="13:14" x14ac:dyDescent="0.25">
      <c r="M933" s="86"/>
      <c r="N933" s="86"/>
    </row>
    <row r="934" spans="13:14" x14ac:dyDescent="0.25">
      <c r="M934" s="86"/>
      <c r="N934" s="86"/>
    </row>
    <row r="935" spans="13:14" x14ac:dyDescent="0.25">
      <c r="M935" s="86"/>
      <c r="N935" s="86"/>
    </row>
    <row r="936" spans="13:14" x14ac:dyDescent="0.25">
      <c r="M936" s="86"/>
      <c r="N936" s="86"/>
    </row>
    <row r="937" spans="13:14" x14ac:dyDescent="0.25">
      <c r="M937" s="86"/>
      <c r="N937" s="86"/>
    </row>
    <row r="938" spans="13:14" x14ac:dyDescent="0.25">
      <c r="M938" s="86"/>
      <c r="N938" s="86"/>
    </row>
    <row r="939" spans="13:14" x14ac:dyDescent="0.25">
      <c r="M939" s="86"/>
      <c r="N939" s="86"/>
    </row>
    <row r="940" spans="13:14" x14ac:dyDescent="0.25">
      <c r="M940" s="86"/>
      <c r="N940" s="86"/>
    </row>
    <row r="941" spans="13:14" x14ac:dyDescent="0.25">
      <c r="M941" s="86"/>
      <c r="N941" s="86"/>
    </row>
    <row r="942" spans="13:14" x14ac:dyDescent="0.25">
      <c r="M942" s="86"/>
      <c r="N942" s="86"/>
    </row>
    <row r="943" spans="13:14" x14ac:dyDescent="0.25">
      <c r="M943" s="86"/>
      <c r="N943" s="86"/>
    </row>
    <row r="944" spans="13:14" x14ac:dyDescent="0.25">
      <c r="M944" s="86"/>
      <c r="N944" s="86"/>
    </row>
    <row r="945" spans="13:14" x14ac:dyDescent="0.25">
      <c r="M945" s="86"/>
      <c r="N945" s="86"/>
    </row>
    <row r="946" spans="13:14" x14ac:dyDescent="0.25">
      <c r="M946" s="86"/>
      <c r="N946" s="86"/>
    </row>
    <row r="947" spans="13:14" x14ac:dyDescent="0.25">
      <c r="M947" s="86"/>
      <c r="N947" s="86"/>
    </row>
    <row r="948" spans="13:14" x14ac:dyDescent="0.25">
      <c r="M948" s="86"/>
      <c r="N948" s="86"/>
    </row>
    <row r="949" spans="13:14" x14ac:dyDescent="0.25">
      <c r="M949" s="86"/>
      <c r="N949" s="86"/>
    </row>
    <row r="950" spans="13:14" x14ac:dyDescent="0.25">
      <c r="M950" s="86"/>
      <c r="N950" s="86"/>
    </row>
    <row r="951" spans="13:14" x14ac:dyDescent="0.25">
      <c r="M951" s="86"/>
      <c r="N951" s="86"/>
    </row>
    <row r="952" spans="13:14" x14ac:dyDescent="0.25">
      <c r="M952" s="86"/>
      <c r="N952" s="86"/>
    </row>
    <row r="953" spans="13:14" x14ac:dyDescent="0.25">
      <c r="M953" s="86"/>
      <c r="N953" s="86"/>
    </row>
    <row r="954" spans="13:14" x14ac:dyDescent="0.25">
      <c r="M954" s="86"/>
      <c r="N954" s="86"/>
    </row>
    <row r="955" spans="13:14" x14ac:dyDescent="0.25">
      <c r="M955" s="86"/>
      <c r="N955" s="86"/>
    </row>
    <row r="956" spans="13:14" x14ac:dyDescent="0.25">
      <c r="M956" s="86"/>
      <c r="N956" s="86"/>
    </row>
    <row r="957" spans="13:14" x14ac:dyDescent="0.25">
      <c r="M957" s="86"/>
      <c r="N957" s="86"/>
    </row>
    <row r="958" spans="13:14" x14ac:dyDescent="0.25">
      <c r="M958" s="86"/>
      <c r="N958" s="86"/>
    </row>
    <row r="959" spans="13:14" x14ac:dyDescent="0.25">
      <c r="M959" s="86"/>
      <c r="N959" s="86"/>
    </row>
    <row r="960" spans="13:14" x14ac:dyDescent="0.25">
      <c r="M960" s="86"/>
      <c r="N960" s="86"/>
    </row>
    <row r="961" spans="13:14" x14ac:dyDescent="0.25">
      <c r="M961" s="86"/>
      <c r="N961" s="86"/>
    </row>
    <row r="962" spans="13:14" x14ac:dyDescent="0.25">
      <c r="M962" s="86"/>
      <c r="N962" s="86"/>
    </row>
    <row r="963" spans="13:14" x14ac:dyDescent="0.25">
      <c r="M963" s="86"/>
      <c r="N963" s="86"/>
    </row>
    <row r="964" spans="13:14" x14ac:dyDescent="0.25">
      <c r="M964" s="86"/>
      <c r="N964" s="86"/>
    </row>
    <row r="965" spans="13:14" x14ac:dyDescent="0.25">
      <c r="M965" s="86"/>
      <c r="N965" s="86"/>
    </row>
    <row r="966" spans="13:14" x14ac:dyDescent="0.25">
      <c r="M966" s="86"/>
      <c r="N966" s="86"/>
    </row>
    <row r="967" spans="13:14" x14ac:dyDescent="0.25">
      <c r="M967" s="86"/>
      <c r="N967" s="86"/>
    </row>
    <row r="968" spans="13:14" x14ac:dyDescent="0.25">
      <c r="M968" s="86"/>
      <c r="N968" s="86"/>
    </row>
    <row r="969" spans="13:14" x14ac:dyDescent="0.25">
      <c r="M969" s="86"/>
      <c r="N969" s="86"/>
    </row>
    <row r="970" spans="13:14" x14ac:dyDescent="0.25">
      <c r="M970" s="86"/>
      <c r="N970" s="86"/>
    </row>
    <row r="971" spans="13:14" x14ac:dyDescent="0.25">
      <c r="M971" s="86"/>
      <c r="N971" s="86"/>
    </row>
    <row r="972" spans="13:14" x14ac:dyDescent="0.25">
      <c r="M972" s="86"/>
      <c r="N972" s="86"/>
    </row>
    <row r="973" spans="13:14" x14ac:dyDescent="0.25">
      <c r="M973" s="86"/>
      <c r="N973" s="86"/>
    </row>
    <row r="974" spans="13:14" x14ac:dyDescent="0.25">
      <c r="M974" s="86"/>
      <c r="N974" s="86"/>
    </row>
    <row r="975" spans="13:14" x14ac:dyDescent="0.25">
      <c r="M975" s="86"/>
      <c r="N975" s="86"/>
    </row>
    <row r="976" spans="13:14" x14ac:dyDescent="0.25">
      <c r="M976" s="86"/>
      <c r="N976" s="86"/>
    </row>
    <row r="977" spans="13:14" x14ac:dyDescent="0.25">
      <c r="M977" s="86"/>
      <c r="N977" s="86"/>
    </row>
    <row r="978" spans="13:14" x14ac:dyDescent="0.25">
      <c r="M978" s="86"/>
      <c r="N978" s="86"/>
    </row>
    <row r="979" spans="13:14" x14ac:dyDescent="0.25">
      <c r="M979" s="86"/>
      <c r="N979" s="86"/>
    </row>
    <row r="980" spans="13:14" x14ac:dyDescent="0.25">
      <c r="M980" s="86"/>
      <c r="N980" s="86"/>
    </row>
    <row r="981" spans="13:14" x14ac:dyDescent="0.25">
      <c r="M981" s="86"/>
      <c r="N981" s="86"/>
    </row>
    <row r="982" spans="13:14" x14ac:dyDescent="0.25">
      <c r="M982" s="86"/>
      <c r="N982" s="86"/>
    </row>
    <row r="983" spans="13:14" x14ac:dyDescent="0.25">
      <c r="M983" s="86"/>
      <c r="N983" s="86"/>
    </row>
    <row r="984" spans="13:14" x14ac:dyDescent="0.25">
      <c r="M984" s="86"/>
      <c r="N984" s="86"/>
    </row>
    <row r="985" spans="13:14" x14ac:dyDescent="0.25">
      <c r="M985" s="86"/>
      <c r="N985" s="86"/>
    </row>
    <row r="986" spans="13:14" x14ac:dyDescent="0.25">
      <c r="M986" s="86"/>
      <c r="N986" s="86"/>
    </row>
    <row r="987" spans="13:14" x14ac:dyDescent="0.25">
      <c r="M987" s="86"/>
      <c r="N987" s="86"/>
    </row>
    <row r="988" spans="13:14" x14ac:dyDescent="0.25">
      <c r="M988" s="86"/>
      <c r="N988" s="86"/>
    </row>
    <row r="989" spans="13:14" x14ac:dyDescent="0.25">
      <c r="M989" s="86"/>
      <c r="N989" s="86"/>
    </row>
    <row r="990" spans="13:14" x14ac:dyDescent="0.25">
      <c r="M990" s="86"/>
      <c r="N990" s="86"/>
    </row>
    <row r="991" spans="13:14" x14ac:dyDescent="0.25">
      <c r="M991" s="86"/>
      <c r="N991" s="86"/>
    </row>
    <row r="992" spans="13:14" x14ac:dyDescent="0.25">
      <c r="M992" s="86"/>
      <c r="N992" s="86"/>
    </row>
    <row r="993" spans="13:14" x14ac:dyDescent="0.25">
      <c r="M993" s="86"/>
      <c r="N993" s="86"/>
    </row>
    <row r="994" spans="13:14" x14ac:dyDescent="0.25">
      <c r="M994" s="86"/>
      <c r="N994" s="86"/>
    </row>
    <row r="995" spans="13:14" x14ac:dyDescent="0.25">
      <c r="M995" s="86"/>
      <c r="N995" s="86"/>
    </row>
    <row r="996" spans="13:14" x14ac:dyDescent="0.25">
      <c r="M996" s="86"/>
      <c r="N996" s="86"/>
    </row>
    <row r="997" spans="13:14" x14ac:dyDescent="0.25">
      <c r="M997" s="86"/>
      <c r="N997" s="86"/>
    </row>
    <row r="998" spans="13:14" x14ac:dyDescent="0.25">
      <c r="M998" s="86"/>
      <c r="N998" s="86"/>
    </row>
    <row r="999" spans="13:14" x14ac:dyDescent="0.25">
      <c r="M999" s="86"/>
      <c r="N999" s="86"/>
    </row>
    <row r="1000" spans="13:14" x14ac:dyDescent="0.25">
      <c r="M1000" s="86"/>
      <c r="N1000" s="86"/>
    </row>
    <row r="1001" spans="13:14" x14ac:dyDescent="0.25">
      <c r="M1001" s="86"/>
      <c r="N1001" s="86"/>
    </row>
    <row r="1002" spans="13:14" x14ac:dyDescent="0.25">
      <c r="M1002" s="86"/>
      <c r="N1002" s="86"/>
    </row>
    <row r="1003" spans="13:14" x14ac:dyDescent="0.25">
      <c r="M1003" s="86"/>
      <c r="N1003" s="86"/>
    </row>
    <row r="1004" spans="13:14" x14ac:dyDescent="0.25">
      <c r="M1004" s="86"/>
      <c r="N1004" s="86"/>
    </row>
    <row r="1005" spans="13:14" x14ac:dyDescent="0.25">
      <c r="M1005" s="86"/>
      <c r="N1005" s="86"/>
    </row>
    <row r="1006" spans="13:14" x14ac:dyDescent="0.25">
      <c r="M1006" s="86"/>
      <c r="N1006" s="86"/>
    </row>
    <row r="1007" spans="13:14" x14ac:dyDescent="0.25">
      <c r="M1007" s="86"/>
      <c r="N1007" s="86"/>
    </row>
    <row r="1008" spans="13:14" x14ac:dyDescent="0.25">
      <c r="M1008" s="86"/>
      <c r="N1008" s="86"/>
    </row>
    <row r="1009" spans="13:14" x14ac:dyDescent="0.25">
      <c r="M1009" s="86"/>
      <c r="N1009" s="86"/>
    </row>
    <row r="1010" spans="13:14" x14ac:dyDescent="0.25">
      <c r="M1010" s="86"/>
      <c r="N1010" s="86"/>
    </row>
    <row r="1011" spans="13:14" x14ac:dyDescent="0.25">
      <c r="M1011" s="86"/>
      <c r="N1011" s="86"/>
    </row>
    <row r="1012" spans="13:14" x14ac:dyDescent="0.25">
      <c r="M1012" s="86"/>
      <c r="N1012" s="86"/>
    </row>
    <row r="1013" spans="13:14" x14ac:dyDescent="0.25">
      <c r="M1013" s="86"/>
      <c r="N1013" s="86"/>
    </row>
    <row r="1014" spans="13:14" x14ac:dyDescent="0.25">
      <c r="M1014" s="86"/>
      <c r="N1014" s="86"/>
    </row>
    <row r="1015" spans="13:14" x14ac:dyDescent="0.25">
      <c r="M1015" s="86"/>
      <c r="N1015" s="86"/>
    </row>
    <row r="1016" spans="13:14" x14ac:dyDescent="0.25">
      <c r="M1016" s="86"/>
      <c r="N1016" s="86"/>
    </row>
    <row r="1017" spans="13:14" x14ac:dyDescent="0.25">
      <c r="M1017" s="86"/>
      <c r="N1017" s="86"/>
    </row>
    <row r="1018" spans="13:14" x14ac:dyDescent="0.25">
      <c r="M1018" s="86"/>
      <c r="N1018" s="86"/>
    </row>
    <row r="1019" spans="13:14" x14ac:dyDescent="0.25">
      <c r="M1019" s="86"/>
      <c r="N1019" s="86"/>
    </row>
    <row r="1020" spans="13:14" x14ac:dyDescent="0.25">
      <c r="M1020" s="86"/>
      <c r="N1020" s="86"/>
    </row>
    <row r="1021" spans="13:14" x14ac:dyDescent="0.25">
      <c r="M1021" s="86"/>
      <c r="N1021" s="86"/>
    </row>
    <row r="1022" spans="13:14" x14ac:dyDescent="0.25">
      <c r="M1022" s="86"/>
      <c r="N1022" s="86"/>
    </row>
    <row r="1023" spans="13:14" x14ac:dyDescent="0.25">
      <c r="M1023" s="86"/>
      <c r="N1023" s="86"/>
    </row>
    <row r="1024" spans="13:14" x14ac:dyDescent="0.25">
      <c r="M1024" s="86"/>
      <c r="N1024" s="86"/>
    </row>
    <row r="1025" spans="13:14" x14ac:dyDescent="0.25">
      <c r="M1025" s="86"/>
      <c r="N1025" s="86"/>
    </row>
    <row r="1026" spans="13:14" x14ac:dyDescent="0.25">
      <c r="M1026" s="86"/>
      <c r="N1026" s="86"/>
    </row>
    <row r="1027" spans="13:14" x14ac:dyDescent="0.25">
      <c r="M1027" s="86"/>
      <c r="N1027" s="86"/>
    </row>
    <row r="1028" spans="13:14" x14ac:dyDescent="0.25">
      <c r="M1028" s="86"/>
      <c r="N1028" s="86"/>
    </row>
    <row r="1029" spans="13:14" x14ac:dyDescent="0.25">
      <c r="M1029" s="86"/>
      <c r="N1029" s="86"/>
    </row>
    <row r="1030" spans="13:14" x14ac:dyDescent="0.25">
      <c r="M1030" s="86"/>
      <c r="N1030" s="86"/>
    </row>
    <row r="1031" spans="13:14" x14ac:dyDescent="0.25">
      <c r="M1031" s="86"/>
      <c r="N1031" s="86"/>
    </row>
    <row r="1032" spans="13:14" x14ac:dyDescent="0.25">
      <c r="M1032" s="86"/>
      <c r="N1032" s="86"/>
    </row>
    <row r="1033" spans="13:14" x14ac:dyDescent="0.25">
      <c r="M1033" s="86"/>
      <c r="N1033" s="86"/>
    </row>
    <row r="1034" spans="13:14" x14ac:dyDescent="0.25">
      <c r="M1034" s="86"/>
      <c r="N1034" s="86"/>
    </row>
    <row r="1035" spans="13:14" x14ac:dyDescent="0.25">
      <c r="M1035" s="86"/>
      <c r="N1035" s="86"/>
    </row>
    <row r="1036" spans="13:14" x14ac:dyDescent="0.25">
      <c r="M1036" s="86"/>
      <c r="N1036" s="86"/>
    </row>
    <row r="1037" spans="13:14" x14ac:dyDescent="0.25">
      <c r="M1037" s="86"/>
      <c r="N1037" s="86"/>
    </row>
    <row r="1038" spans="13:14" x14ac:dyDescent="0.25">
      <c r="M1038" s="86"/>
      <c r="N1038" s="86"/>
    </row>
    <row r="1039" spans="13:14" x14ac:dyDescent="0.25">
      <c r="M1039" s="86"/>
      <c r="N1039" s="86"/>
    </row>
    <row r="1040" spans="13:14" x14ac:dyDescent="0.25">
      <c r="M1040" s="86"/>
      <c r="N1040" s="86"/>
    </row>
    <row r="1041" spans="13:14" x14ac:dyDescent="0.25">
      <c r="M1041" s="86"/>
      <c r="N1041" s="86"/>
    </row>
    <row r="1042" spans="13:14" x14ac:dyDescent="0.25">
      <c r="M1042" s="86"/>
      <c r="N1042" s="86"/>
    </row>
    <row r="1043" spans="13:14" x14ac:dyDescent="0.25">
      <c r="M1043" s="86"/>
      <c r="N1043" s="86"/>
    </row>
    <row r="1044" spans="13:14" x14ac:dyDescent="0.25">
      <c r="M1044" s="86"/>
      <c r="N1044" s="86"/>
    </row>
    <row r="1045" spans="13:14" x14ac:dyDescent="0.25">
      <c r="M1045" s="86"/>
      <c r="N1045" s="86"/>
    </row>
    <row r="1046" spans="13:14" x14ac:dyDescent="0.25">
      <c r="M1046" s="86"/>
      <c r="N1046" s="86"/>
    </row>
    <row r="1047" spans="13:14" x14ac:dyDescent="0.25">
      <c r="M1047" s="86"/>
      <c r="N1047" s="86"/>
    </row>
    <row r="1048" spans="13:14" x14ac:dyDescent="0.25">
      <c r="M1048" s="86"/>
      <c r="N1048" s="86"/>
    </row>
    <row r="1049" spans="13:14" x14ac:dyDescent="0.25">
      <c r="M1049" s="86"/>
      <c r="N1049" s="86"/>
    </row>
    <row r="1050" spans="13:14" x14ac:dyDescent="0.25">
      <c r="M1050" s="86"/>
      <c r="N1050" s="86"/>
    </row>
    <row r="1051" spans="13:14" x14ac:dyDescent="0.25">
      <c r="M1051" s="86"/>
      <c r="N1051" s="86"/>
    </row>
    <row r="1052" spans="13:14" x14ac:dyDescent="0.25">
      <c r="M1052" s="86"/>
      <c r="N1052" s="86"/>
    </row>
    <row r="1053" spans="13:14" x14ac:dyDescent="0.25">
      <c r="M1053" s="86"/>
      <c r="N1053" s="86"/>
    </row>
    <row r="1054" spans="13:14" x14ac:dyDescent="0.25">
      <c r="M1054" s="86"/>
      <c r="N1054" s="86"/>
    </row>
    <row r="1055" spans="13:14" x14ac:dyDescent="0.25">
      <c r="M1055" s="86"/>
      <c r="N1055" s="86"/>
    </row>
    <row r="1056" spans="13:14" x14ac:dyDescent="0.25">
      <c r="M1056" s="86"/>
      <c r="N1056" s="86"/>
    </row>
    <row r="1057" spans="13:14" x14ac:dyDescent="0.25">
      <c r="M1057" s="86"/>
      <c r="N1057" s="86"/>
    </row>
    <row r="1058" spans="13:14" x14ac:dyDescent="0.25">
      <c r="M1058" s="86"/>
      <c r="N1058" s="86"/>
    </row>
    <row r="1059" spans="13:14" x14ac:dyDescent="0.25">
      <c r="M1059" s="86"/>
      <c r="N1059" s="86"/>
    </row>
    <row r="1060" spans="13:14" x14ac:dyDescent="0.25">
      <c r="M1060" s="86"/>
      <c r="N1060" s="86"/>
    </row>
    <row r="1061" spans="13:14" x14ac:dyDescent="0.25">
      <c r="M1061" s="86"/>
      <c r="N1061" s="86"/>
    </row>
    <row r="1062" spans="13:14" x14ac:dyDescent="0.25">
      <c r="M1062" s="86"/>
      <c r="N1062" s="86"/>
    </row>
    <row r="1063" spans="13:14" x14ac:dyDescent="0.25">
      <c r="M1063" s="86"/>
      <c r="N1063" s="86"/>
    </row>
    <row r="1064" spans="13:14" x14ac:dyDescent="0.25">
      <c r="M1064" s="86"/>
      <c r="N1064" s="86"/>
    </row>
    <row r="1065" spans="13:14" x14ac:dyDescent="0.25">
      <c r="M1065" s="86"/>
      <c r="N1065" s="86"/>
    </row>
    <row r="1066" spans="13:14" x14ac:dyDescent="0.25">
      <c r="M1066" s="86"/>
      <c r="N1066" s="86"/>
    </row>
    <row r="1067" spans="13:14" x14ac:dyDescent="0.25">
      <c r="M1067" s="86"/>
      <c r="N1067" s="86"/>
    </row>
    <row r="1068" spans="13:14" x14ac:dyDescent="0.25">
      <c r="M1068" s="86"/>
      <c r="N1068" s="86"/>
    </row>
    <row r="1069" spans="13:14" x14ac:dyDescent="0.25">
      <c r="M1069" s="86"/>
      <c r="N1069" s="86"/>
    </row>
    <row r="1070" spans="13:14" x14ac:dyDescent="0.25">
      <c r="M1070" s="86"/>
      <c r="N1070" s="86"/>
    </row>
    <row r="1071" spans="13:14" x14ac:dyDescent="0.25">
      <c r="M1071" s="86"/>
      <c r="N1071" s="86"/>
    </row>
    <row r="1072" spans="13:14" x14ac:dyDescent="0.25">
      <c r="M1072" s="86"/>
      <c r="N1072" s="86"/>
    </row>
    <row r="1073" spans="13:14" x14ac:dyDescent="0.25">
      <c r="M1073" s="86"/>
      <c r="N1073" s="86"/>
    </row>
    <row r="1074" spans="13:14" x14ac:dyDescent="0.25">
      <c r="M1074" s="86"/>
      <c r="N1074" s="86"/>
    </row>
    <row r="1075" spans="13:14" x14ac:dyDescent="0.25">
      <c r="M1075" s="86"/>
      <c r="N1075" s="86"/>
    </row>
    <row r="1076" spans="13:14" x14ac:dyDescent="0.25">
      <c r="M1076" s="86"/>
      <c r="N1076" s="86"/>
    </row>
    <row r="1077" spans="13:14" x14ac:dyDescent="0.25">
      <c r="M1077" s="86"/>
      <c r="N1077" s="86"/>
    </row>
    <row r="1078" spans="13:14" x14ac:dyDescent="0.25">
      <c r="M1078" s="86"/>
      <c r="N1078" s="86"/>
    </row>
    <row r="1079" spans="13:14" x14ac:dyDescent="0.25">
      <c r="M1079" s="86"/>
      <c r="N1079" s="86"/>
    </row>
  </sheetData>
  <printOptions gridLines="1"/>
  <pageMargins left="0.35433070866141736" right="0.15748031496062992" top="0.55118110236220474" bottom="0.55118110236220474" header="0.15748031496062992" footer="0.15748031496062992"/>
  <pageSetup paperSize="9" scale="80" orientation="landscape" r:id="rId1"/>
  <headerFooter>
    <oddHeader>&amp;L&amp;"-,Fett"&amp;18Price List 2017&amp;R&amp;G</oddHeader>
    <oddFooter>&amp;L&amp;8LEONI Kerpen GmbH Business Datacom
Zweifaller Str. 275 - 287, D-52224 Stolberg&amp;C&amp;9All information subject to misprints or errors or tecnical modification.&amp;R&amp;8&amp;P / &amp;N</oddFooter>
  </headerFooter>
  <rowBreaks count="3" manualBreakCount="3">
    <brk id="29" max="16383" man="1"/>
    <brk id="63" max="16383" man="1"/>
    <brk id="89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9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11.42578125" defaultRowHeight="15" x14ac:dyDescent="0.25"/>
  <cols>
    <col min="1" max="1" width="90.7109375" style="7" customWidth="1"/>
    <col min="2" max="2" width="145.85546875" style="84" customWidth="1"/>
    <col min="3" max="3" width="4.5703125" style="11" customWidth="1"/>
    <col min="4" max="4" width="17.7109375" style="11" bestFit="1" customWidth="1"/>
    <col min="5" max="5" width="11.28515625" style="14" bestFit="1" customWidth="1"/>
    <col min="6" max="7" width="10.5703125" style="14" customWidth="1"/>
    <col min="8" max="8" width="9.7109375" style="11" bestFit="1" customWidth="1"/>
    <col min="9" max="9" width="11.28515625" style="11" bestFit="1" customWidth="1"/>
    <col min="10" max="16384" width="11.42578125" style="7"/>
  </cols>
  <sheetData>
    <row r="1" spans="1:14" s="9" customFormat="1" ht="60" customHeight="1" x14ac:dyDescent="0.25">
      <c r="A1" s="23" t="s">
        <v>932</v>
      </c>
      <c r="B1" s="23"/>
      <c r="C1" s="24" t="s">
        <v>1708</v>
      </c>
      <c r="D1" s="24" t="s">
        <v>1404</v>
      </c>
      <c r="E1" s="25" t="s">
        <v>1433</v>
      </c>
      <c r="F1" s="25" t="s">
        <v>1434</v>
      </c>
      <c r="G1" s="25" t="s">
        <v>2169</v>
      </c>
      <c r="H1" s="24" t="s">
        <v>1435</v>
      </c>
      <c r="I1" s="24" t="s">
        <v>933</v>
      </c>
    </row>
    <row r="2" spans="1:14" x14ac:dyDescent="0.25">
      <c r="A2" s="27" t="s">
        <v>1067</v>
      </c>
      <c r="B2" s="27"/>
      <c r="C2" s="38"/>
      <c r="D2" s="38"/>
      <c r="E2" s="39"/>
      <c r="F2" s="39"/>
      <c r="G2" s="39"/>
      <c r="H2" s="38"/>
      <c r="I2" s="38"/>
    </row>
    <row r="3" spans="1:14" x14ac:dyDescent="0.25">
      <c r="A3" s="30" t="s">
        <v>1725</v>
      </c>
      <c r="B3" s="30"/>
      <c r="C3" s="40"/>
      <c r="D3" s="40"/>
      <c r="E3" s="41"/>
      <c r="F3" s="41"/>
      <c r="G3" s="41"/>
      <c r="H3" s="40"/>
      <c r="I3" s="40"/>
    </row>
    <row r="4" spans="1:14" x14ac:dyDescent="0.25">
      <c r="A4" s="33" t="s">
        <v>1068</v>
      </c>
      <c r="B4" s="83" t="s">
        <v>2429</v>
      </c>
      <c r="C4" s="34">
        <v>1</v>
      </c>
      <c r="D4" s="34" t="s">
        <v>459</v>
      </c>
      <c r="E4" s="35">
        <v>71</v>
      </c>
      <c r="F4" s="21">
        <f>IF(E4="auf Anfrage",0,ROUND((E4-(E4*Overview!$B$7))-((E4-(E4*Overview!$B$7))*Overview!$D$7),2))</f>
        <v>71</v>
      </c>
      <c r="G4" s="22">
        <f>IF(F4&lt;&gt;"",F4*Overview!$B$10,"")</f>
        <v>313.82</v>
      </c>
      <c r="H4" s="34" t="s">
        <v>934</v>
      </c>
      <c r="I4" s="34" t="s">
        <v>1436</v>
      </c>
      <c r="M4" s="86"/>
      <c r="N4" s="86"/>
    </row>
    <row r="5" spans="1:14" x14ac:dyDescent="0.25">
      <c r="A5" s="33" t="s">
        <v>1069</v>
      </c>
      <c r="B5" s="83" t="s">
        <v>2430</v>
      </c>
      <c r="C5" s="34">
        <v>1</v>
      </c>
      <c r="D5" s="34" t="s">
        <v>460</v>
      </c>
      <c r="E5" s="35">
        <v>85</v>
      </c>
      <c r="F5" s="21">
        <f>IF(E5="auf Anfrage",0,ROUND((E5-(E5*Overview!$B$7))-((E5-(E5*Overview!$B$7))*Overview!$D$7),2))</f>
        <v>85</v>
      </c>
      <c r="G5" s="22">
        <f>IF(F5&lt;&gt;"",F5*Overview!$B$10,"")</f>
        <v>375.7</v>
      </c>
      <c r="H5" s="34" t="s">
        <v>935</v>
      </c>
      <c r="I5" s="34">
        <v>1</v>
      </c>
      <c r="M5" s="86"/>
      <c r="N5" s="86"/>
    </row>
    <row r="6" spans="1:14" x14ac:dyDescent="0.25">
      <c r="A6" s="33" t="s">
        <v>1070</v>
      </c>
      <c r="B6" s="83" t="s">
        <v>2431</v>
      </c>
      <c r="C6" s="34">
        <v>1</v>
      </c>
      <c r="D6" s="34" t="s">
        <v>461</v>
      </c>
      <c r="E6" s="35">
        <v>116</v>
      </c>
      <c r="F6" s="21">
        <f>IF(E6="auf Anfrage",0,ROUND((E6-(E6*Overview!$B$7))-((E6-(E6*Overview!$B$7))*Overview!$D$7),2))</f>
        <v>116</v>
      </c>
      <c r="G6" s="22">
        <f>IF(F6&lt;&gt;"",F6*Overview!$B$10,"")</f>
        <v>512.72</v>
      </c>
      <c r="H6" s="34" t="s">
        <v>935</v>
      </c>
      <c r="I6" s="34">
        <v>1</v>
      </c>
      <c r="M6" s="86"/>
      <c r="N6" s="86"/>
    </row>
    <row r="7" spans="1:14" x14ac:dyDescent="0.25">
      <c r="A7" s="33" t="s">
        <v>1071</v>
      </c>
      <c r="B7" s="83" t="s">
        <v>2455</v>
      </c>
      <c r="C7" s="34">
        <v>1</v>
      </c>
      <c r="D7" s="34" t="s">
        <v>462</v>
      </c>
      <c r="E7" s="35">
        <v>71</v>
      </c>
      <c r="F7" s="21">
        <f>IF(E7="auf Anfrage",0,ROUND((E7-(E7*Overview!$B$7))-((E7-(E7*Overview!$B$7))*Overview!$D$7),2))</f>
        <v>71</v>
      </c>
      <c r="G7" s="22">
        <f>IF(F7&lt;&gt;"",F7*Overview!$B$10,"")</f>
        <v>313.82</v>
      </c>
      <c r="H7" s="34" t="s">
        <v>934</v>
      </c>
      <c r="I7" s="34" t="s">
        <v>1436</v>
      </c>
      <c r="M7" s="86"/>
      <c r="N7" s="86"/>
    </row>
    <row r="8" spans="1:14" x14ac:dyDescent="0.25">
      <c r="A8" s="33" t="s">
        <v>1072</v>
      </c>
      <c r="B8" s="83" t="s">
        <v>2456</v>
      </c>
      <c r="C8" s="34">
        <v>1</v>
      </c>
      <c r="D8" s="34" t="s">
        <v>463</v>
      </c>
      <c r="E8" s="35">
        <v>85</v>
      </c>
      <c r="F8" s="21">
        <f>IF(E8="auf Anfrage",0,ROUND((E8-(E8*Overview!$B$7))-((E8-(E8*Overview!$B$7))*Overview!$D$7),2))</f>
        <v>85</v>
      </c>
      <c r="G8" s="22">
        <f>IF(F8&lt;&gt;"",F8*Overview!$B$10,"")</f>
        <v>375.7</v>
      </c>
      <c r="H8" s="34" t="s">
        <v>934</v>
      </c>
      <c r="I8" s="34" t="s">
        <v>1436</v>
      </c>
      <c r="M8" s="86"/>
      <c r="N8" s="86"/>
    </row>
    <row r="9" spans="1:14" x14ac:dyDescent="0.25">
      <c r="A9" s="33" t="s">
        <v>1073</v>
      </c>
      <c r="B9" s="83" t="s">
        <v>2457</v>
      </c>
      <c r="C9" s="34">
        <v>1</v>
      </c>
      <c r="D9" s="34" t="s">
        <v>464</v>
      </c>
      <c r="E9" s="35">
        <v>116</v>
      </c>
      <c r="F9" s="21">
        <f>IF(E9="auf Anfrage",0,ROUND((E9-(E9*Overview!$B$7))-((E9-(E9*Overview!$B$7))*Overview!$D$7),2))</f>
        <v>116</v>
      </c>
      <c r="G9" s="22">
        <f>IF(F9&lt;&gt;"",F9*Overview!$B$10,"")</f>
        <v>512.72</v>
      </c>
      <c r="H9" s="34" t="s">
        <v>934</v>
      </c>
      <c r="I9" s="34" t="s">
        <v>1436</v>
      </c>
      <c r="M9" s="86"/>
      <c r="N9" s="86"/>
    </row>
    <row r="10" spans="1:14" x14ac:dyDescent="0.25">
      <c r="A10" s="33" t="s">
        <v>1074</v>
      </c>
      <c r="B10" s="83" t="s">
        <v>2432</v>
      </c>
      <c r="C10" s="34">
        <v>1</v>
      </c>
      <c r="D10" s="34" t="s">
        <v>465</v>
      </c>
      <c r="E10" s="35">
        <v>73</v>
      </c>
      <c r="F10" s="21">
        <f>IF(E10="auf Anfrage",0,ROUND((E10-(E10*Overview!$B$7))-((E10-(E10*Overview!$B$7))*Overview!$D$7),2))</f>
        <v>73</v>
      </c>
      <c r="G10" s="22">
        <f>IF(F10&lt;&gt;"",F10*Overview!$B$10,"")</f>
        <v>322.65999999999997</v>
      </c>
      <c r="H10" s="34" t="s">
        <v>934</v>
      </c>
      <c r="I10" s="34" t="s">
        <v>1436</v>
      </c>
      <c r="M10" s="86"/>
      <c r="N10" s="86"/>
    </row>
    <row r="11" spans="1:14" x14ac:dyDescent="0.25">
      <c r="A11" s="33" t="s">
        <v>1075</v>
      </c>
      <c r="B11" s="83" t="s">
        <v>2433</v>
      </c>
      <c r="C11" s="34">
        <v>1</v>
      </c>
      <c r="D11" s="34" t="s">
        <v>466</v>
      </c>
      <c r="E11" s="35">
        <v>88</v>
      </c>
      <c r="F11" s="21">
        <f>IF(E11="auf Anfrage",0,ROUND((E11-(E11*Overview!$B$7))-((E11-(E11*Overview!$B$7))*Overview!$D$7),2))</f>
        <v>88</v>
      </c>
      <c r="G11" s="22">
        <f>IF(F11&lt;&gt;"",F11*Overview!$B$10,"")</f>
        <v>388.96</v>
      </c>
      <c r="H11" s="34" t="s">
        <v>935</v>
      </c>
      <c r="I11" s="34">
        <v>1</v>
      </c>
      <c r="M11" s="86"/>
      <c r="N11" s="86"/>
    </row>
    <row r="12" spans="1:14" x14ac:dyDescent="0.25">
      <c r="A12" s="33" t="s">
        <v>1076</v>
      </c>
      <c r="B12" s="83" t="s">
        <v>2434</v>
      </c>
      <c r="C12" s="34">
        <v>1</v>
      </c>
      <c r="D12" s="34" t="s">
        <v>467</v>
      </c>
      <c r="E12" s="35">
        <v>124</v>
      </c>
      <c r="F12" s="21">
        <f>IF(E12="auf Anfrage",0,ROUND((E12-(E12*Overview!$B$7))-((E12-(E12*Overview!$B$7))*Overview!$D$7),2))</f>
        <v>124</v>
      </c>
      <c r="G12" s="22">
        <f>IF(F12&lt;&gt;"",F12*Overview!$B$10,"")</f>
        <v>548.08000000000004</v>
      </c>
      <c r="H12" s="34" t="s">
        <v>935</v>
      </c>
      <c r="I12" s="34">
        <v>1</v>
      </c>
      <c r="M12" s="86"/>
      <c r="N12" s="86"/>
    </row>
    <row r="13" spans="1:14" x14ac:dyDescent="0.25">
      <c r="A13" s="33" t="s">
        <v>1077</v>
      </c>
      <c r="B13" s="83" t="s">
        <v>2452</v>
      </c>
      <c r="C13" s="34">
        <v>1</v>
      </c>
      <c r="D13" s="34" t="s">
        <v>468</v>
      </c>
      <c r="E13" s="35">
        <v>73</v>
      </c>
      <c r="F13" s="21">
        <f>IF(E13="auf Anfrage",0,ROUND((E13-(E13*Overview!$B$7))-((E13-(E13*Overview!$B$7))*Overview!$D$7),2))</f>
        <v>73</v>
      </c>
      <c r="G13" s="22">
        <f>IF(F13&lt;&gt;"",F13*Overview!$B$10,"")</f>
        <v>322.65999999999997</v>
      </c>
      <c r="H13" s="34" t="s">
        <v>934</v>
      </c>
      <c r="I13" s="34" t="s">
        <v>1436</v>
      </c>
      <c r="M13" s="86"/>
      <c r="N13" s="86"/>
    </row>
    <row r="14" spans="1:14" x14ac:dyDescent="0.25">
      <c r="A14" s="33" t="s">
        <v>1078</v>
      </c>
      <c r="B14" s="83" t="s">
        <v>2453</v>
      </c>
      <c r="C14" s="34">
        <v>1</v>
      </c>
      <c r="D14" s="34" t="s">
        <v>469</v>
      </c>
      <c r="E14" s="35">
        <v>88</v>
      </c>
      <c r="F14" s="21">
        <f>IF(E14="auf Anfrage",0,ROUND((E14-(E14*Overview!$B$7))-((E14-(E14*Overview!$B$7))*Overview!$D$7),2))</f>
        <v>88</v>
      </c>
      <c r="G14" s="22">
        <f>IF(F14&lt;&gt;"",F14*Overview!$B$10,"")</f>
        <v>388.96</v>
      </c>
      <c r="H14" s="34" t="s">
        <v>935</v>
      </c>
      <c r="I14" s="34">
        <v>1</v>
      </c>
      <c r="M14" s="86"/>
      <c r="N14" s="86"/>
    </row>
    <row r="15" spans="1:14" x14ac:dyDescent="0.25">
      <c r="A15" s="33" t="s">
        <v>1079</v>
      </c>
      <c r="B15" s="83" t="s">
        <v>2454</v>
      </c>
      <c r="C15" s="34">
        <v>1</v>
      </c>
      <c r="D15" s="34" t="s">
        <v>470</v>
      </c>
      <c r="E15" s="35">
        <v>124</v>
      </c>
      <c r="F15" s="21">
        <f>IF(E15="auf Anfrage",0,ROUND((E15-(E15*Overview!$B$7))-((E15-(E15*Overview!$B$7))*Overview!$D$7),2))</f>
        <v>124</v>
      </c>
      <c r="G15" s="22">
        <f>IF(F15&lt;&gt;"",F15*Overview!$B$10,"")</f>
        <v>548.08000000000004</v>
      </c>
      <c r="H15" s="34" t="s">
        <v>935</v>
      </c>
      <c r="I15" s="34">
        <v>1</v>
      </c>
      <c r="M15" s="86"/>
      <c r="N15" s="86"/>
    </row>
    <row r="16" spans="1:14" x14ac:dyDescent="0.25">
      <c r="A16" s="33" t="s">
        <v>1080</v>
      </c>
      <c r="B16" s="83" t="s">
        <v>2435</v>
      </c>
      <c r="C16" s="34">
        <v>1</v>
      </c>
      <c r="D16" s="34" t="s">
        <v>471</v>
      </c>
      <c r="E16" s="35">
        <v>76</v>
      </c>
      <c r="F16" s="21">
        <f>IF(E16="auf Anfrage",0,ROUND((E16-(E16*Overview!$B$7))-((E16-(E16*Overview!$B$7))*Overview!$D$7),2))</f>
        <v>76</v>
      </c>
      <c r="G16" s="22">
        <f>IF(F16&lt;&gt;"",F16*Overview!$B$10,"")</f>
        <v>335.92</v>
      </c>
      <c r="H16" s="34" t="s">
        <v>934</v>
      </c>
      <c r="I16" s="34" t="s">
        <v>1436</v>
      </c>
      <c r="M16" s="86"/>
      <c r="N16" s="86"/>
    </row>
    <row r="17" spans="1:14" x14ac:dyDescent="0.25">
      <c r="A17" s="33" t="s">
        <v>1081</v>
      </c>
      <c r="B17" s="83" t="s">
        <v>2436</v>
      </c>
      <c r="C17" s="34">
        <v>1</v>
      </c>
      <c r="D17" s="34" t="s">
        <v>472</v>
      </c>
      <c r="E17" s="35">
        <v>95</v>
      </c>
      <c r="F17" s="21">
        <f>IF(E17="auf Anfrage",0,ROUND((E17-(E17*Overview!$B$7))-((E17-(E17*Overview!$B$7))*Overview!$D$7),2))</f>
        <v>95</v>
      </c>
      <c r="G17" s="22">
        <f>IF(F17&lt;&gt;"",F17*Overview!$B$10,"")</f>
        <v>419.9</v>
      </c>
      <c r="H17" s="34" t="s">
        <v>935</v>
      </c>
      <c r="I17" s="34">
        <v>1</v>
      </c>
      <c r="M17" s="86"/>
      <c r="N17" s="86"/>
    </row>
    <row r="18" spans="1:14" x14ac:dyDescent="0.25">
      <c r="A18" s="33" t="s">
        <v>1082</v>
      </c>
      <c r="B18" s="83" t="s">
        <v>2437</v>
      </c>
      <c r="C18" s="34">
        <v>1</v>
      </c>
      <c r="D18" s="34" t="s">
        <v>473</v>
      </c>
      <c r="E18" s="35">
        <v>136</v>
      </c>
      <c r="F18" s="21">
        <f>IF(E18="auf Anfrage",0,ROUND((E18-(E18*Overview!$B$7))-((E18-(E18*Overview!$B$7))*Overview!$D$7),2))</f>
        <v>136</v>
      </c>
      <c r="G18" s="22">
        <f>IF(F18&lt;&gt;"",F18*Overview!$B$10,"")</f>
        <v>601.12</v>
      </c>
      <c r="H18" s="34" t="s">
        <v>935</v>
      </c>
      <c r="I18" s="34">
        <v>1</v>
      </c>
      <c r="M18" s="86"/>
      <c r="N18" s="86"/>
    </row>
    <row r="19" spans="1:14" x14ac:dyDescent="0.25">
      <c r="A19" s="33" t="s">
        <v>1083</v>
      </c>
      <c r="B19" s="83" t="s">
        <v>2458</v>
      </c>
      <c r="C19" s="34">
        <v>1</v>
      </c>
      <c r="D19" s="34" t="s">
        <v>474</v>
      </c>
      <c r="E19" s="35">
        <v>76</v>
      </c>
      <c r="F19" s="21">
        <f>IF(E19="auf Anfrage",0,ROUND((E19-(E19*Overview!$B$7))-((E19-(E19*Overview!$B$7))*Overview!$D$7),2))</f>
        <v>76</v>
      </c>
      <c r="G19" s="22">
        <f>IF(F19&lt;&gt;"",F19*Overview!$B$10,"")</f>
        <v>335.92</v>
      </c>
      <c r="H19" s="34" t="s">
        <v>934</v>
      </c>
      <c r="I19" s="34" t="s">
        <v>1436</v>
      </c>
      <c r="M19" s="86"/>
      <c r="N19" s="86"/>
    </row>
    <row r="20" spans="1:14" x14ac:dyDescent="0.25">
      <c r="A20" s="33" t="s">
        <v>1084</v>
      </c>
      <c r="B20" s="83" t="s">
        <v>2459</v>
      </c>
      <c r="C20" s="34">
        <v>1</v>
      </c>
      <c r="D20" s="34" t="s">
        <v>475</v>
      </c>
      <c r="E20" s="35">
        <v>93</v>
      </c>
      <c r="F20" s="21">
        <f>IF(E20="auf Anfrage",0,ROUND((E20-(E20*Overview!$B$7))-((E20-(E20*Overview!$B$7))*Overview!$D$7),2))</f>
        <v>93</v>
      </c>
      <c r="G20" s="22">
        <f>IF(F20&lt;&gt;"",F20*Overview!$B$10,"")</f>
        <v>411.06</v>
      </c>
      <c r="H20" s="34" t="s">
        <v>934</v>
      </c>
      <c r="I20" s="34" t="s">
        <v>1436</v>
      </c>
      <c r="M20" s="86"/>
      <c r="N20" s="86"/>
    </row>
    <row r="21" spans="1:14" x14ac:dyDescent="0.25">
      <c r="A21" s="33" t="s">
        <v>1085</v>
      </c>
      <c r="B21" s="83" t="s">
        <v>2460</v>
      </c>
      <c r="C21" s="34">
        <v>1</v>
      </c>
      <c r="D21" s="34" t="s">
        <v>476</v>
      </c>
      <c r="E21" s="35">
        <v>133</v>
      </c>
      <c r="F21" s="21">
        <f>IF(E21="auf Anfrage",0,ROUND((E21-(E21*Overview!$B$7))-((E21-(E21*Overview!$B$7))*Overview!$D$7),2))</f>
        <v>133</v>
      </c>
      <c r="G21" s="22">
        <f>IF(F21&lt;&gt;"",F21*Overview!$B$10,"")</f>
        <v>587.86</v>
      </c>
      <c r="H21" s="34" t="s">
        <v>934</v>
      </c>
      <c r="I21" s="34" t="s">
        <v>1436</v>
      </c>
      <c r="M21" s="86"/>
      <c r="N21" s="86"/>
    </row>
    <row r="22" spans="1:14" x14ac:dyDescent="0.25">
      <c r="A22" s="33" t="s">
        <v>1086</v>
      </c>
      <c r="B22" s="83" t="s">
        <v>2438</v>
      </c>
      <c r="C22" s="34">
        <v>1</v>
      </c>
      <c r="D22" s="34" t="s">
        <v>477</v>
      </c>
      <c r="E22" s="35">
        <v>76</v>
      </c>
      <c r="F22" s="21">
        <f>IF(E22="auf Anfrage",0,ROUND((E22-(E22*Overview!$B$7))-((E22-(E22*Overview!$B$7))*Overview!$D$7),2))</f>
        <v>76</v>
      </c>
      <c r="G22" s="22">
        <f>IF(F22&lt;&gt;"",F22*Overview!$B$10,"")</f>
        <v>335.92</v>
      </c>
      <c r="H22" s="34" t="s">
        <v>934</v>
      </c>
      <c r="I22" s="34" t="s">
        <v>1436</v>
      </c>
      <c r="M22" s="86"/>
      <c r="N22" s="86"/>
    </row>
    <row r="23" spans="1:14" x14ac:dyDescent="0.25">
      <c r="A23" s="33" t="s">
        <v>1087</v>
      </c>
      <c r="B23" s="83" t="s">
        <v>2439</v>
      </c>
      <c r="C23" s="34">
        <v>1</v>
      </c>
      <c r="D23" s="34" t="s">
        <v>478</v>
      </c>
      <c r="E23" s="35">
        <v>93</v>
      </c>
      <c r="F23" s="21">
        <f>IF(E23="auf Anfrage",0,ROUND((E23-(E23*Overview!$B$7))-((E23-(E23*Overview!$B$7))*Overview!$D$7),2))</f>
        <v>93</v>
      </c>
      <c r="G23" s="22">
        <f>IF(F23&lt;&gt;"",F23*Overview!$B$10,"")</f>
        <v>411.06</v>
      </c>
      <c r="H23" s="34" t="s">
        <v>935</v>
      </c>
      <c r="I23" s="34">
        <v>1</v>
      </c>
      <c r="M23" s="86"/>
      <c r="N23" s="86"/>
    </row>
    <row r="24" spans="1:14" x14ac:dyDescent="0.25">
      <c r="A24" s="33" t="s">
        <v>1088</v>
      </c>
      <c r="B24" s="83" t="s">
        <v>2440</v>
      </c>
      <c r="C24" s="34">
        <v>1</v>
      </c>
      <c r="D24" s="34" t="s">
        <v>479</v>
      </c>
      <c r="E24" s="35">
        <v>133</v>
      </c>
      <c r="F24" s="21">
        <f>IF(E24="auf Anfrage",0,ROUND((E24-(E24*Overview!$B$7))-((E24-(E24*Overview!$B$7))*Overview!$D$7),2))</f>
        <v>133</v>
      </c>
      <c r="G24" s="22">
        <f>IF(F24&lt;&gt;"",F24*Overview!$B$10,"")</f>
        <v>587.86</v>
      </c>
      <c r="H24" s="34" t="s">
        <v>935</v>
      </c>
      <c r="I24" s="34">
        <v>1</v>
      </c>
      <c r="M24" s="86"/>
      <c r="N24" s="86"/>
    </row>
    <row r="25" spans="1:14" x14ac:dyDescent="0.25">
      <c r="A25" s="33" t="s">
        <v>1089</v>
      </c>
      <c r="B25" s="83" t="s">
        <v>2441</v>
      </c>
      <c r="C25" s="34">
        <v>1</v>
      </c>
      <c r="D25" s="34" t="s">
        <v>480</v>
      </c>
      <c r="E25" s="35">
        <v>76</v>
      </c>
      <c r="F25" s="21">
        <f>IF(E25="auf Anfrage",0,ROUND((E25-(E25*Overview!$B$7))-((E25-(E25*Overview!$B$7))*Overview!$D$7),2))</f>
        <v>76</v>
      </c>
      <c r="G25" s="22">
        <f>IF(F25&lt;&gt;"",F25*Overview!$B$10,"")</f>
        <v>335.92</v>
      </c>
      <c r="H25" s="34" t="s">
        <v>934</v>
      </c>
      <c r="I25" s="34" t="s">
        <v>1436</v>
      </c>
      <c r="M25" s="86"/>
      <c r="N25" s="86"/>
    </row>
    <row r="26" spans="1:14" x14ac:dyDescent="0.25">
      <c r="A26" s="33" t="s">
        <v>1090</v>
      </c>
      <c r="B26" s="83" t="s">
        <v>2442</v>
      </c>
      <c r="C26" s="34">
        <v>1</v>
      </c>
      <c r="D26" s="34" t="s">
        <v>481</v>
      </c>
      <c r="E26" s="35">
        <v>93</v>
      </c>
      <c r="F26" s="21">
        <f>IF(E26="auf Anfrage",0,ROUND((E26-(E26*Overview!$B$7))-((E26-(E26*Overview!$B$7))*Overview!$D$7),2))</f>
        <v>93</v>
      </c>
      <c r="G26" s="22">
        <f>IF(F26&lt;&gt;"",F26*Overview!$B$10,"")</f>
        <v>411.06</v>
      </c>
      <c r="H26" s="34" t="s">
        <v>935</v>
      </c>
      <c r="I26" s="34">
        <v>1</v>
      </c>
      <c r="M26" s="86"/>
      <c r="N26" s="86"/>
    </row>
    <row r="27" spans="1:14" x14ac:dyDescent="0.25">
      <c r="A27" s="33" t="s">
        <v>1091</v>
      </c>
      <c r="B27" s="83" t="s">
        <v>2443</v>
      </c>
      <c r="C27" s="34">
        <v>1</v>
      </c>
      <c r="D27" s="34" t="s">
        <v>482</v>
      </c>
      <c r="E27" s="35">
        <v>133</v>
      </c>
      <c r="F27" s="21">
        <f>IF(E27="auf Anfrage",0,ROUND((E27-(E27*Overview!$B$7))-((E27-(E27*Overview!$B$7))*Overview!$D$7),2))</f>
        <v>133</v>
      </c>
      <c r="G27" s="22">
        <f>IF(F27&lt;&gt;"",F27*Overview!$B$10,"")</f>
        <v>587.86</v>
      </c>
      <c r="H27" s="34" t="s">
        <v>935</v>
      </c>
      <c r="I27" s="34">
        <v>1</v>
      </c>
      <c r="M27" s="86"/>
      <c r="N27" s="86"/>
    </row>
    <row r="28" spans="1:14" x14ac:dyDescent="0.25">
      <c r="A28" s="33" t="s">
        <v>1092</v>
      </c>
      <c r="B28" s="83" t="s">
        <v>2444</v>
      </c>
      <c r="C28" s="34">
        <v>1</v>
      </c>
      <c r="D28" s="34" t="s">
        <v>483</v>
      </c>
      <c r="E28" s="35">
        <v>266</v>
      </c>
      <c r="F28" s="21">
        <f>IF(E28="auf Anfrage",0,ROUND((E28-(E28*Overview!$B$7))-((E28-(E28*Overview!$B$7))*Overview!$D$7),2))</f>
        <v>266</v>
      </c>
      <c r="G28" s="22">
        <f>IF(F28&lt;&gt;"",F28*Overview!$B$10,"")</f>
        <v>1175.72</v>
      </c>
      <c r="H28" s="34" t="s">
        <v>934</v>
      </c>
      <c r="I28" s="34" t="s">
        <v>1436</v>
      </c>
      <c r="M28" s="86"/>
      <c r="N28" s="86"/>
    </row>
    <row r="29" spans="1:14" x14ac:dyDescent="0.25">
      <c r="A29" s="33" t="s">
        <v>1401</v>
      </c>
      <c r="B29" s="83" t="s">
        <v>2445</v>
      </c>
      <c r="C29" s="34">
        <v>1</v>
      </c>
      <c r="D29" s="34" t="s">
        <v>484</v>
      </c>
      <c r="E29" s="35">
        <v>442</v>
      </c>
      <c r="F29" s="21">
        <f>IF(E29="auf Anfrage",0,ROUND((E29-(E29*Overview!$B$7))-((E29-(E29*Overview!$B$7))*Overview!$D$7),2))</f>
        <v>442</v>
      </c>
      <c r="G29" s="22">
        <f>IF(F29&lt;&gt;"",F29*Overview!$B$10,"")</f>
        <v>1953.6399999999999</v>
      </c>
      <c r="H29" s="34" t="s">
        <v>934</v>
      </c>
      <c r="I29" s="34" t="s">
        <v>1436</v>
      </c>
      <c r="M29" s="86"/>
      <c r="N29" s="86"/>
    </row>
    <row r="30" spans="1:14" x14ac:dyDescent="0.25">
      <c r="A30" s="33" t="s">
        <v>1093</v>
      </c>
      <c r="B30" s="83" t="s">
        <v>2446</v>
      </c>
      <c r="C30" s="34">
        <v>1</v>
      </c>
      <c r="D30" s="34" t="s">
        <v>485</v>
      </c>
      <c r="E30" s="35">
        <v>266</v>
      </c>
      <c r="F30" s="21">
        <f>IF(E30="auf Anfrage",0,ROUND((E30-(E30*Overview!$B$7))-((E30-(E30*Overview!$B$7))*Overview!$D$7),2))</f>
        <v>266</v>
      </c>
      <c r="G30" s="22">
        <f>IF(F30&lt;&gt;"",F30*Overview!$B$10,"")</f>
        <v>1175.72</v>
      </c>
      <c r="H30" s="34" t="s">
        <v>934</v>
      </c>
      <c r="I30" s="34" t="s">
        <v>1436</v>
      </c>
      <c r="M30" s="86"/>
      <c r="N30" s="86"/>
    </row>
    <row r="31" spans="1:14" x14ac:dyDescent="0.25">
      <c r="A31" s="33" t="s">
        <v>1094</v>
      </c>
      <c r="B31" s="83" t="s">
        <v>2447</v>
      </c>
      <c r="C31" s="34">
        <v>1</v>
      </c>
      <c r="D31" s="34" t="s">
        <v>486</v>
      </c>
      <c r="E31" s="35">
        <v>442</v>
      </c>
      <c r="F31" s="21">
        <f>IF(E31="auf Anfrage",0,ROUND((E31-(E31*Overview!$B$7))-((E31-(E31*Overview!$B$7))*Overview!$D$7),2))</f>
        <v>442</v>
      </c>
      <c r="G31" s="22">
        <f>IF(F31&lt;&gt;"",F31*Overview!$B$10,"")</f>
        <v>1953.6399999999999</v>
      </c>
      <c r="H31" s="34" t="s">
        <v>934</v>
      </c>
      <c r="I31" s="34" t="s">
        <v>1436</v>
      </c>
      <c r="M31" s="86"/>
      <c r="N31" s="86"/>
    </row>
    <row r="32" spans="1:14" x14ac:dyDescent="0.25">
      <c r="A32" s="33" t="s">
        <v>1095</v>
      </c>
      <c r="B32" s="83" t="s">
        <v>2461</v>
      </c>
      <c r="C32" s="34">
        <v>1</v>
      </c>
      <c r="D32" s="34" t="s">
        <v>487</v>
      </c>
      <c r="E32" s="34" t="s">
        <v>1436</v>
      </c>
      <c r="F32" s="21"/>
      <c r="G32" s="22" t="str">
        <f>IF(F32&lt;&gt;"",F32*Overview!$B$10,"")</f>
        <v/>
      </c>
      <c r="H32" s="34" t="s">
        <v>934</v>
      </c>
      <c r="I32" s="34" t="s">
        <v>1436</v>
      </c>
      <c r="M32" s="86"/>
      <c r="N32" s="86"/>
    </row>
    <row r="33" spans="1:14" x14ac:dyDescent="0.25">
      <c r="A33" s="33" t="s">
        <v>1096</v>
      </c>
      <c r="B33" s="83" t="s">
        <v>2462</v>
      </c>
      <c r="C33" s="34">
        <v>1</v>
      </c>
      <c r="D33" s="34" t="s">
        <v>488</v>
      </c>
      <c r="E33" s="34" t="s">
        <v>1436</v>
      </c>
      <c r="F33" s="21"/>
      <c r="G33" s="22" t="str">
        <f>IF(F33&lt;&gt;"",F33*Overview!$B$10,"")</f>
        <v/>
      </c>
      <c r="H33" s="34" t="s">
        <v>934</v>
      </c>
      <c r="I33" s="34" t="s">
        <v>1436</v>
      </c>
      <c r="M33" s="86"/>
      <c r="N33" s="86"/>
    </row>
    <row r="34" spans="1:14" x14ac:dyDescent="0.25">
      <c r="A34" s="33" t="s">
        <v>1097</v>
      </c>
      <c r="B34" s="83" t="s">
        <v>2448</v>
      </c>
      <c r="C34" s="34">
        <v>1</v>
      </c>
      <c r="D34" s="34" t="s">
        <v>489</v>
      </c>
      <c r="E34" s="35">
        <v>181</v>
      </c>
      <c r="F34" s="21">
        <f>IF(E34="auf Anfrage",0,ROUND((E34-(E34*Overview!$B$7))-((E34-(E34*Overview!$B$7))*Overview!$D$7),2))</f>
        <v>181</v>
      </c>
      <c r="G34" s="22">
        <f>IF(F34&lt;&gt;"",F34*Overview!$B$10,"")</f>
        <v>800.02</v>
      </c>
      <c r="H34" s="34" t="s">
        <v>934</v>
      </c>
      <c r="I34" s="34" t="s">
        <v>1436</v>
      </c>
      <c r="M34" s="86"/>
      <c r="N34" s="86"/>
    </row>
    <row r="35" spans="1:14" x14ac:dyDescent="0.25">
      <c r="A35" s="33" t="s">
        <v>1098</v>
      </c>
      <c r="B35" s="83" t="s">
        <v>2449</v>
      </c>
      <c r="C35" s="34">
        <v>1</v>
      </c>
      <c r="D35" s="34" t="s">
        <v>490</v>
      </c>
      <c r="E35" s="35">
        <v>271</v>
      </c>
      <c r="F35" s="21">
        <f>IF(E35="auf Anfrage",0,ROUND((E35-(E35*Overview!$B$7))-((E35-(E35*Overview!$B$7))*Overview!$D$7),2))</f>
        <v>271</v>
      </c>
      <c r="G35" s="22">
        <f>IF(F35&lt;&gt;"",F35*Overview!$B$10,"")</f>
        <v>1197.82</v>
      </c>
      <c r="H35" s="34" t="s">
        <v>934</v>
      </c>
      <c r="I35" s="34" t="s">
        <v>1436</v>
      </c>
      <c r="M35" s="86"/>
      <c r="N35" s="86"/>
    </row>
    <row r="36" spans="1:14" x14ac:dyDescent="0.25">
      <c r="A36" s="33" t="s">
        <v>1099</v>
      </c>
      <c r="B36" s="83" t="s">
        <v>2450</v>
      </c>
      <c r="C36" s="34">
        <v>1</v>
      </c>
      <c r="D36" s="34" t="s">
        <v>491</v>
      </c>
      <c r="E36" s="35">
        <v>262</v>
      </c>
      <c r="F36" s="21">
        <f>IF(E36="auf Anfrage",0,ROUND((E36-(E36*Overview!$B$7))-((E36-(E36*Overview!$B$7))*Overview!$D$7),2))</f>
        <v>262</v>
      </c>
      <c r="G36" s="22">
        <f>IF(F36&lt;&gt;"",F36*Overview!$B$10,"")</f>
        <v>1158.04</v>
      </c>
      <c r="H36" s="34" t="s">
        <v>934</v>
      </c>
      <c r="I36" s="34" t="s">
        <v>1436</v>
      </c>
      <c r="M36" s="86"/>
      <c r="N36" s="86"/>
    </row>
    <row r="37" spans="1:14" x14ac:dyDescent="0.25">
      <c r="A37" s="33" t="s">
        <v>1100</v>
      </c>
      <c r="B37" s="83" t="s">
        <v>2451</v>
      </c>
      <c r="C37" s="34">
        <v>1</v>
      </c>
      <c r="D37" s="34" t="s">
        <v>492</v>
      </c>
      <c r="E37" s="35">
        <v>433</v>
      </c>
      <c r="F37" s="21">
        <f>IF(E37="auf Anfrage",0,ROUND((E37-(E37*Overview!$B$7))-((E37-(E37*Overview!$B$7))*Overview!$D$7),2))</f>
        <v>433</v>
      </c>
      <c r="G37" s="22">
        <f>IF(F37&lt;&gt;"",F37*Overview!$B$10,"")</f>
        <v>1913.86</v>
      </c>
      <c r="H37" s="34" t="s">
        <v>934</v>
      </c>
      <c r="I37" s="34" t="s">
        <v>1436</v>
      </c>
      <c r="M37" s="86"/>
      <c r="N37" s="86"/>
    </row>
    <row r="38" spans="1:14" x14ac:dyDescent="0.25">
      <c r="A38" s="30" t="s">
        <v>1726</v>
      </c>
      <c r="B38" s="64"/>
      <c r="C38" s="40"/>
      <c r="D38" s="40"/>
      <c r="E38" s="41"/>
      <c r="F38" s="22"/>
      <c r="G38" s="22" t="str">
        <f>IF(F38&lt;&gt;"",F38*Overview!$B$10,"")</f>
        <v/>
      </c>
      <c r="H38" s="40"/>
      <c r="I38" s="40"/>
      <c r="M38" s="86"/>
      <c r="N38" s="86"/>
    </row>
    <row r="39" spans="1:14" x14ac:dyDescent="0.25">
      <c r="A39" s="33" t="s">
        <v>1101</v>
      </c>
      <c r="B39" s="83" t="s">
        <v>2037</v>
      </c>
      <c r="C39" s="34">
        <v>1</v>
      </c>
      <c r="D39" s="34" t="s">
        <v>493</v>
      </c>
      <c r="E39" s="35">
        <v>94</v>
      </c>
      <c r="F39" s="21">
        <f>IF(E39="auf Anfrage",0,ROUND((E39-(E39*Overview!$B$7))-((E39-(E39*Overview!$B$7))*Overview!$D$7),2))</f>
        <v>94</v>
      </c>
      <c r="G39" s="22">
        <f>IF(F39&lt;&gt;"",F39*Overview!$B$10,"")</f>
        <v>415.48</v>
      </c>
      <c r="H39" s="34" t="s">
        <v>934</v>
      </c>
      <c r="I39" s="34" t="s">
        <v>1436</v>
      </c>
      <c r="M39" s="86"/>
      <c r="N39" s="86"/>
    </row>
    <row r="40" spans="1:14" x14ac:dyDescent="0.25">
      <c r="A40" s="33" t="s">
        <v>1102</v>
      </c>
      <c r="B40" s="83" t="s">
        <v>2038</v>
      </c>
      <c r="C40" s="34">
        <v>1</v>
      </c>
      <c r="D40" s="34" t="s">
        <v>494</v>
      </c>
      <c r="E40" s="35">
        <v>108</v>
      </c>
      <c r="F40" s="21">
        <f>IF(E40="auf Anfrage",0,ROUND((E40-(E40*Overview!$B$7))-((E40-(E40*Overview!$B$7))*Overview!$D$7),2))</f>
        <v>108</v>
      </c>
      <c r="G40" s="22">
        <f>IF(F40&lt;&gt;"",F40*Overview!$B$10,"")</f>
        <v>477.36</v>
      </c>
      <c r="H40" s="34" t="s">
        <v>934</v>
      </c>
      <c r="I40" s="34" t="s">
        <v>1436</v>
      </c>
      <c r="M40" s="86"/>
      <c r="N40" s="86"/>
    </row>
    <row r="41" spans="1:14" x14ac:dyDescent="0.25">
      <c r="A41" s="33" t="s">
        <v>1103</v>
      </c>
      <c r="B41" s="83" t="s">
        <v>2039</v>
      </c>
      <c r="C41" s="34">
        <v>1</v>
      </c>
      <c r="D41" s="34" t="s">
        <v>495</v>
      </c>
      <c r="E41" s="35">
        <v>144</v>
      </c>
      <c r="F41" s="21">
        <f>IF(E41="auf Anfrage",0,ROUND((E41-(E41*Overview!$B$7))-((E41-(E41*Overview!$B$7))*Overview!$D$7),2))</f>
        <v>144</v>
      </c>
      <c r="G41" s="22">
        <f>IF(F41&lt;&gt;"",F41*Overview!$B$10,"")</f>
        <v>636.48</v>
      </c>
      <c r="H41" s="34" t="s">
        <v>934</v>
      </c>
      <c r="I41" s="34" t="s">
        <v>1436</v>
      </c>
      <c r="M41" s="86"/>
      <c r="N41" s="86"/>
    </row>
    <row r="42" spans="1:14" x14ac:dyDescent="0.25">
      <c r="A42" s="33" t="s">
        <v>1104</v>
      </c>
      <c r="B42" s="83" t="s">
        <v>2463</v>
      </c>
      <c r="C42" s="34">
        <v>1</v>
      </c>
      <c r="D42" s="34" t="s">
        <v>496</v>
      </c>
      <c r="E42" s="35">
        <v>94</v>
      </c>
      <c r="F42" s="21">
        <f>IF(E42="auf Anfrage",0,ROUND((E42-(E42*Overview!$B$7))-((E42-(E42*Overview!$B$7))*Overview!$D$7),2))</f>
        <v>94</v>
      </c>
      <c r="G42" s="22">
        <f>IF(F42&lt;&gt;"",F42*Overview!$B$10,"")</f>
        <v>415.48</v>
      </c>
      <c r="H42" s="34" t="s">
        <v>934</v>
      </c>
      <c r="I42" s="34" t="s">
        <v>1436</v>
      </c>
      <c r="M42" s="86"/>
      <c r="N42" s="86"/>
    </row>
    <row r="43" spans="1:14" x14ac:dyDescent="0.25">
      <c r="A43" s="33" t="s">
        <v>1105</v>
      </c>
      <c r="B43" s="83" t="s">
        <v>2464</v>
      </c>
      <c r="C43" s="34">
        <v>1</v>
      </c>
      <c r="D43" s="34" t="s">
        <v>497</v>
      </c>
      <c r="E43" s="35">
        <v>108</v>
      </c>
      <c r="F43" s="21">
        <f>IF(E43="auf Anfrage",0,ROUND((E43-(E43*Overview!$B$7))-((E43-(E43*Overview!$B$7))*Overview!$D$7),2))</f>
        <v>108</v>
      </c>
      <c r="G43" s="22">
        <f>IF(F43&lt;&gt;"",F43*Overview!$B$10,"")</f>
        <v>477.36</v>
      </c>
      <c r="H43" s="34" t="s">
        <v>934</v>
      </c>
      <c r="I43" s="34" t="s">
        <v>1436</v>
      </c>
      <c r="M43" s="86"/>
      <c r="N43" s="86"/>
    </row>
    <row r="44" spans="1:14" x14ac:dyDescent="0.25">
      <c r="A44" s="33" t="s">
        <v>1106</v>
      </c>
      <c r="B44" s="83" t="s">
        <v>2465</v>
      </c>
      <c r="C44" s="34">
        <v>1</v>
      </c>
      <c r="D44" s="34" t="s">
        <v>498</v>
      </c>
      <c r="E44" s="35">
        <v>144</v>
      </c>
      <c r="F44" s="21">
        <f>IF(E44="auf Anfrage",0,ROUND((E44-(E44*Overview!$B$7))-((E44-(E44*Overview!$B$7))*Overview!$D$7),2))</f>
        <v>144</v>
      </c>
      <c r="G44" s="22">
        <f>IF(F44&lt;&gt;"",F44*Overview!$B$10,"")</f>
        <v>636.48</v>
      </c>
      <c r="H44" s="34" t="s">
        <v>934</v>
      </c>
      <c r="I44" s="34" t="s">
        <v>1436</v>
      </c>
      <c r="M44" s="86"/>
      <c r="N44" s="86"/>
    </row>
    <row r="45" spans="1:14" x14ac:dyDescent="0.25">
      <c r="A45" s="33" t="s">
        <v>1107</v>
      </c>
      <c r="B45" s="83" t="s">
        <v>2040</v>
      </c>
      <c r="C45" s="34">
        <v>1</v>
      </c>
      <c r="D45" s="34" t="s">
        <v>499</v>
      </c>
      <c r="E45" s="35">
        <v>96</v>
      </c>
      <c r="F45" s="21">
        <f>IF(E45="auf Anfrage",0,ROUND((E45-(E45*Overview!$B$7))-((E45-(E45*Overview!$B$7))*Overview!$D$7),2))</f>
        <v>96</v>
      </c>
      <c r="G45" s="22">
        <f>IF(F45&lt;&gt;"",F45*Overview!$B$10,"")</f>
        <v>424.32</v>
      </c>
      <c r="H45" s="34" t="s">
        <v>934</v>
      </c>
      <c r="I45" s="34" t="s">
        <v>1436</v>
      </c>
      <c r="M45" s="86"/>
      <c r="N45" s="86"/>
    </row>
    <row r="46" spans="1:14" x14ac:dyDescent="0.25">
      <c r="A46" s="33" t="s">
        <v>1108</v>
      </c>
      <c r="B46" s="83" t="s">
        <v>2041</v>
      </c>
      <c r="C46" s="34">
        <v>1</v>
      </c>
      <c r="D46" s="34" t="s">
        <v>500</v>
      </c>
      <c r="E46" s="35">
        <v>112</v>
      </c>
      <c r="F46" s="21">
        <f>IF(E46="auf Anfrage",0,ROUND((E46-(E46*Overview!$B$7))-((E46-(E46*Overview!$B$7))*Overview!$D$7),2))</f>
        <v>112</v>
      </c>
      <c r="G46" s="22">
        <f>IF(F46&lt;&gt;"",F46*Overview!$B$10,"")</f>
        <v>495.03999999999996</v>
      </c>
      <c r="H46" s="34" t="s">
        <v>934</v>
      </c>
      <c r="I46" s="34" t="s">
        <v>1436</v>
      </c>
      <c r="M46" s="86"/>
      <c r="N46" s="86"/>
    </row>
    <row r="47" spans="1:14" x14ac:dyDescent="0.25">
      <c r="A47" s="33" t="s">
        <v>1109</v>
      </c>
      <c r="B47" s="83" t="s">
        <v>2042</v>
      </c>
      <c r="C47" s="34">
        <v>1</v>
      </c>
      <c r="D47" s="34" t="s">
        <v>501</v>
      </c>
      <c r="E47" s="35">
        <v>151</v>
      </c>
      <c r="F47" s="21">
        <f>IF(E47="auf Anfrage",0,ROUND((E47-(E47*Overview!$B$7))-((E47-(E47*Overview!$B$7))*Overview!$D$7),2))</f>
        <v>151</v>
      </c>
      <c r="G47" s="22">
        <f>IF(F47&lt;&gt;"",F47*Overview!$B$10,"")</f>
        <v>667.42</v>
      </c>
      <c r="H47" s="34" t="s">
        <v>934</v>
      </c>
      <c r="I47" s="34" t="s">
        <v>1436</v>
      </c>
      <c r="M47" s="86"/>
      <c r="N47" s="86"/>
    </row>
    <row r="48" spans="1:14" x14ac:dyDescent="0.25">
      <c r="A48" s="33" t="s">
        <v>1110</v>
      </c>
      <c r="B48" s="83" t="s">
        <v>2043</v>
      </c>
      <c r="C48" s="34">
        <v>1</v>
      </c>
      <c r="D48" s="34" t="s">
        <v>502</v>
      </c>
      <c r="E48" s="35">
        <v>96</v>
      </c>
      <c r="F48" s="21">
        <f>IF(E48="auf Anfrage",0,ROUND((E48-(E48*Overview!$B$7))-((E48-(E48*Overview!$B$7))*Overview!$D$7),2))</f>
        <v>96</v>
      </c>
      <c r="G48" s="22">
        <f>IF(F48&lt;&gt;"",F48*Overview!$B$10,"")</f>
        <v>424.32</v>
      </c>
      <c r="H48" s="34" t="s">
        <v>934</v>
      </c>
      <c r="I48" s="34" t="s">
        <v>1436</v>
      </c>
      <c r="M48" s="86"/>
      <c r="N48" s="86"/>
    </row>
    <row r="49" spans="1:14" x14ac:dyDescent="0.25">
      <c r="A49" s="33" t="s">
        <v>1111</v>
      </c>
      <c r="B49" s="83" t="s">
        <v>2044</v>
      </c>
      <c r="C49" s="34">
        <v>1</v>
      </c>
      <c r="D49" s="34" t="s">
        <v>503</v>
      </c>
      <c r="E49" s="35">
        <v>112</v>
      </c>
      <c r="F49" s="21">
        <f>IF(E49="auf Anfrage",0,ROUND((E49-(E49*Overview!$B$7))-((E49-(E49*Overview!$B$7))*Overview!$D$7),2))</f>
        <v>112</v>
      </c>
      <c r="G49" s="22">
        <f>IF(F49&lt;&gt;"",F49*Overview!$B$10,"")</f>
        <v>495.03999999999996</v>
      </c>
      <c r="H49" s="34" t="s">
        <v>934</v>
      </c>
      <c r="I49" s="34" t="s">
        <v>1436</v>
      </c>
      <c r="M49" s="86"/>
      <c r="N49" s="86"/>
    </row>
    <row r="50" spans="1:14" x14ac:dyDescent="0.25">
      <c r="A50" s="33" t="s">
        <v>1112</v>
      </c>
      <c r="B50" s="83" t="s">
        <v>2045</v>
      </c>
      <c r="C50" s="34">
        <v>1</v>
      </c>
      <c r="D50" s="34" t="s">
        <v>504</v>
      </c>
      <c r="E50" s="35">
        <v>151</v>
      </c>
      <c r="F50" s="21">
        <f>IF(E50="auf Anfrage",0,ROUND((E50-(E50*Overview!$B$7))-((E50-(E50*Overview!$B$7))*Overview!$D$7),2))</f>
        <v>151</v>
      </c>
      <c r="G50" s="22">
        <f>IF(F50&lt;&gt;"",F50*Overview!$B$10,"")</f>
        <v>667.42</v>
      </c>
      <c r="H50" s="34" t="s">
        <v>934</v>
      </c>
      <c r="I50" s="34" t="s">
        <v>1436</v>
      </c>
      <c r="M50" s="86"/>
      <c r="N50" s="86"/>
    </row>
    <row r="51" spans="1:14" x14ac:dyDescent="0.25">
      <c r="A51" s="33" t="s">
        <v>1113</v>
      </c>
      <c r="B51" s="83" t="s">
        <v>2046</v>
      </c>
      <c r="C51" s="34">
        <v>1</v>
      </c>
      <c r="D51" s="34" t="s">
        <v>505</v>
      </c>
      <c r="E51" s="35">
        <v>101</v>
      </c>
      <c r="F51" s="21">
        <f>IF(E51="auf Anfrage",0,ROUND((E51-(E51*Overview!$B$7))-((E51-(E51*Overview!$B$7))*Overview!$D$7),2))</f>
        <v>101</v>
      </c>
      <c r="G51" s="22">
        <f>IF(F51&lt;&gt;"",F51*Overview!$B$10,"")</f>
        <v>446.42</v>
      </c>
      <c r="H51" s="34" t="s">
        <v>934</v>
      </c>
      <c r="I51" s="34" t="s">
        <v>1436</v>
      </c>
      <c r="M51" s="86"/>
      <c r="N51" s="86"/>
    </row>
    <row r="52" spans="1:14" x14ac:dyDescent="0.25">
      <c r="A52" s="33" t="s">
        <v>1114</v>
      </c>
      <c r="B52" s="83" t="s">
        <v>2047</v>
      </c>
      <c r="C52" s="34">
        <v>1</v>
      </c>
      <c r="D52" s="34" t="s">
        <v>506</v>
      </c>
      <c r="E52" s="35">
        <v>120</v>
      </c>
      <c r="F52" s="21">
        <f>IF(E52="auf Anfrage",0,ROUND((E52-(E52*Overview!$B$7))-((E52-(E52*Overview!$B$7))*Overview!$D$7),2))</f>
        <v>120</v>
      </c>
      <c r="G52" s="22">
        <f>IF(F52&lt;&gt;"",F52*Overview!$B$10,"")</f>
        <v>530.4</v>
      </c>
      <c r="H52" s="34" t="s">
        <v>934</v>
      </c>
      <c r="I52" s="34" t="s">
        <v>1436</v>
      </c>
      <c r="M52" s="86"/>
      <c r="N52" s="86"/>
    </row>
    <row r="53" spans="1:14" x14ac:dyDescent="0.25">
      <c r="A53" s="33" t="s">
        <v>1115</v>
      </c>
      <c r="B53" s="83" t="s">
        <v>2048</v>
      </c>
      <c r="C53" s="34">
        <v>1</v>
      </c>
      <c r="D53" s="34" t="s">
        <v>507</v>
      </c>
      <c r="E53" s="35">
        <v>164</v>
      </c>
      <c r="F53" s="21">
        <f>IF(E53="auf Anfrage",0,ROUND((E53-(E53*Overview!$B$7))-((E53-(E53*Overview!$B$7))*Overview!$D$7),2))</f>
        <v>164</v>
      </c>
      <c r="G53" s="22">
        <f>IF(F53&lt;&gt;"",F53*Overview!$B$10,"")</f>
        <v>724.88</v>
      </c>
      <c r="H53" s="34" t="s">
        <v>934</v>
      </c>
      <c r="I53" s="34" t="s">
        <v>1436</v>
      </c>
      <c r="M53" s="86"/>
      <c r="N53" s="86"/>
    </row>
    <row r="54" spans="1:14" x14ac:dyDescent="0.25">
      <c r="A54" s="33" t="s">
        <v>1116</v>
      </c>
      <c r="B54" s="83" t="s">
        <v>2472</v>
      </c>
      <c r="C54" s="34">
        <v>1</v>
      </c>
      <c r="D54" s="34" t="s">
        <v>508</v>
      </c>
      <c r="E54" s="35">
        <v>100</v>
      </c>
      <c r="F54" s="21">
        <f>IF(E54="auf Anfrage",0,ROUND((E54-(E54*Overview!$B$7))-((E54-(E54*Overview!$B$7))*Overview!$D$7),2))</f>
        <v>100</v>
      </c>
      <c r="G54" s="22">
        <f>IF(F54&lt;&gt;"",F54*Overview!$B$10,"")</f>
        <v>442</v>
      </c>
      <c r="H54" s="34" t="s">
        <v>934</v>
      </c>
      <c r="I54" s="34" t="s">
        <v>1436</v>
      </c>
      <c r="M54" s="86"/>
      <c r="N54" s="86"/>
    </row>
    <row r="55" spans="1:14" x14ac:dyDescent="0.25">
      <c r="A55" s="33" t="s">
        <v>1117</v>
      </c>
      <c r="B55" s="83" t="s">
        <v>2473</v>
      </c>
      <c r="C55" s="34">
        <v>1</v>
      </c>
      <c r="D55" s="34" t="s">
        <v>509</v>
      </c>
      <c r="E55" s="35">
        <v>118</v>
      </c>
      <c r="F55" s="21">
        <f>IF(E55="auf Anfrage",0,ROUND((E55-(E55*Overview!$B$7))-((E55-(E55*Overview!$B$7))*Overview!$D$7),2))</f>
        <v>118</v>
      </c>
      <c r="G55" s="22">
        <f>IF(F55&lt;&gt;"",F55*Overview!$B$10,"")</f>
        <v>521.55999999999995</v>
      </c>
      <c r="H55" s="34" t="s">
        <v>934</v>
      </c>
      <c r="I55" s="34" t="s">
        <v>1436</v>
      </c>
      <c r="M55" s="86"/>
      <c r="N55" s="86"/>
    </row>
    <row r="56" spans="1:14" x14ac:dyDescent="0.25">
      <c r="A56" s="33" t="s">
        <v>1118</v>
      </c>
      <c r="B56" s="83" t="s">
        <v>2474</v>
      </c>
      <c r="C56" s="34">
        <v>1</v>
      </c>
      <c r="D56" s="34" t="s">
        <v>510</v>
      </c>
      <c r="E56" s="35">
        <v>161</v>
      </c>
      <c r="F56" s="21">
        <f>IF(E56="auf Anfrage",0,ROUND((E56-(E56*Overview!$B$7))-((E56-(E56*Overview!$B$7))*Overview!$D$7),2))</f>
        <v>161</v>
      </c>
      <c r="G56" s="22">
        <f>IF(F56&lt;&gt;"",F56*Overview!$B$10,"")</f>
        <v>711.62</v>
      </c>
      <c r="H56" s="34" t="s">
        <v>934</v>
      </c>
      <c r="I56" s="34" t="s">
        <v>1436</v>
      </c>
      <c r="M56" s="86"/>
      <c r="N56" s="86"/>
    </row>
    <row r="57" spans="1:14" x14ac:dyDescent="0.25">
      <c r="A57" s="33" t="s">
        <v>1119</v>
      </c>
      <c r="B57" s="83" t="s">
        <v>2475</v>
      </c>
      <c r="C57" s="34">
        <v>1</v>
      </c>
      <c r="D57" s="34" t="s">
        <v>511</v>
      </c>
      <c r="E57" s="35">
        <v>100</v>
      </c>
      <c r="F57" s="21">
        <f>IF(E57="auf Anfrage",0,ROUND((E57-(E57*Overview!$B$7))-((E57-(E57*Overview!$B$7))*Overview!$D$7),2))</f>
        <v>100</v>
      </c>
      <c r="G57" s="22">
        <f>IF(F57&lt;&gt;"",F57*Overview!$B$10,"")</f>
        <v>442</v>
      </c>
      <c r="H57" s="34" t="s">
        <v>934</v>
      </c>
      <c r="I57" s="34" t="s">
        <v>1436</v>
      </c>
      <c r="M57" s="86"/>
      <c r="N57" s="86"/>
    </row>
    <row r="58" spans="1:14" x14ac:dyDescent="0.25">
      <c r="A58" s="33" t="s">
        <v>1120</v>
      </c>
      <c r="B58" s="83" t="s">
        <v>2476</v>
      </c>
      <c r="C58" s="34">
        <v>1</v>
      </c>
      <c r="D58" s="34" t="s">
        <v>512</v>
      </c>
      <c r="E58" s="35">
        <v>118</v>
      </c>
      <c r="F58" s="21">
        <f>IF(E58="auf Anfrage",0,ROUND((E58-(E58*Overview!$B$7))-((E58-(E58*Overview!$B$7))*Overview!$D$7),2))</f>
        <v>118</v>
      </c>
      <c r="G58" s="22">
        <f>IF(F58&lt;&gt;"",F58*Overview!$B$10,"")</f>
        <v>521.55999999999995</v>
      </c>
      <c r="H58" s="34" t="s">
        <v>934</v>
      </c>
      <c r="I58" s="34" t="s">
        <v>1436</v>
      </c>
      <c r="M58" s="86"/>
      <c r="N58" s="86"/>
    </row>
    <row r="59" spans="1:14" x14ac:dyDescent="0.25">
      <c r="A59" s="33" t="s">
        <v>1121</v>
      </c>
      <c r="B59" s="83" t="s">
        <v>2477</v>
      </c>
      <c r="C59" s="34">
        <v>1</v>
      </c>
      <c r="D59" s="34" t="s">
        <v>513</v>
      </c>
      <c r="E59" s="35">
        <v>161</v>
      </c>
      <c r="F59" s="21">
        <f>IF(E59="auf Anfrage",0,ROUND((E59-(E59*Overview!$B$7))-((E59-(E59*Overview!$B$7))*Overview!$D$7),2))</f>
        <v>161</v>
      </c>
      <c r="G59" s="22">
        <f>IF(F59&lt;&gt;"",F59*Overview!$B$10,"")</f>
        <v>711.62</v>
      </c>
      <c r="H59" s="34" t="s">
        <v>934</v>
      </c>
      <c r="I59" s="34" t="s">
        <v>1436</v>
      </c>
      <c r="M59" s="86"/>
      <c r="N59" s="86"/>
    </row>
    <row r="60" spans="1:14" x14ac:dyDescent="0.25">
      <c r="A60" s="33" t="s">
        <v>1122</v>
      </c>
      <c r="B60" s="83" t="s">
        <v>2478</v>
      </c>
      <c r="C60" s="34">
        <v>1</v>
      </c>
      <c r="D60" s="34" t="s">
        <v>514</v>
      </c>
      <c r="E60" s="35">
        <v>100</v>
      </c>
      <c r="F60" s="21">
        <f>IF(E60="auf Anfrage",0,ROUND((E60-(E60*Overview!$B$7))-((E60-(E60*Overview!$B$7))*Overview!$D$7),2))</f>
        <v>100</v>
      </c>
      <c r="G60" s="22">
        <f>IF(F60&lt;&gt;"",F60*Overview!$B$10,"")</f>
        <v>442</v>
      </c>
      <c r="H60" s="34" t="s">
        <v>934</v>
      </c>
      <c r="I60" s="34" t="s">
        <v>1436</v>
      </c>
      <c r="M60" s="86"/>
      <c r="N60" s="86"/>
    </row>
    <row r="61" spans="1:14" x14ac:dyDescent="0.25">
      <c r="A61" s="33" t="s">
        <v>1123</v>
      </c>
      <c r="B61" s="83" t="s">
        <v>2479</v>
      </c>
      <c r="C61" s="34">
        <v>1</v>
      </c>
      <c r="D61" s="34" t="s">
        <v>515</v>
      </c>
      <c r="E61" s="35">
        <v>118</v>
      </c>
      <c r="F61" s="21">
        <f>IF(E61="auf Anfrage",0,ROUND((E61-(E61*Overview!$B$7))-((E61-(E61*Overview!$B$7))*Overview!$D$7),2))</f>
        <v>118</v>
      </c>
      <c r="G61" s="22">
        <f>IF(F61&lt;&gt;"",F61*Overview!$B$10,"")</f>
        <v>521.55999999999995</v>
      </c>
      <c r="H61" s="34" t="s">
        <v>934</v>
      </c>
      <c r="I61" s="34" t="s">
        <v>1436</v>
      </c>
      <c r="M61" s="86"/>
      <c r="N61" s="86"/>
    </row>
    <row r="62" spans="1:14" x14ac:dyDescent="0.25">
      <c r="A62" s="33" t="s">
        <v>1124</v>
      </c>
      <c r="B62" s="83" t="s">
        <v>2480</v>
      </c>
      <c r="C62" s="34">
        <v>1</v>
      </c>
      <c r="D62" s="34" t="s">
        <v>516</v>
      </c>
      <c r="E62" s="35">
        <v>161</v>
      </c>
      <c r="F62" s="21">
        <f>IF(E62="auf Anfrage",0,ROUND((E62-(E62*Overview!$B$7))-((E62-(E62*Overview!$B$7))*Overview!$D$7),2))</f>
        <v>161</v>
      </c>
      <c r="G62" s="22">
        <f>IF(F62&lt;&gt;"",F62*Overview!$B$10,"")</f>
        <v>711.62</v>
      </c>
      <c r="H62" s="34" t="s">
        <v>934</v>
      </c>
      <c r="I62" s="34" t="s">
        <v>1436</v>
      </c>
      <c r="M62" s="86"/>
      <c r="N62" s="86"/>
    </row>
    <row r="63" spans="1:14" x14ac:dyDescent="0.25">
      <c r="A63" s="33" t="s">
        <v>1125</v>
      </c>
      <c r="B63" s="83" t="s">
        <v>2471</v>
      </c>
      <c r="C63" s="34">
        <v>1</v>
      </c>
      <c r="D63" s="34" t="s">
        <v>517</v>
      </c>
      <c r="E63" s="35">
        <v>291</v>
      </c>
      <c r="F63" s="21">
        <f>IF(E63="auf Anfrage",0,ROUND((E63-(E63*Overview!$B$7))-((E63-(E63*Overview!$B$7))*Overview!$D$7),2))</f>
        <v>291</v>
      </c>
      <c r="G63" s="22">
        <f>IF(F63&lt;&gt;"",F63*Overview!$B$10,"")</f>
        <v>1286.22</v>
      </c>
      <c r="H63" s="34" t="s">
        <v>934</v>
      </c>
      <c r="I63" s="34" t="s">
        <v>1436</v>
      </c>
      <c r="M63" s="86"/>
      <c r="N63" s="86"/>
    </row>
    <row r="64" spans="1:14" x14ac:dyDescent="0.25">
      <c r="A64" s="33" t="s">
        <v>1126</v>
      </c>
      <c r="B64" s="83" t="s">
        <v>2470</v>
      </c>
      <c r="C64" s="34">
        <v>1</v>
      </c>
      <c r="D64" s="34" t="s">
        <v>518</v>
      </c>
      <c r="E64" s="35">
        <v>467</v>
      </c>
      <c r="F64" s="21">
        <f>IF(E64="auf Anfrage",0,ROUND((E64-(E64*Overview!$B$7))-((E64-(E64*Overview!$B$7))*Overview!$D$7),2))</f>
        <v>467</v>
      </c>
      <c r="G64" s="22">
        <f>IF(F64&lt;&gt;"",F64*Overview!$B$10,"")</f>
        <v>2064.14</v>
      </c>
      <c r="H64" s="34" t="s">
        <v>934</v>
      </c>
      <c r="I64" s="34" t="s">
        <v>1436</v>
      </c>
      <c r="M64" s="86"/>
      <c r="N64" s="86"/>
    </row>
    <row r="65" spans="1:14" x14ac:dyDescent="0.25">
      <c r="A65" s="33" t="s">
        <v>1125</v>
      </c>
      <c r="B65" s="83" t="s">
        <v>2469</v>
      </c>
      <c r="C65" s="34">
        <v>1</v>
      </c>
      <c r="D65" s="34" t="s">
        <v>519</v>
      </c>
      <c r="E65" s="35">
        <v>291</v>
      </c>
      <c r="F65" s="21">
        <f>IF(E65="auf Anfrage",0,ROUND((E65-(E65*Overview!$B$7))-((E65-(E65*Overview!$B$7))*Overview!$D$7),2))</f>
        <v>291</v>
      </c>
      <c r="G65" s="22">
        <f>IF(F65&lt;&gt;"",F65*Overview!$B$10,"")</f>
        <v>1286.22</v>
      </c>
      <c r="H65" s="34" t="s">
        <v>934</v>
      </c>
      <c r="I65" s="34" t="s">
        <v>1436</v>
      </c>
      <c r="M65" s="86"/>
      <c r="N65" s="86"/>
    </row>
    <row r="66" spans="1:14" x14ac:dyDescent="0.25">
      <c r="A66" s="33" t="s">
        <v>1126</v>
      </c>
      <c r="B66" s="83" t="s">
        <v>2468</v>
      </c>
      <c r="C66" s="34">
        <v>1</v>
      </c>
      <c r="D66" s="34" t="s">
        <v>520</v>
      </c>
      <c r="E66" s="35">
        <v>467</v>
      </c>
      <c r="F66" s="21">
        <f>IF(E66="auf Anfrage",0,ROUND((E66-(E66*Overview!$B$7))-((E66-(E66*Overview!$B$7))*Overview!$D$7),2))</f>
        <v>467</v>
      </c>
      <c r="G66" s="22">
        <f>IF(F66&lt;&gt;"",F66*Overview!$B$10,"")</f>
        <v>2064.14</v>
      </c>
      <c r="H66" s="34" t="s">
        <v>934</v>
      </c>
      <c r="I66" s="34" t="s">
        <v>1436</v>
      </c>
      <c r="M66" s="86"/>
      <c r="N66" s="86"/>
    </row>
    <row r="67" spans="1:14" x14ac:dyDescent="0.25">
      <c r="A67" s="33" t="s">
        <v>1127</v>
      </c>
      <c r="B67" s="83" t="s">
        <v>2466</v>
      </c>
      <c r="C67" s="34">
        <v>1</v>
      </c>
      <c r="D67" s="34" t="s">
        <v>521</v>
      </c>
      <c r="E67" s="34" t="s">
        <v>1436</v>
      </c>
      <c r="F67" s="21"/>
      <c r="G67" s="22" t="str">
        <f>IF(F67&lt;&gt;"",F67*Overview!$B$10,"")</f>
        <v/>
      </c>
      <c r="H67" s="34" t="s">
        <v>934</v>
      </c>
      <c r="I67" s="34" t="s">
        <v>1436</v>
      </c>
      <c r="M67" s="86"/>
      <c r="N67" s="86"/>
    </row>
    <row r="68" spans="1:14" x14ac:dyDescent="0.25">
      <c r="A68" s="33" t="s">
        <v>1128</v>
      </c>
      <c r="B68" s="83" t="s">
        <v>2467</v>
      </c>
      <c r="C68" s="34">
        <v>1</v>
      </c>
      <c r="D68" s="34" t="s">
        <v>522</v>
      </c>
      <c r="E68" s="34" t="s">
        <v>1436</v>
      </c>
      <c r="F68" s="21"/>
      <c r="G68" s="22" t="str">
        <f>IF(F68&lt;&gt;"",F68*Overview!$B$10,"")</f>
        <v/>
      </c>
      <c r="H68" s="34" t="s">
        <v>934</v>
      </c>
      <c r="I68" s="34" t="s">
        <v>1436</v>
      </c>
      <c r="M68" s="86"/>
      <c r="N68" s="86"/>
    </row>
    <row r="69" spans="1:14" x14ac:dyDescent="0.25">
      <c r="A69" s="33" t="s">
        <v>1129</v>
      </c>
      <c r="B69" s="83" t="s">
        <v>2049</v>
      </c>
      <c r="C69" s="34">
        <v>1</v>
      </c>
      <c r="D69" s="34" t="s">
        <v>523</v>
      </c>
      <c r="E69" s="35">
        <v>205</v>
      </c>
      <c r="F69" s="21">
        <f>IF(E69="auf Anfrage",0,ROUND((E69-(E69*Overview!$B$7))-((E69-(E69*Overview!$B$7))*Overview!$D$7),2))</f>
        <v>205</v>
      </c>
      <c r="G69" s="22">
        <f>IF(F69&lt;&gt;"",F69*Overview!$B$10,"")</f>
        <v>906.1</v>
      </c>
      <c r="H69" s="34" t="s">
        <v>934</v>
      </c>
      <c r="I69" s="34" t="s">
        <v>1436</v>
      </c>
      <c r="M69" s="86"/>
      <c r="N69" s="86"/>
    </row>
    <row r="70" spans="1:14" x14ac:dyDescent="0.25">
      <c r="A70" s="33" t="s">
        <v>1130</v>
      </c>
      <c r="B70" s="83" t="s">
        <v>2050</v>
      </c>
      <c r="C70" s="34">
        <v>1</v>
      </c>
      <c r="D70" s="34" t="s">
        <v>524</v>
      </c>
      <c r="E70" s="35">
        <v>296</v>
      </c>
      <c r="F70" s="21">
        <f>IF(E70="auf Anfrage",0,ROUND((E70-(E70*Overview!$B$7))-((E70-(E70*Overview!$B$7))*Overview!$D$7),2))</f>
        <v>296</v>
      </c>
      <c r="G70" s="22">
        <f>IF(F70&lt;&gt;"",F70*Overview!$B$10,"")</f>
        <v>1308.32</v>
      </c>
      <c r="H70" s="34" t="s">
        <v>934</v>
      </c>
      <c r="I70" s="34" t="s">
        <v>1436</v>
      </c>
      <c r="M70" s="86"/>
      <c r="N70" s="86"/>
    </row>
    <row r="71" spans="1:14" x14ac:dyDescent="0.25">
      <c r="A71" s="33" t="s">
        <v>1131</v>
      </c>
      <c r="B71" s="83" t="s">
        <v>2051</v>
      </c>
      <c r="C71" s="34">
        <v>1</v>
      </c>
      <c r="D71" s="34" t="s">
        <v>525</v>
      </c>
      <c r="E71" s="35">
        <v>287</v>
      </c>
      <c r="F71" s="21">
        <f>IF(E71="auf Anfrage",0,ROUND((E71-(E71*Overview!$B$7))-((E71-(E71*Overview!$B$7))*Overview!$D$7),2))</f>
        <v>287</v>
      </c>
      <c r="G71" s="22">
        <f>IF(F71&lt;&gt;"",F71*Overview!$B$10,"")</f>
        <v>1268.54</v>
      </c>
      <c r="H71" s="34" t="s">
        <v>934</v>
      </c>
      <c r="I71" s="34" t="s">
        <v>1436</v>
      </c>
      <c r="M71" s="86"/>
      <c r="N71" s="86"/>
    </row>
    <row r="72" spans="1:14" x14ac:dyDescent="0.25">
      <c r="A72" s="33" t="s">
        <v>1132</v>
      </c>
      <c r="B72" s="83" t="s">
        <v>2052</v>
      </c>
      <c r="C72" s="34">
        <v>1</v>
      </c>
      <c r="D72" s="34" t="s">
        <v>526</v>
      </c>
      <c r="E72" s="35">
        <v>458</v>
      </c>
      <c r="F72" s="21">
        <f>IF(E72="auf Anfrage",0,ROUND((E72-(E72*Overview!$B$7))-((E72-(E72*Overview!$B$7))*Overview!$D$7),2))</f>
        <v>458</v>
      </c>
      <c r="G72" s="22">
        <f>IF(F72&lt;&gt;"",F72*Overview!$B$10,"")</f>
        <v>2024.36</v>
      </c>
      <c r="H72" s="34" t="s">
        <v>934</v>
      </c>
      <c r="I72" s="34" t="s">
        <v>1436</v>
      </c>
      <c r="M72" s="86"/>
      <c r="N72" s="86"/>
    </row>
    <row r="73" spans="1:14" x14ac:dyDescent="0.25">
      <c r="A73" s="30" t="s">
        <v>1727</v>
      </c>
      <c r="B73" s="40"/>
      <c r="C73" s="40"/>
      <c r="D73" s="40"/>
      <c r="E73" s="41"/>
      <c r="F73" s="22"/>
      <c r="G73" s="22" t="str">
        <f>IF(F73&lt;&gt;"",F73*Overview!$B$10,"")</f>
        <v/>
      </c>
      <c r="H73" s="40"/>
      <c r="I73" s="40"/>
      <c r="M73" s="86"/>
      <c r="N73" s="86"/>
    </row>
    <row r="74" spans="1:14" x14ac:dyDescent="0.25">
      <c r="A74" s="33" t="s">
        <v>1133</v>
      </c>
      <c r="B74" s="83" t="s">
        <v>2053</v>
      </c>
      <c r="C74" s="34">
        <v>1</v>
      </c>
      <c r="D74" s="34" t="s">
        <v>527</v>
      </c>
      <c r="E74" s="35">
        <v>0</v>
      </c>
      <c r="F74" s="21">
        <f>IF(E74="auf Anfrage",0,ROUND((E74-(E74*Overview!$B$7))-((E74-(E74*Overview!$B$7))*Overview!$D$7),2))</f>
        <v>0</v>
      </c>
      <c r="G74" s="22">
        <f>IF(F74&lt;&gt;"",F74*Overview!$B$10,"")</f>
        <v>0</v>
      </c>
      <c r="H74" s="34" t="s">
        <v>935</v>
      </c>
      <c r="I74" s="34">
        <v>1</v>
      </c>
      <c r="M74" s="86"/>
      <c r="N74" s="86"/>
    </row>
    <row r="75" spans="1:14" x14ac:dyDescent="0.25">
      <c r="A75" s="33" t="s">
        <v>1134</v>
      </c>
      <c r="B75" s="83" t="s">
        <v>2054</v>
      </c>
      <c r="C75" s="34">
        <v>1</v>
      </c>
      <c r="D75" s="34" t="s">
        <v>528</v>
      </c>
      <c r="E75" s="35">
        <v>212</v>
      </c>
      <c r="F75" s="21">
        <f>IF(E75="auf Anfrage",0,ROUND((E75-(E75*Overview!$B$7))-((E75-(E75*Overview!$B$7))*Overview!$D$7),2))</f>
        <v>212</v>
      </c>
      <c r="G75" s="22">
        <f>IF(F75&lt;&gt;"",F75*Overview!$B$10,"")</f>
        <v>937.04</v>
      </c>
      <c r="H75" s="34" t="s">
        <v>935</v>
      </c>
      <c r="I75" s="34">
        <v>1</v>
      </c>
      <c r="M75" s="86"/>
      <c r="N75" s="86"/>
    </row>
    <row r="76" spans="1:14" x14ac:dyDescent="0.25">
      <c r="A76" s="33" t="s">
        <v>1135</v>
      </c>
      <c r="B76" s="83" t="s">
        <v>2055</v>
      </c>
      <c r="C76" s="34">
        <v>1</v>
      </c>
      <c r="D76" s="34" t="s">
        <v>529</v>
      </c>
      <c r="E76" s="35">
        <v>368</v>
      </c>
      <c r="F76" s="21">
        <f>IF(E76="auf Anfrage",0,ROUND((E76-(E76*Overview!$B$7))-((E76-(E76*Overview!$B$7))*Overview!$D$7),2))</f>
        <v>368</v>
      </c>
      <c r="G76" s="22">
        <f>IF(F76&lt;&gt;"",F76*Overview!$B$10,"")</f>
        <v>1626.56</v>
      </c>
      <c r="H76" s="34" t="s">
        <v>935</v>
      </c>
      <c r="I76" s="34">
        <v>1</v>
      </c>
      <c r="M76" s="86"/>
      <c r="N76" s="86"/>
    </row>
    <row r="77" spans="1:14" x14ac:dyDescent="0.25">
      <c r="A77" s="33" t="s">
        <v>1136</v>
      </c>
      <c r="B77" s="83" t="s">
        <v>2056</v>
      </c>
      <c r="C77" s="34">
        <v>1</v>
      </c>
      <c r="D77" s="34" t="s">
        <v>530</v>
      </c>
      <c r="E77" s="35">
        <v>139</v>
      </c>
      <c r="F77" s="21">
        <f>IF(E77="auf Anfrage",0,ROUND((E77-(E77*Overview!$B$7))-((E77-(E77*Overview!$B$7))*Overview!$D$7),2))</f>
        <v>139</v>
      </c>
      <c r="G77" s="22">
        <f>IF(F77&lt;&gt;"",F77*Overview!$B$10,"")</f>
        <v>614.38</v>
      </c>
      <c r="H77" s="34" t="s">
        <v>934</v>
      </c>
      <c r="I77" s="34" t="s">
        <v>1436</v>
      </c>
      <c r="M77" s="86"/>
      <c r="N77" s="86"/>
    </row>
    <row r="78" spans="1:14" x14ac:dyDescent="0.25">
      <c r="A78" s="33" t="s">
        <v>1137</v>
      </c>
      <c r="B78" s="83" t="s">
        <v>2057</v>
      </c>
      <c r="C78" s="34">
        <v>1</v>
      </c>
      <c r="D78" s="34" t="s">
        <v>531</v>
      </c>
      <c r="E78" s="35">
        <v>218</v>
      </c>
      <c r="F78" s="21">
        <f>IF(E78="auf Anfrage",0,ROUND((E78-(E78*Overview!$B$7))-((E78-(E78*Overview!$B$7))*Overview!$D$7),2))</f>
        <v>218</v>
      </c>
      <c r="G78" s="22">
        <f>IF(F78&lt;&gt;"",F78*Overview!$B$10,"")</f>
        <v>963.56</v>
      </c>
      <c r="H78" s="34" t="s">
        <v>934</v>
      </c>
      <c r="I78" s="34" t="s">
        <v>1436</v>
      </c>
      <c r="M78" s="86"/>
      <c r="N78" s="86"/>
    </row>
    <row r="79" spans="1:14" x14ac:dyDescent="0.25">
      <c r="A79" s="33" t="s">
        <v>1138</v>
      </c>
      <c r="B79" s="83" t="s">
        <v>2058</v>
      </c>
      <c r="C79" s="34">
        <v>1</v>
      </c>
      <c r="D79" s="34" t="s">
        <v>532</v>
      </c>
      <c r="E79" s="35">
        <v>379</v>
      </c>
      <c r="F79" s="21">
        <f>IF(E79="auf Anfrage",0,ROUND((E79-(E79*Overview!$B$7))-((E79-(E79*Overview!$B$7))*Overview!$D$7),2))</f>
        <v>379</v>
      </c>
      <c r="G79" s="22">
        <f>IF(F79&lt;&gt;"",F79*Overview!$B$10,"")</f>
        <v>1675.18</v>
      </c>
      <c r="H79" s="34" t="s">
        <v>934</v>
      </c>
      <c r="I79" s="34" t="s">
        <v>1436</v>
      </c>
      <c r="M79" s="86"/>
      <c r="N79" s="86"/>
    </row>
    <row r="80" spans="1:14" x14ac:dyDescent="0.25">
      <c r="A80" s="33" t="s">
        <v>1139</v>
      </c>
      <c r="B80" s="83" t="s">
        <v>2059</v>
      </c>
      <c r="C80" s="34">
        <v>1</v>
      </c>
      <c r="D80" s="34" t="s">
        <v>533</v>
      </c>
      <c r="E80" s="35">
        <v>141</v>
      </c>
      <c r="F80" s="21">
        <f>IF(E80="auf Anfrage",0,ROUND((E80-(E80*Overview!$B$7))-((E80-(E80*Overview!$B$7))*Overview!$D$7),2))</f>
        <v>141</v>
      </c>
      <c r="G80" s="22">
        <f>IF(F80&lt;&gt;"",F80*Overview!$B$10,"")</f>
        <v>623.22</v>
      </c>
      <c r="H80" s="34" t="s">
        <v>935</v>
      </c>
      <c r="I80" s="34">
        <v>1</v>
      </c>
      <c r="M80" s="86"/>
      <c r="N80" s="86"/>
    </row>
    <row r="81" spans="1:14" x14ac:dyDescent="0.25">
      <c r="A81" s="33" t="s">
        <v>1140</v>
      </c>
      <c r="B81" s="83" t="s">
        <v>2060</v>
      </c>
      <c r="C81" s="34">
        <v>1</v>
      </c>
      <c r="D81" s="34" t="s">
        <v>534</v>
      </c>
      <c r="E81" s="35">
        <v>221</v>
      </c>
      <c r="F81" s="21">
        <f>IF(E81="auf Anfrage",0,ROUND((E81-(E81*Overview!$B$7))-((E81-(E81*Overview!$B$7))*Overview!$D$7),2))</f>
        <v>221</v>
      </c>
      <c r="G81" s="22">
        <f>IF(F81&lt;&gt;"",F81*Overview!$B$10,"")</f>
        <v>976.81999999999994</v>
      </c>
      <c r="H81" s="34" t="s">
        <v>935</v>
      </c>
      <c r="I81" s="34">
        <v>1</v>
      </c>
      <c r="M81" s="86"/>
      <c r="N81" s="86"/>
    </row>
    <row r="82" spans="1:14" x14ac:dyDescent="0.25">
      <c r="A82" s="33" t="s">
        <v>1141</v>
      </c>
      <c r="B82" s="83" t="s">
        <v>2061</v>
      </c>
      <c r="C82" s="34">
        <v>1</v>
      </c>
      <c r="D82" s="34" t="s">
        <v>535</v>
      </c>
      <c r="E82" s="35">
        <v>386</v>
      </c>
      <c r="F82" s="21">
        <f>IF(E82="auf Anfrage",0,ROUND((E82-(E82*Overview!$B$7))-((E82-(E82*Overview!$B$7))*Overview!$D$7),2))</f>
        <v>386</v>
      </c>
      <c r="G82" s="22">
        <f>IF(F82&lt;&gt;"",F82*Overview!$B$10,"")</f>
        <v>1706.12</v>
      </c>
      <c r="H82" s="34" t="s">
        <v>935</v>
      </c>
      <c r="I82" s="34">
        <v>1</v>
      </c>
      <c r="M82" s="86"/>
      <c r="N82" s="86"/>
    </row>
    <row r="83" spans="1:14" x14ac:dyDescent="0.25">
      <c r="A83" s="33" t="s">
        <v>1142</v>
      </c>
      <c r="B83" s="83" t="s">
        <v>2062</v>
      </c>
      <c r="C83" s="34">
        <v>1</v>
      </c>
      <c r="D83" s="34" t="s">
        <v>536</v>
      </c>
      <c r="E83" s="35">
        <v>151</v>
      </c>
      <c r="F83" s="21">
        <f>IF(E83="auf Anfrage",0,ROUND((E83-(E83*Overview!$B$7))-((E83-(E83*Overview!$B$7))*Overview!$D$7),2))</f>
        <v>151</v>
      </c>
      <c r="G83" s="22">
        <f>IF(F83&lt;&gt;"",F83*Overview!$B$10,"")</f>
        <v>667.42</v>
      </c>
      <c r="H83" s="34" t="s">
        <v>935</v>
      </c>
      <c r="I83" s="34">
        <v>1</v>
      </c>
      <c r="M83" s="86"/>
      <c r="N83" s="86"/>
    </row>
    <row r="84" spans="1:14" x14ac:dyDescent="0.25">
      <c r="A84" s="33" t="s">
        <v>1143</v>
      </c>
      <c r="B84" s="83" t="s">
        <v>2063</v>
      </c>
      <c r="C84" s="34">
        <v>1</v>
      </c>
      <c r="D84" s="34" t="s">
        <v>537</v>
      </c>
      <c r="E84" s="35">
        <v>242</v>
      </c>
      <c r="F84" s="21">
        <f>IF(E84="auf Anfrage",0,ROUND((E84-(E84*Overview!$B$7))-((E84-(E84*Overview!$B$7))*Overview!$D$7),2))</f>
        <v>242</v>
      </c>
      <c r="G84" s="22">
        <f>IF(F84&lt;&gt;"",F84*Overview!$B$10,"")</f>
        <v>1069.6399999999999</v>
      </c>
      <c r="H84" s="34" t="s">
        <v>935</v>
      </c>
      <c r="I84" s="34">
        <v>1</v>
      </c>
      <c r="M84" s="86"/>
      <c r="N84" s="86"/>
    </row>
    <row r="85" spans="1:14" x14ac:dyDescent="0.25">
      <c r="A85" s="33" t="s">
        <v>1144</v>
      </c>
      <c r="B85" s="83" t="s">
        <v>2064</v>
      </c>
      <c r="C85" s="34">
        <v>1</v>
      </c>
      <c r="D85" s="34" t="s">
        <v>538</v>
      </c>
      <c r="E85" s="35">
        <v>428</v>
      </c>
      <c r="F85" s="21">
        <f>IF(E85="auf Anfrage",0,ROUND((E85-(E85*Overview!$B$7))-((E85-(E85*Overview!$B$7))*Overview!$D$7),2))</f>
        <v>428</v>
      </c>
      <c r="G85" s="22">
        <f>IF(F85&lt;&gt;"",F85*Overview!$B$10,"")</f>
        <v>1891.76</v>
      </c>
      <c r="H85" s="34" t="s">
        <v>935</v>
      </c>
      <c r="I85" s="34">
        <v>1</v>
      </c>
      <c r="M85" s="86"/>
      <c r="N85" s="86"/>
    </row>
    <row r="86" spans="1:14" x14ac:dyDescent="0.25">
      <c r="A86" s="33" t="s">
        <v>1145</v>
      </c>
      <c r="B86" s="83" t="s">
        <v>2065</v>
      </c>
      <c r="C86" s="34">
        <v>1</v>
      </c>
      <c r="D86" s="34" t="s">
        <v>539</v>
      </c>
      <c r="E86" s="35">
        <v>147</v>
      </c>
      <c r="F86" s="21">
        <f>IF(E86="auf Anfrage",0,ROUND((E86-(E86*Overview!$B$7))-((E86-(E86*Overview!$B$7))*Overview!$D$7),2))</f>
        <v>147</v>
      </c>
      <c r="G86" s="22">
        <f>IF(F86&lt;&gt;"",F86*Overview!$B$10,"")</f>
        <v>649.74</v>
      </c>
      <c r="H86" s="34" t="s">
        <v>935</v>
      </c>
      <c r="I86" s="34">
        <v>1</v>
      </c>
      <c r="M86" s="86"/>
      <c r="N86" s="86"/>
    </row>
    <row r="87" spans="1:14" x14ac:dyDescent="0.25">
      <c r="A87" s="33" t="s">
        <v>1146</v>
      </c>
      <c r="B87" s="83" t="s">
        <v>2066</v>
      </c>
      <c r="C87" s="34">
        <v>1</v>
      </c>
      <c r="D87" s="34" t="s">
        <v>540</v>
      </c>
      <c r="E87" s="35">
        <v>233</v>
      </c>
      <c r="F87" s="21">
        <f>IF(E87="auf Anfrage",0,ROUND((E87-(E87*Overview!$B$7))-((E87-(E87*Overview!$B$7))*Overview!$D$7),2))</f>
        <v>233</v>
      </c>
      <c r="G87" s="22">
        <f>IF(F87&lt;&gt;"",F87*Overview!$B$10,"")</f>
        <v>1029.8599999999999</v>
      </c>
      <c r="H87" s="34" t="s">
        <v>935</v>
      </c>
      <c r="I87" s="34">
        <v>1</v>
      </c>
      <c r="M87" s="86"/>
      <c r="N87" s="86"/>
    </row>
    <row r="88" spans="1:14" x14ac:dyDescent="0.25">
      <c r="A88" s="33" t="s">
        <v>1147</v>
      </c>
      <c r="B88" s="83" t="s">
        <v>2067</v>
      </c>
      <c r="C88" s="34">
        <v>1</v>
      </c>
      <c r="D88" s="34" t="s">
        <v>541</v>
      </c>
      <c r="E88" s="35">
        <v>410</v>
      </c>
      <c r="F88" s="21">
        <f>IF(E88="auf Anfrage",0,ROUND((E88-(E88*Overview!$B$7))-((E88-(E88*Overview!$B$7))*Overview!$D$7),2))</f>
        <v>410</v>
      </c>
      <c r="G88" s="22">
        <f>IF(F88&lt;&gt;"",F88*Overview!$B$10,"")</f>
        <v>1812.2</v>
      </c>
      <c r="H88" s="34" t="s">
        <v>935</v>
      </c>
      <c r="I88" s="34">
        <v>1</v>
      </c>
      <c r="M88" s="86"/>
      <c r="N88" s="86"/>
    </row>
    <row r="89" spans="1:14" x14ac:dyDescent="0.25">
      <c r="A89" s="33" t="s">
        <v>1148</v>
      </c>
      <c r="B89" s="83" t="s">
        <v>2068</v>
      </c>
      <c r="C89" s="34">
        <v>1</v>
      </c>
      <c r="D89" s="34" t="s">
        <v>542</v>
      </c>
      <c r="E89" s="35">
        <v>148</v>
      </c>
      <c r="F89" s="21">
        <f>IF(E89="auf Anfrage",0,ROUND((E89-(E89*Overview!$B$7))-((E89-(E89*Overview!$B$7))*Overview!$D$7),2))</f>
        <v>148</v>
      </c>
      <c r="G89" s="22">
        <f>IF(F89&lt;&gt;"",F89*Overview!$B$10,"")</f>
        <v>654.16</v>
      </c>
      <c r="H89" s="34" t="s">
        <v>934</v>
      </c>
      <c r="I89" s="34" t="s">
        <v>1436</v>
      </c>
      <c r="M89" s="86"/>
      <c r="N89" s="86"/>
    </row>
    <row r="90" spans="1:14" x14ac:dyDescent="0.25">
      <c r="A90" s="33" t="s">
        <v>1149</v>
      </c>
      <c r="B90" s="83" t="s">
        <v>2069</v>
      </c>
      <c r="C90" s="34">
        <v>1</v>
      </c>
      <c r="D90" s="34" t="s">
        <v>543</v>
      </c>
      <c r="E90" s="35">
        <v>235</v>
      </c>
      <c r="F90" s="21">
        <f>IF(E90="auf Anfrage",0,ROUND((E90-(E90*Overview!$B$7))-((E90-(E90*Overview!$B$7))*Overview!$D$7),2))</f>
        <v>235</v>
      </c>
      <c r="G90" s="22">
        <f>IF(F90&lt;&gt;"",F90*Overview!$B$10,"")</f>
        <v>1038.7</v>
      </c>
      <c r="H90" s="34" t="s">
        <v>934</v>
      </c>
      <c r="I90" s="34" t="s">
        <v>1436</v>
      </c>
      <c r="M90" s="86"/>
      <c r="N90" s="86"/>
    </row>
    <row r="91" spans="1:14" x14ac:dyDescent="0.25">
      <c r="A91" s="33" t="s">
        <v>1150</v>
      </c>
      <c r="B91" s="83" t="s">
        <v>2070</v>
      </c>
      <c r="C91" s="34">
        <v>1</v>
      </c>
      <c r="D91" s="34" t="s">
        <v>544</v>
      </c>
      <c r="E91" s="35">
        <v>413</v>
      </c>
      <c r="F91" s="21">
        <f>IF(E91="auf Anfrage",0,ROUND((E91-(E91*Overview!$B$7))-((E91-(E91*Overview!$B$7))*Overview!$D$7),2))</f>
        <v>413</v>
      </c>
      <c r="G91" s="22">
        <f>IF(F91&lt;&gt;"",F91*Overview!$B$10,"")</f>
        <v>1825.46</v>
      </c>
      <c r="H91" s="34" t="s">
        <v>934</v>
      </c>
      <c r="I91" s="34" t="s">
        <v>1436</v>
      </c>
      <c r="M91" s="86"/>
      <c r="N91" s="86"/>
    </row>
    <row r="92" spans="1:14" x14ac:dyDescent="0.25">
      <c r="A92" s="33" t="s">
        <v>1151</v>
      </c>
      <c r="B92" s="83" t="s">
        <v>2071</v>
      </c>
      <c r="C92" s="34">
        <v>1</v>
      </c>
      <c r="D92" s="34" t="s">
        <v>545</v>
      </c>
      <c r="E92" s="35">
        <v>148</v>
      </c>
      <c r="F92" s="21">
        <f>IF(E92="auf Anfrage",0,ROUND((E92-(E92*Overview!$B$7))-((E92-(E92*Overview!$B$7))*Overview!$D$7),2))</f>
        <v>148</v>
      </c>
      <c r="G92" s="22">
        <f>IF(F92&lt;&gt;"",F92*Overview!$B$10,"")</f>
        <v>654.16</v>
      </c>
      <c r="H92" s="34" t="s">
        <v>935</v>
      </c>
      <c r="I92" s="34">
        <v>1</v>
      </c>
      <c r="M92" s="86"/>
      <c r="N92" s="86"/>
    </row>
    <row r="93" spans="1:14" x14ac:dyDescent="0.25">
      <c r="A93" s="33" t="s">
        <v>1152</v>
      </c>
      <c r="B93" s="83" t="s">
        <v>2072</v>
      </c>
      <c r="C93" s="34">
        <v>1</v>
      </c>
      <c r="D93" s="34" t="s">
        <v>546</v>
      </c>
      <c r="E93" s="35">
        <v>235</v>
      </c>
      <c r="F93" s="21">
        <f>IF(E93="auf Anfrage",0,ROUND((E93-(E93*Overview!$B$7))-((E93-(E93*Overview!$B$7))*Overview!$D$7),2))</f>
        <v>235</v>
      </c>
      <c r="G93" s="22">
        <f>IF(F93&lt;&gt;"",F93*Overview!$B$10,"")</f>
        <v>1038.7</v>
      </c>
      <c r="H93" s="34" t="s">
        <v>935</v>
      </c>
      <c r="I93" s="34">
        <v>1</v>
      </c>
      <c r="M93" s="86"/>
      <c r="N93" s="86"/>
    </row>
    <row r="94" spans="1:14" x14ac:dyDescent="0.25">
      <c r="A94" s="33" t="s">
        <v>1153</v>
      </c>
      <c r="B94" s="83" t="s">
        <v>2073</v>
      </c>
      <c r="C94" s="34">
        <v>1</v>
      </c>
      <c r="D94" s="34" t="s">
        <v>547</v>
      </c>
      <c r="E94" s="35">
        <v>413</v>
      </c>
      <c r="F94" s="21">
        <f>IF(E94="auf Anfrage",0,ROUND((E94-(E94*Overview!$B$7))-((E94-(E94*Overview!$B$7))*Overview!$D$7),2))</f>
        <v>413</v>
      </c>
      <c r="G94" s="22">
        <f>IF(F94&lt;&gt;"",F94*Overview!$B$10,"")</f>
        <v>1825.46</v>
      </c>
      <c r="H94" s="34" t="s">
        <v>935</v>
      </c>
      <c r="I94" s="34">
        <v>1</v>
      </c>
      <c r="M94" s="86"/>
      <c r="N94" s="86"/>
    </row>
    <row r="95" spans="1:14" x14ac:dyDescent="0.25">
      <c r="A95" s="33" t="s">
        <v>1154</v>
      </c>
      <c r="B95" s="83" t="s">
        <v>2074</v>
      </c>
      <c r="C95" s="34">
        <v>1</v>
      </c>
      <c r="D95" s="34" t="s">
        <v>548</v>
      </c>
      <c r="E95" s="35">
        <v>158</v>
      </c>
      <c r="F95" s="21">
        <f>IF(E95="auf Anfrage",0,ROUND((E95-(E95*Overview!$B$7))-((E95-(E95*Overview!$B$7))*Overview!$D$7),2))</f>
        <v>158</v>
      </c>
      <c r="G95" s="22">
        <f>IF(F95&lt;&gt;"",F95*Overview!$B$10,"")</f>
        <v>698.36</v>
      </c>
      <c r="H95" s="34" t="s">
        <v>935</v>
      </c>
      <c r="I95" s="34">
        <v>1</v>
      </c>
      <c r="M95" s="86"/>
      <c r="N95" s="86"/>
    </row>
    <row r="96" spans="1:14" x14ac:dyDescent="0.25">
      <c r="A96" s="33" t="s">
        <v>1155</v>
      </c>
      <c r="B96" s="83" t="s">
        <v>2075</v>
      </c>
      <c r="C96" s="34">
        <v>1</v>
      </c>
      <c r="D96" s="34" t="s">
        <v>549</v>
      </c>
      <c r="E96" s="35">
        <v>254</v>
      </c>
      <c r="F96" s="21">
        <f>IF(E96="auf Anfrage",0,ROUND((E96-(E96*Overview!$B$7))-((E96-(E96*Overview!$B$7))*Overview!$D$7),2))</f>
        <v>254</v>
      </c>
      <c r="G96" s="22">
        <f>IF(F96&lt;&gt;"",F96*Overview!$B$10,"")</f>
        <v>1122.68</v>
      </c>
      <c r="H96" s="34" t="s">
        <v>935</v>
      </c>
      <c r="I96" s="34">
        <v>1</v>
      </c>
      <c r="M96" s="86"/>
      <c r="N96" s="86"/>
    </row>
    <row r="97" spans="1:14" x14ac:dyDescent="0.25">
      <c r="A97" s="33" t="s">
        <v>1156</v>
      </c>
      <c r="B97" s="83" t="s">
        <v>2076</v>
      </c>
      <c r="C97" s="34">
        <v>1</v>
      </c>
      <c r="D97" s="34" t="s">
        <v>550</v>
      </c>
      <c r="E97" s="35">
        <v>452</v>
      </c>
      <c r="F97" s="21">
        <f>IF(E97="auf Anfrage",0,ROUND((E97-(E97*Overview!$B$7))-((E97-(E97*Overview!$B$7))*Overview!$D$7),2))</f>
        <v>452</v>
      </c>
      <c r="G97" s="22">
        <f>IF(F97&lt;&gt;"",F97*Overview!$B$10,"")</f>
        <v>1997.84</v>
      </c>
      <c r="H97" s="34" t="s">
        <v>935</v>
      </c>
      <c r="I97" s="34">
        <v>1</v>
      </c>
      <c r="M97" s="86"/>
      <c r="N97" s="86"/>
    </row>
    <row r="98" spans="1:14" x14ac:dyDescent="0.25">
      <c r="A98" s="33" t="s">
        <v>1157</v>
      </c>
      <c r="B98" s="83" t="s">
        <v>2077</v>
      </c>
      <c r="C98" s="34">
        <v>1</v>
      </c>
      <c r="D98" s="34" t="s">
        <v>551</v>
      </c>
      <c r="E98" s="35">
        <v>608</v>
      </c>
      <c r="F98" s="21">
        <f>IF(E98="auf Anfrage",0,ROUND((E98-(E98*Overview!$B$7))-((E98-(E98*Overview!$B$7))*Overview!$D$7),2))</f>
        <v>608</v>
      </c>
      <c r="G98" s="22">
        <f>IF(F98&lt;&gt;"",F98*Overview!$B$10,"")</f>
        <v>2687.36</v>
      </c>
      <c r="H98" s="34" t="s">
        <v>934</v>
      </c>
      <c r="I98" s="34" t="s">
        <v>1436</v>
      </c>
      <c r="M98" s="86"/>
      <c r="N98" s="86"/>
    </row>
    <row r="99" spans="1:14" x14ac:dyDescent="0.25">
      <c r="A99" s="33" t="s">
        <v>1158</v>
      </c>
      <c r="B99" s="83" t="s">
        <v>2481</v>
      </c>
      <c r="C99" s="34">
        <v>1</v>
      </c>
      <c r="D99" s="34" t="s">
        <v>552</v>
      </c>
      <c r="E99" s="35">
        <v>1123</v>
      </c>
      <c r="F99" s="21">
        <f>IF(E99="auf Anfrage",0,ROUND((E99-(E99*Overview!$B$7))-((E99-(E99*Overview!$B$7))*Overview!$D$7),2))</f>
        <v>1123</v>
      </c>
      <c r="G99" s="22">
        <f>IF(F99&lt;&gt;"",F99*Overview!$B$10,"")</f>
        <v>4963.66</v>
      </c>
      <c r="H99" s="34" t="s">
        <v>934</v>
      </c>
      <c r="I99" s="34" t="s">
        <v>1436</v>
      </c>
      <c r="M99" s="86"/>
      <c r="N99" s="86"/>
    </row>
    <row r="100" spans="1:14" x14ac:dyDescent="0.25">
      <c r="A100" s="33" t="s">
        <v>1159</v>
      </c>
      <c r="B100" s="83" t="s">
        <v>2078</v>
      </c>
      <c r="C100" s="34">
        <v>1</v>
      </c>
      <c r="D100" s="34" t="s">
        <v>553</v>
      </c>
      <c r="E100" s="35">
        <v>568</v>
      </c>
      <c r="F100" s="21">
        <f>IF(E100="auf Anfrage",0,ROUND((E100-(E100*Overview!$B$7))-((E100-(E100*Overview!$B$7))*Overview!$D$7),2))</f>
        <v>568</v>
      </c>
      <c r="G100" s="22">
        <f>IF(F100&lt;&gt;"",F100*Overview!$B$10,"")</f>
        <v>2510.56</v>
      </c>
      <c r="H100" s="34" t="s">
        <v>934</v>
      </c>
      <c r="I100" s="34" t="s">
        <v>1436</v>
      </c>
      <c r="M100" s="86"/>
      <c r="N100" s="86"/>
    </row>
    <row r="101" spans="1:14" x14ac:dyDescent="0.25">
      <c r="A101" s="33" t="s">
        <v>1160</v>
      </c>
      <c r="B101" s="83" t="s">
        <v>2079</v>
      </c>
      <c r="C101" s="34">
        <v>1</v>
      </c>
      <c r="D101" s="34" t="s">
        <v>554</v>
      </c>
      <c r="E101" s="35">
        <v>1042</v>
      </c>
      <c r="F101" s="21">
        <f>IF(E101="auf Anfrage",0,ROUND((E101-(E101*Overview!$B$7))-((E101-(E101*Overview!$B$7))*Overview!$D$7),2))</f>
        <v>1042</v>
      </c>
      <c r="G101" s="22">
        <f>IF(F101&lt;&gt;"",F101*Overview!$B$10,"")</f>
        <v>4605.6400000000003</v>
      </c>
      <c r="H101" s="34" t="s">
        <v>934</v>
      </c>
      <c r="I101" s="34" t="s">
        <v>1436</v>
      </c>
      <c r="M101" s="86"/>
      <c r="N101" s="86"/>
    </row>
    <row r="102" spans="1:14" x14ac:dyDescent="0.25">
      <c r="A102" s="33" t="s">
        <v>1161</v>
      </c>
      <c r="B102" s="83" t="s">
        <v>2482</v>
      </c>
      <c r="C102" s="34">
        <v>1</v>
      </c>
      <c r="D102" s="34" t="s">
        <v>555</v>
      </c>
      <c r="E102" s="35" t="s">
        <v>745</v>
      </c>
      <c r="F102" s="21">
        <f>IF(E102="auf Anfrage",0,ROUND((E102-(E102*Overview!$B$7))-((E102-(E102*Overview!$B$7))*Overview!$D$7),2))</f>
        <v>0</v>
      </c>
      <c r="G102" s="22">
        <f>IF(F102&lt;&gt;"",F102*Overview!$B$10,"")</f>
        <v>0</v>
      </c>
      <c r="H102" s="34" t="s">
        <v>934</v>
      </c>
      <c r="I102" s="34" t="s">
        <v>1436</v>
      </c>
      <c r="M102" s="86"/>
      <c r="N102" s="86"/>
    </row>
    <row r="103" spans="1:14" x14ac:dyDescent="0.25">
      <c r="A103" s="33" t="s">
        <v>1162</v>
      </c>
      <c r="B103" s="83" t="s">
        <v>2483</v>
      </c>
      <c r="C103" s="34">
        <v>1</v>
      </c>
      <c r="D103" s="34" t="s">
        <v>556</v>
      </c>
      <c r="E103" s="35" t="s">
        <v>745</v>
      </c>
      <c r="F103" s="21">
        <f>IF(E103="auf Anfrage",0,ROUND((E103-(E103*Overview!$B$7))-((E103-(E103*Overview!$B$7))*Overview!$D$7),2))</f>
        <v>0</v>
      </c>
      <c r="G103" s="22">
        <f>IF(F103&lt;&gt;"",F103*Overview!$B$10,"")</f>
        <v>0</v>
      </c>
      <c r="H103" s="34" t="s">
        <v>934</v>
      </c>
      <c r="I103" s="34" t="s">
        <v>1436</v>
      </c>
      <c r="M103" s="86"/>
      <c r="N103" s="86"/>
    </row>
    <row r="104" spans="1:14" x14ac:dyDescent="0.25">
      <c r="A104" s="33" t="s">
        <v>1163</v>
      </c>
      <c r="B104" s="83" t="s">
        <v>2482</v>
      </c>
      <c r="C104" s="34">
        <v>1</v>
      </c>
      <c r="D104" s="34" t="s">
        <v>557</v>
      </c>
      <c r="E104" s="35">
        <v>516</v>
      </c>
      <c r="F104" s="21">
        <f>IF(E104="auf Anfrage",0,ROUND((E104-(E104*Overview!$B$7))-((E104-(E104*Overview!$B$7))*Overview!$D$7),2))</f>
        <v>516</v>
      </c>
      <c r="G104" s="22">
        <f>IF(F104&lt;&gt;"",F104*Overview!$B$10,"")</f>
        <v>2280.7199999999998</v>
      </c>
      <c r="H104" s="34" t="s">
        <v>934</v>
      </c>
      <c r="I104" s="34" t="s">
        <v>1436</v>
      </c>
      <c r="M104" s="86"/>
      <c r="N104" s="86"/>
    </row>
    <row r="105" spans="1:14" x14ac:dyDescent="0.25">
      <c r="A105" s="33" t="s">
        <v>1164</v>
      </c>
      <c r="B105" s="83" t="s">
        <v>2484</v>
      </c>
      <c r="C105" s="34">
        <v>1</v>
      </c>
      <c r="D105" s="34" t="s">
        <v>558</v>
      </c>
      <c r="E105" s="35">
        <v>937</v>
      </c>
      <c r="F105" s="21">
        <f>IF(E105="auf Anfrage",0,ROUND((E105-(E105*Overview!$B$7))-((E105-(E105*Overview!$B$7))*Overview!$D$7),2))</f>
        <v>937</v>
      </c>
      <c r="G105" s="22">
        <f>IF(F105&lt;&gt;"",F105*Overview!$B$10,"")</f>
        <v>4141.54</v>
      </c>
      <c r="H105" s="34" t="s">
        <v>934</v>
      </c>
      <c r="I105" s="34" t="s">
        <v>1436</v>
      </c>
      <c r="M105" s="86"/>
      <c r="N105" s="86"/>
    </row>
    <row r="106" spans="1:14" x14ac:dyDescent="0.25">
      <c r="A106" s="33" t="s">
        <v>1165</v>
      </c>
      <c r="B106" s="83" t="s">
        <v>2485</v>
      </c>
      <c r="C106" s="34">
        <v>1</v>
      </c>
      <c r="D106" s="34" t="s">
        <v>559</v>
      </c>
      <c r="E106" s="35">
        <v>604</v>
      </c>
      <c r="F106" s="21">
        <f>IF(E106="auf Anfrage",0,ROUND((E106-(E106*Overview!$B$7))-((E106-(E106*Overview!$B$7))*Overview!$D$7),2))</f>
        <v>604</v>
      </c>
      <c r="G106" s="22">
        <f>IF(F106&lt;&gt;"",F106*Overview!$B$10,"")</f>
        <v>2669.68</v>
      </c>
      <c r="H106" s="34" t="s">
        <v>934</v>
      </c>
      <c r="I106" s="34" t="s">
        <v>1436</v>
      </c>
      <c r="M106" s="86"/>
      <c r="N106" s="86"/>
    </row>
    <row r="107" spans="1:14" x14ac:dyDescent="0.25">
      <c r="A107" s="33" t="s">
        <v>1166</v>
      </c>
      <c r="B107" s="83" t="s">
        <v>2486</v>
      </c>
      <c r="C107" s="34">
        <v>1</v>
      </c>
      <c r="D107" s="34" t="s">
        <v>560</v>
      </c>
      <c r="E107" s="35">
        <v>1114</v>
      </c>
      <c r="F107" s="21">
        <f>IF(E107="auf Anfrage",0,ROUND((E107-(E107*Overview!$B$7))-((E107-(E107*Overview!$B$7))*Overview!$D$7),2))</f>
        <v>1114</v>
      </c>
      <c r="G107" s="22">
        <f>IF(F107&lt;&gt;"",F107*Overview!$B$10,"")</f>
        <v>4923.88</v>
      </c>
      <c r="H107" s="34" t="s">
        <v>934</v>
      </c>
      <c r="I107" s="34" t="s">
        <v>1436</v>
      </c>
      <c r="M107" s="86"/>
      <c r="N107" s="86"/>
    </row>
    <row r="108" spans="1:14" x14ac:dyDescent="0.25">
      <c r="A108" s="30" t="s">
        <v>1728</v>
      </c>
      <c r="B108" s="40"/>
      <c r="C108" s="40"/>
      <c r="D108" s="40"/>
      <c r="E108" s="41"/>
      <c r="F108" s="22"/>
      <c r="G108" s="22" t="str">
        <f>IF(F108&lt;&gt;"",F108*Overview!$B$10,"")</f>
        <v/>
      </c>
      <c r="H108" s="40"/>
      <c r="I108" s="40"/>
      <c r="M108" s="86"/>
      <c r="N108" s="86"/>
    </row>
    <row r="109" spans="1:14" x14ac:dyDescent="0.25">
      <c r="A109" s="33" t="s">
        <v>1167</v>
      </c>
      <c r="B109" s="83" t="s">
        <v>2080</v>
      </c>
      <c r="C109" s="34">
        <v>1</v>
      </c>
      <c r="D109" s="34" t="s">
        <v>561</v>
      </c>
      <c r="E109" s="35">
        <v>160</v>
      </c>
      <c r="F109" s="21">
        <f>IF(E109="auf Anfrage",0,ROUND((E109-(E109*Overview!$B$7))-((E109-(E109*Overview!$B$7))*Overview!$D$7),2))</f>
        <v>160</v>
      </c>
      <c r="G109" s="22">
        <f>IF(F109&lt;&gt;"",F109*Overview!$B$10,"")</f>
        <v>707.2</v>
      </c>
      <c r="H109" s="34" t="s">
        <v>935</v>
      </c>
      <c r="I109" s="34">
        <v>1</v>
      </c>
      <c r="M109" s="86"/>
      <c r="N109" s="86"/>
    </row>
    <row r="110" spans="1:14" x14ac:dyDescent="0.25">
      <c r="A110" s="33" t="s">
        <v>1168</v>
      </c>
      <c r="B110" s="83" t="s">
        <v>2081</v>
      </c>
      <c r="C110" s="34">
        <v>1</v>
      </c>
      <c r="D110" s="34" t="s">
        <v>562</v>
      </c>
      <c r="E110" s="35">
        <v>236</v>
      </c>
      <c r="F110" s="21">
        <f>IF(E110="auf Anfrage",0,ROUND((E110-(E110*Overview!$B$7))-((E110-(E110*Overview!$B$7))*Overview!$D$7),2))</f>
        <v>236</v>
      </c>
      <c r="G110" s="22">
        <f>IF(F110&lt;&gt;"",F110*Overview!$B$10,"")</f>
        <v>1043.1199999999999</v>
      </c>
      <c r="H110" s="34" t="s">
        <v>935</v>
      </c>
      <c r="I110" s="34">
        <v>1</v>
      </c>
      <c r="M110" s="86"/>
      <c r="N110" s="86"/>
    </row>
    <row r="111" spans="1:14" x14ac:dyDescent="0.25">
      <c r="A111" s="33" t="s">
        <v>1169</v>
      </c>
      <c r="B111" s="83" t="s">
        <v>2082</v>
      </c>
      <c r="C111" s="34">
        <v>1</v>
      </c>
      <c r="D111" s="34" t="s">
        <v>563</v>
      </c>
      <c r="E111" s="35">
        <v>395</v>
      </c>
      <c r="F111" s="21">
        <f>IF(E111="auf Anfrage",0,ROUND((E111-(E111*Overview!$B$7))-((E111-(E111*Overview!$B$7))*Overview!$D$7),2))</f>
        <v>395</v>
      </c>
      <c r="G111" s="22">
        <f>IF(F111&lt;&gt;"",F111*Overview!$B$10,"")</f>
        <v>1745.8999999999999</v>
      </c>
      <c r="H111" s="34" t="s">
        <v>935</v>
      </c>
      <c r="I111" s="34">
        <v>1</v>
      </c>
      <c r="M111" s="86"/>
      <c r="N111" s="86"/>
    </row>
    <row r="112" spans="1:14" x14ac:dyDescent="0.25">
      <c r="A112" s="33" t="s">
        <v>1170</v>
      </c>
      <c r="B112" s="83" t="s">
        <v>2083</v>
      </c>
      <c r="C112" s="34">
        <v>1</v>
      </c>
      <c r="D112" s="34" t="s">
        <v>564</v>
      </c>
      <c r="E112" s="35">
        <v>163</v>
      </c>
      <c r="F112" s="21">
        <f>IF(E112="auf Anfrage",0,ROUND((E112-(E112*Overview!$B$7))-((E112-(E112*Overview!$B$7))*Overview!$D$7),2))</f>
        <v>163</v>
      </c>
      <c r="G112" s="22">
        <f>IF(F112&lt;&gt;"",F112*Overview!$B$10,"")</f>
        <v>720.46</v>
      </c>
      <c r="H112" s="34" t="s">
        <v>934</v>
      </c>
      <c r="I112" s="34" t="s">
        <v>1436</v>
      </c>
      <c r="M112" s="86"/>
      <c r="N112" s="86"/>
    </row>
    <row r="113" spans="1:14" x14ac:dyDescent="0.25">
      <c r="A113" s="33" t="s">
        <v>1171</v>
      </c>
      <c r="B113" s="83" t="s">
        <v>2084</v>
      </c>
      <c r="C113" s="34">
        <v>1</v>
      </c>
      <c r="D113" s="34" t="s">
        <v>565</v>
      </c>
      <c r="E113" s="35">
        <v>241</v>
      </c>
      <c r="F113" s="21">
        <f>IF(E113="auf Anfrage",0,ROUND((E113-(E113*Overview!$B$7))-((E113-(E113*Overview!$B$7))*Overview!$D$7),2))</f>
        <v>241</v>
      </c>
      <c r="G113" s="22">
        <f>IF(F113&lt;&gt;"",F113*Overview!$B$10,"")</f>
        <v>1065.22</v>
      </c>
      <c r="H113" s="34" t="s">
        <v>934</v>
      </c>
      <c r="I113" s="34" t="s">
        <v>1436</v>
      </c>
      <c r="M113" s="86"/>
      <c r="N113" s="86"/>
    </row>
    <row r="114" spans="1:14" x14ac:dyDescent="0.25">
      <c r="A114" s="33" t="s">
        <v>1172</v>
      </c>
      <c r="B114" s="83" t="s">
        <v>2085</v>
      </c>
      <c r="C114" s="34">
        <v>1</v>
      </c>
      <c r="D114" s="34" t="s">
        <v>566</v>
      </c>
      <c r="E114" s="35">
        <v>406</v>
      </c>
      <c r="F114" s="21">
        <f>IF(E114="auf Anfrage",0,ROUND((E114-(E114*Overview!$B$7))-((E114-(E114*Overview!$B$7))*Overview!$D$7),2))</f>
        <v>406</v>
      </c>
      <c r="G114" s="22">
        <f>IF(F114&lt;&gt;"",F114*Overview!$B$10,"")</f>
        <v>1794.52</v>
      </c>
      <c r="H114" s="34" t="s">
        <v>934</v>
      </c>
      <c r="I114" s="34" t="s">
        <v>1436</v>
      </c>
      <c r="M114" s="86"/>
      <c r="N114" s="86"/>
    </row>
    <row r="115" spans="1:14" x14ac:dyDescent="0.25">
      <c r="A115" s="33" t="s">
        <v>1173</v>
      </c>
      <c r="B115" s="83" t="s">
        <v>2086</v>
      </c>
      <c r="C115" s="34">
        <v>1</v>
      </c>
      <c r="D115" s="34" t="s">
        <v>567</v>
      </c>
      <c r="E115" s="35">
        <v>164</v>
      </c>
      <c r="F115" s="21">
        <f>IF(E115="auf Anfrage",0,ROUND((E115-(E115*Overview!$B$7))-((E115-(E115*Overview!$B$7))*Overview!$D$7),2))</f>
        <v>164</v>
      </c>
      <c r="G115" s="22">
        <f>IF(F115&lt;&gt;"",F115*Overview!$B$10,"")</f>
        <v>724.88</v>
      </c>
      <c r="H115" s="34" t="s">
        <v>934</v>
      </c>
      <c r="I115" s="34" t="s">
        <v>1436</v>
      </c>
      <c r="M115" s="86"/>
      <c r="N115" s="86"/>
    </row>
    <row r="116" spans="1:14" x14ac:dyDescent="0.25">
      <c r="A116" s="33" t="s">
        <v>1174</v>
      </c>
      <c r="B116" s="83" t="s">
        <v>2087</v>
      </c>
      <c r="C116" s="34">
        <v>1</v>
      </c>
      <c r="D116" s="34" t="s">
        <v>568</v>
      </c>
      <c r="E116" s="35">
        <v>245</v>
      </c>
      <c r="F116" s="21">
        <f>IF(E116="auf Anfrage",0,ROUND((E116-(E116*Overview!$B$7))-((E116-(E116*Overview!$B$7))*Overview!$D$7),2))</f>
        <v>245</v>
      </c>
      <c r="G116" s="22">
        <f>IF(F116&lt;&gt;"",F116*Overview!$B$10,"")</f>
        <v>1082.9000000000001</v>
      </c>
      <c r="H116" s="34" t="s">
        <v>935</v>
      </c>
      <c r="I116" s="34">
        <v>1</v>
      </c>
      <c r="M116" s="86"/>
      <c r="N116" s="86"/>
    </row>
    <row r="117" spans="1:14" x14ac:dyDescent="0.25">
      <c r="A117" s="33" t="s">
        <v>1175</v>
      </c>
      <c r="B117" s="83" t="s">
        <v>2088</v>
      </c>
      <c r="C117" s="34">
        <v>1</v>
      </c>
      <c r="D117" s="34" t="s">
        <v>569</v>
      </c>
      <c r="E117" s="35">
        <v>413</v>
      </c>
      <c r="F117" s="21">
        <f>IF(E117="auf Anfrage",0,ROUND((E117-(E117*Overview!$B$7))-((E117-(E117*Overview!$B$7))*Overview!$D$7),2))</f>
        <v>413</v>
      </c>
      <c r="G117" s="22">
        <f>IF(F117&lt;&gt;"",F117*Overview!$B$10,"")</f>
        <v>1825.46</v>
      </c>
      <c r="H117" s="34" t="s">
        <v>935</v>
      </c>
      <c r="I117" s="34">
        <v>1</v>
      </c>
      <c r="M117" s="86"/>
      <c r="N117" s="86"/>
    </row>
    <row r="118" spans="1:14" x14ac:dyDescent="0.25">
      <c r="A118" s="33" t="s">
        <v>1176</v>
      </c>
      <c r="B118" s="83" t="s">
        <v>2089</v>
      </c>
      <c r="C118" s="34">
        <v>1</v>
      </c>
      <c r="D118" s="34" t="s">
        <v>570</v>
      </c>
      <c r="E118" s="35">
        <v>175</v>
      </c>
      <c r="F118" s="21">
        <f>IF(E118="auf Anfrage",0,ROUND((E118-(E118*Overview!$B$7))-((E118-(E118*Overview!$B$7))*Overview!$D$7),2))</f>
        <v>175</v>
      </c>
      <c r="G118" s="22">
        <f>IF(F118&lt;&gt;"",F118*Overview!$B$10,"")</f>
        <v>773.5</v>
      </c>
      <c r="H118" s="34" t="s">
        <v>935</v>
      </c>
      <c r="I118" s="34">
        <v>1</v>
      </c>
      <c r="M118" s="86"/>
      <c r="N118" s="86"/>
    </row>
    <row r="119" spans="1:14" x14ac:dyDescent="0.25">
      <c r="A119" s="33" t="s">
        <v>1177</v>
      </c>
      <c r="B119" s="83" t="s">
        <v>2090</v>
      </c>
      <c r="C119" s="34">
        <v>1</v>
      </c>
      <c r="D119" s="34" t="s">
        <v>571</v>
      </c>
      <c r="E119" s="35">
        <v>266</v>
      </c>
      <c r="F119" s="21">
        <f>IF(E119="auf Anfrage",0,ROUND((E119-(E119*Overview!$B$7))-((E119-(E119*Overview!$B$7))*Overview!$D$7),2))</f>
        <v>266</v>
      </c>
      <c r="G119" s="22">
        <f>IF(F119&lt;&gt;"",F119*Overview!$B$10,"")</f>
        <v>1175.72</v>
      </c>
      <c r="H119" s="34" t="s">
        <v>935</v>
      </c>
      <c r="I119" s="34">
        <v>1</v>
      </c>
      <c r="M119" s="86"/>
      <c r="N119" s="86"/>
    </row>
    <row r="120" spans="1:14" x14ac:dyDescent="0.25">
      <c r="A120" s="33" t="s">
        <v>1178</v>
      </c>
      <c r="B120" s="83" t="s">
        <v>2091</v>
      </c>
      <c r="C120" s="34">
        <v>1</v>
      </c>
      <c r="D120" s="34" t="s">
        <v>572</v>
      </c>
      <c r="E120" s="35">
        <v>455</v>
      </c>
      <c r="F120" s="21">
        <f>IF(E120="auf Anfrage",0,ROUND((E120-(E120*Overview!$B$7))-((E120-(E120*Overview!$B$7))*Overview!$D$7),2))</f>
        <v>455</v>
      </c>
      <c r="G120" s="22">
        <f>IF(F120&lt;&gt;"",F120*Overview!$B$10,"")</f>
        <v>2011.1</v>
      </c>
      <c r="H120" s="34" t="s">
        <v>935</v>
      </c>
      <c r="I120" s="34">
        <v>1</v>
      </c>
      <c r="M120" s="86"/>
      <c r="N120" s="86"/>
    </row>
    <row r="121" spans="1:14" x14ac:dyDescent="0.25">
      <c r="A121" s="33" t="s">
        <v>1179</v>
      </c>
      <c r="B121" s="83" t="s">
        <v>2092</v>
      </c>
      <c r="C121" s="34">
        <v>1</v>
      </c>
      <c r="D121" s="34" t="s">
        <v>573</v>
      </c>
      <c r="E121" s="35">
        <v>172</v>
      </c>
      <c r="F121" s="21">
        <f>IF(E121="auf Anfrage",0,ROUND((E121-(E121*Overview!$B$7))-((E121-(E121*Overview!$B$7))*Overview!$D$7),2))</f>
        <v>172</v>
      </c>
      <c r="G121" s="22">
        <f>IF(F121&lt;&gt;"",F121*Overview!$B$10,"")</f>
        <v>760.24</v>
      </c>
      <c r="H121" s="34" t="s">
        <v>935</v>
      </c>
      <c r="I121" s="34">
        <v>1</v>
      </c>
      <c r="M121" s="86"/>
      <c r="N121" s="86"/>
    </row>
    <row r="122" spans="1:14" x14ac:dyDescent="0.25">
      <c r="A122" s="33" t="s">
        <v>1180</v>
      </c>
      <c r="B122" s="83" t="s">
        <v>2093</v>
      </c>
      <c r="C122" s="34">
        <v>1</v>
      </c>
      <c r="D122" s="34" t="s">
        <v>574</v>
      </c>
      <c r="E122" s="35">
        <v>258</v>
      </c>
      <c r="F122" s="21">
        <f>IF(E122="auf Anfrage",0,ROUND((E122-(E122*Overview!$B$7))-((E122-(E122*Overview!$B$7))*Overview!$D$7),2))</f>
        <v>258</v>
      </c>
      <c r="G122" s="22">
        <f>IF(F122&lt;&gt;"",F122*Overview!$B$10,"")</f>
        <v>1140.3599999999999</v>
      </c>
      <c r="H122" s="34" t="s">
        <v>935</v>
      </c>
      <c r="I122" s="34">
        <v>1</v>
      </c>
      <c r="M122" s="86"/>
      <c r="N122" s="86"/>
    </row>
    <row r="123" spans="1:14" x14ac:dyDescent="0.25">
      <c r="A123" s="33" t="s">
        <v>1181</v>
      </c>
      <c r="B123" s="83" t="s">
        <v>2094</v>
      </c>
      <c r="C123" s="34">
        <v>1</v>
      </c>
      <c r="D123" s="34" t="s">
        <v>575</v>
      </c>
      <c r="E123" s="35">
        <v>437</v>
      </c>
      <c r="F123" s="21">
        <f>IF(E123="auf Anfrage",0,ROUND((E123-(E123*Overview!$B$7))-((E123-(E123*Overview!$B$7))*Overview!$D$7),2))</f>
        <v>437</v>
      </c>
      <c r="G123" s="22">
        <f>IF(F123&lt;&gt;"",F123*Overview!$B$10,"")</f>
        <v>1931.54</v>
      </c>
      <c r="H123" s="34" t="s">
        <v>935</v>
      </c>
      <c r="I123" s="34">
        <v>1</v>
      </c>
      <c r="M123" s="86"/>
      <c r="N123" s="86"/>
    </row>
    <row r="124" spans="1:14" x14ac:dyDescent="0.25">
      <c r="A124" s="33" t="s">
        <v>1182</v>
      </c>
      <c r="B124" s="83" t="s">
        <v>2095</v>
      </c>
      <c r="C124" s="34">
        <v>1</v>
      </c>
      <c r="D124" s="34" t="s">
        <v>576</v>
      </c>
      <c r="E124" s="35">
        <v>173</v>
      </c>
      <c r="F124" s="21">
        <f>IF(E124="auf Anfrage",0,ROUND((E124-(E124*Overview!$B$7))-((E124-(E124*Overview!$B$7))*Overview!$D$7),2))</f>
        <v>173</v>
      </c>
      <c r="G124" s="22">
        <f>IF(F124&lt;&gt;"",F124*Overview!$B$10,"")</f>
        <v>764.66</v>
      </c>
      <c r="H124" s="34" t="s">
        <v>934</v>
      </c>
      <c r="I124" s="34" t="s">
        <v>1436</v>
      </c>
      <c r="M124" s="86"/>
      <c r="N124" s="86"/>
    </row>
    <row r="125" spans="1:14" x14ac:dyDescent="0.25">
      <c r="A125" s="33" t="s">
        <v>1183</v>
      </c>
      <c r="B125" s="83" t="s">
        <v>2096</v>
      </c>
      <c r="C125" s="34">
        <v>1</v>
      </c>
      <c r="D125" s="34" t="s">
        <v>577</v>
      </c>
      <c r="E125" s="35">
        <v>259</v>
      </c>
      <c r="F125" s="21">
        <f>IF(E125="auf Anfrage",0,ROUND((E125-(E125*Overview!$B$7))-((E125-(E125*Overview!$B$7))*Overview!$D$7),2))</f>
        <v>259</v>
      </c>
      <c r="G125" s="22">
        <f>IF(F125&lt;&gt;"",F125*Overview!$B$10,"")</f>
        <v>1144.78</v>
      </c>
      <c r="H125" s="34" t="s">
        <v>934</v>
      </c>
      <c r="I125" s="34" t="s">
        <v>1436</v>
      </c>
      <c r="M125" s="86"/>
      <c r="N125" s="86"/>
    </row>
    <row r="126" spans="1:14" x14ac:dyDescent="0.25">
      <c r="A126" s="33" t="s">
        <v>1184</v>
      </c>
      <c r="B126" s="83" t="s">
        <v>2097</v>
      </c>
      <c r="C126" s="34">
        <v>1</v>
      </c>
      <c r="D126" s="34" t="s">
        <v>578</v>
      </c>
      <c r="E126" s="35">
        <v>440</v>
      </c>
      <c r="F126" s="21">
        <f>IF(E126="auf Anfrage",0,ROUND((E126-(E126*Overview!$B$7))-((E126-(E126*Overview!$B$7))*Overview!$D$7),2))</f>
        <v>440</v>
      </c>
      <c r="G126" s="22">
        <f>IF(F126&lt;&gt;"",F126*Overview!$B$10,"")</f>
        <v>1944.8</v>
      </c>
      <c r="H126" s="34" t="s">
        <v>934</v>
      </c>
      <c r="I126" s="34" t="s">
        <v>1436</v>
      </c>
      <c r="M126" s="86"/>
      <c r="N126" s="86"/>
    </row>
    <row r="127" spans="1:14" x14ac:dyDescent="0.25">
      <c r="A127" s="33" t="s">
        <v>1185</v>
      </c>
      <c r="B127" s="83" t="s">
        <v>2098</v>
      </c>
      <c r="C127" s="34">
        <v>1</v>
      </c>
      <c r="D127" s="34" t="s">
        <v>579</v>
      </c>
      <c r="E127" s="35">
        <v>173</v>
      </c>
      <c r="F127" s="21">
        <f>IF(E127="auf Anfrage",0,ROUND((E127-(E127*Overview!$B$7))-((E127-(E127*Overview!$B$7))*Overview!$D$7),2))</f>
        <v>173</v>
      </c>
      <c r="G127" s="22">
        <f>IF(F127&lt;&gt;"",F127*Overview!$B$10,"")</f>
        <v>764.66</v>
      </c>
      <c r="H127" s="34" t="s">
        <v>934</v>
      </c>
      <c r="I127" s="34" t="s">
        <v>1436</v>
      </c>
      <c r="M127" s="86"/>
      <c r="N127" s="86"/>
    </row>
    <row r="128" spans="1:14" x14ac:dyDescent="0.25">
      <c r="A128" s="33" t="s">
        <v>1186</v>
      </c>
      <c r="B128" s="83" t="s">
        <v>2099</v>
      </c>
      <c r="C128" s="34">
        <v>1</v>
      </c>
      <c r="D128" s="34" t="s">
        <v>580</v>
      </c>
      <c r="E128" s="35">
        <v>259</v>
      </c>
      <c r="F128" s="21">
        <f>IF(E128="auf Anfrage",0,ROUND((E128-(E128*Overview!$B$7))-((E128-(E128*Overview!$B$7))*Overview!$D$7),2))</f>
        <v>259</v>
      </c>
      <c r="G128" s="22">
        <f>IF(F128&lt;&gt;"",F128*Overview!$B$10,"")</f>
        <v>1144.78</v>
      </c>
      <c r="H128" s="34" t="s">
        <v>935</v>
      </c>
      <c r="I128" s="34">
        <v>1</v>
      </c>
      <c r="M128" s="86"/>
      <c r="N128" s="86"/>
    </row>
    <row r="129" spans="1:14" x14ac:dyDescent="0.25">
      <c r="A129" s="33" t="s">
        <v>1187</v>
      </c>
      <c r="B129" s="83" t="s">
        <v>2100</v>
      </c>
      <c r="C129" s="34">
        <v>1</v>
      </c>
      <c r="D129" s="34" t="s">
        <v>581</v>
      </c>
      <c r="E129" s="35">
        <v>440</v>
      </c>
      <c r="F129" s="21">
        <f>IF(E129="auf Anfrage",0,ROUND((E129-(E129*Overview!$B$7))-((E129-(E129*Overview!$B$7))*Overview!$D$7),2))</f>
        <v>440</v>
      </c>
      <c r="G129" s="22">
        <f>IF(F129&lt;&gt;"",F129*Overview!$B$10,"")</f>
        <v>1944.8</v>
      </c>
      <c r="H129" s="34" t="s">
        <v>935</v>
      </c>
      <c r="I129" s="34">
        <v>1</v>
      </c>
      <c r="M129" s="86"/>
      <c r="N129" s="86"/>
    </row>
    <row r="130" spans="1:14" x14ac:dyDescent="0.25">
      <c r="A130" s="33" t="s">
        <v>1188</v>
      </c>
      <c r="B130" s="83" t="s">
        <v>2101</v>
      </c>
      <c r="C130" s="34">
        <v>1</v>
      </c>
      <c r="D130" s="34" t="s">
        <v>582</v>
      </c>
      <c r="E130" s="35">
        <v>182</v>
      </c>
      <c r="F130" s="21">
        <f>IF(E130="auf Anfrage",0,ROUND((E130-(E130*Overview!$B$7))-((E130-(E130*Overview!$B$7))*Overview!$D$7),2))</f>
        <v>182</v>
      </c>
      <c r="G130" s="22">
        <f>IF(F130&lt;&gt;"",F130*Overview!$B$10,"")</f>
        <v>804.43999999999994</v>
      </c>
      <c r="H130" s="34" t="s">
        <v>935</v>
      </c>
      <c r="I130" s="34">
        <v>1</v>
      </c>
      <c r="M130" s="86"/>
      <c r="N130" s="86"/>
    </row>
    <row r="131" spans="1:14" x14ac:dyDescent="0.25">
      <c r="A131" s="33" t="s">
        <v>1189</v>
      </c>
      <c r="B131" s="83" t="s">
        <v>2102</v>
      </c>
      <c r="C131" s="34">
        <v>1</v>
      </c>
      <c r="D131" s="34" t="s">
        <v>583</v>
      </c>
      <c r="E131" s="35">
        <v>279</v>
      </c>
      <c r="F131" s="21">
        <f>IF(E131="auf Anfrage",0,ROUND((E131-(E131*Overview!$B$7))-((E131-(E131*Overview!$B$7))*Overview!$D$7),2))</f>
        <v>279</v>
      </c>
      <c r="G131" s="22">
        <f>IF(F131&lt;&gt;"",F131*Overview!$B$10,"")</f>
        <v>1233.18</v>
      </c>
      <c r="H131" s="34" t="s">
        <v>935</v>
      </c>
      <c r="I131" s="34">
        <v>1</v>
      </c>
      <c r="M131" s="86"/>
      <c r="N131" s="86"/>
    </row>
    <row r="132" spans="1:14" x14ac:dyDescent="0.25">
      <c r="A132" s="33" t="s">
        <v>1190</v>
      </c>
      <c r="B132" s="83" t="s">
        <v>2103</v>
      </c>
      <c r="C132" s="34">
        <v>1</v>
      </c>
      <c r="D132" s="34" t="s">
        <v>584</v>
      </c>
      <c r="E132" s="35">
        <v>479</v>
      </c>
      <c r="F132" s="21">
        <f>IF(E132="auf Anfrage",0,ROUND((E132-(E132*Overview!$B$7))-((E132-(E132*Overview!$B$7))*Overview!$D$7),2))</f>
        <v>479</v>
      </c>
      <c r="G132" s="22">
        <f>IF(F132&lt;&gt;"",F132*Overview!$B$10,"")</f>
        <v>2117.1799999999998</v>
      </c>
      <c r="H132" s="34" t="s">
        <v>935</v>
      </c>
      <c r="I132" s="34">
        <v>1</v>
      </c>
      <c r="M132" s="86"/>
      <c r="N132" s="86"/>
    </row>
    <row r="133" spans="1:14" x14ac:dyDescent="0.25">
      <c r="A133" s="33" t="s">
        <v>1191</v>
      </c>
      <c r="B133" s="83" t="s">
        <v>2104</v>
      </c>
      <c r="C133" s="34">
        <v>1</v>
      </c>
      <c r="D133" s="34" t="s">
        <v>585</v>
      </c>
      <c r="E133" s="35">
        <v>633</v>
      </c>
      <c r="F133" s="21">
        <f>IF(E133="auf Anfrage",0,ROUND((E133-(E133*Overview!$B$7))-((E133-(E133*Overview!$B$7))*Overview!$D$7),2))</f>
        <v>633</v>
      </c>
      <c r="G133" s="22">
        <f>IF(F133&lt;&gt;"",F133*Overview!$B$10,"")</f>
        <v>2797.86</v>
      </c>
      <c r="H133" s="34" t="s">
        <v>934</v>
      </c>
      <c r="I133" s="34" t="s">
        <v>1436</v>
      </c>
      <c r="M133" s="86"/>
      <c r="N133" s="86"/>
    </row>
    <row r="134" spans="1:14" x14ac:dyDescent="0.25">
      <c r="A134" s="33" t="s">
        <v>1192</v>
      </c>
      <c r="B134" s="83" t="s">
        <v>2104</v>
      </c>
      <c r="C134" s="34">
        <v>1</v>
      </c>
      <c r="D134" s="34" t="s">
        <v>586</v>
      </c>
      <c r="E134" s="35">
        <v>1147</v>
      </c>
      <c r="F134" s="21">
        <f>IF(E134="auf Anfrage",0,ROUND((E134-(E134*Overview!$B$7))-((E134-(E134*Overview!$B$7))*Overview!$D$7),2))</f>
        <v>1147</v>
      </c>
      <c r="G134" s="22">
        <f>IF(F134&lt;&gt;"",F134*Overview!$B$10,"")</f>
        <v>5069.74</v>
      </c>
      <c r="H134" s="34" t="s">
        <v>934</v>
      </c>
      <c r="I134" s="34" t="s">
        <v>1436</v>
      </c>
      <c r="M134" s="86"/>
      <c r="N134" s="86"/>
    </row>
    <row r="135" spans="1:14" x14ac:dyDescent="0.25">
      <c r="A135" s="33" t="s">
        <v>1193</v>
      </c>
      <c r="B135" s="83" t="s">
        <v>2105</v>
      </c>
      <c r="C135" s="34">
        <v>1</v>
      </c>
      <c r="D135" s="34" t="s">
        <v>587</v>
      </c>
      <c r="E135" s="35">
        <v>593</v>
      </c>
      <c r="F135" s="21">
        <f>IF(E135="auf Anfrage",0,ROUND((E135-(E135*Overview!$B$7))-((E135-(E135*Overview!$B$7))*Overview!$D$7),2))</f>
        <v>593</v>
      </c>
      <c r="G135" s="22">
        <f>IF(F135&lt;&gt;"",F135*Overview!$B$10,"")</f>
        <v>2621.06</v>
      </c>
      <c r="H135" s="34" t="s">
        <v>934</v>
      </c>
      <c r="I135" s="34" t="s">
        <v>1436</v>
      </c>
      <c r="M135" s="86"/>
      <c r="N135" s="86"/>
    </row>
    <row r="136" spans="1:14" x14ac:dyDescent="0.25">
      <c r="A136" s="33" t="s">
        <v>1194</v>
      </c>
      <c r="B136" s="83" t="s">
        <v>2105</v>
      </c>
      <c r="C136" s="34">
        <v>1</v>
      </c>
      <c r="D136" s="34" t="s">
        <v>588</v>
      </c>
      <c r="E136" s="35">
        <v>1067</v>
      </c>
      <c r="F136" s="21">
        <f>IF(E136="auf Anfrage",0,ROUND((E136-(E136*Overview!$B$7))-((E136-(E136*Overview!$B$7))*Overview!$D$7),2))</f>
        <v>1067</v>
      </c>
      <c r="G136" s="22">
        <f>IF(F136&lt;&gt;"",F136*Overview!$B$10,"")</f>
        <v>4716.1400000000003</v>
      </c>
      <c r="H136" s="34" t="s">
        <v>934</v>
      </c>
      <c r="I136" s="34" t="s">
        <v>1436</v>
      </c>
      <c r="M136" s="86"/>
      <c r="N136" s="86"/>
    </row>
    <row r="137" spans="1:14" x14ac:dyDescent="0.25">
      <c r="A137" s="33" t="s">
        <v>1195</v>
      </c>
      <c r="B137" s="83" t="s">
        <v>2487</v>
      </c>
      <c r="C137" s="34">
        <v>1</v>
      </c>
      <c r="D137" s="34" t="s">
        <v>589</v>
      </c>
      <c r="E137" s="35" t="s">
        <v>745</v>
      </c>
      <c r="F137" s="21">
        <f>IF(E137="auf Anfrage",0,ROUND((E137-(E137*Overview!$B$7))-((E137-(E137*Overview!$B$7))*Overview!$D$7),2))</f>
        <v>0</v>
      </c>
      <c r="G137" s="22">
        <f>IF(F137&lt;&gt;"",F137*Overview!$B$10,"")</f>
        <v>0</v>
      </c>
      <c r="H137" s="34" t="s">
        <v>934</v>
      </c>
      <c r="I137" s="34" t="s">
        <v>1436</v>
      </c>
      <c r="M137" s="86"/>
      <c r="N137" s="86"/>
    </row>
    <row r="138" spans="1:14" x14ac:dyDescent="0.25">
      <c r="A138" s="33" t="s">
        <v>1196</v>
      </c>
      <c r="B138" s="83" t="s">
        <v>2488</v>
      </c>
      <c r="C138" s="34">
        <v>1</v>
      </c>
      <c r="D138" s="34" t="s">
        <v>590</v>
      </c>
      <c r="E138" s="35" t="s">
        <v>745</v>
      </c>
      <c r="F138" s="21">
        <f>IF(E138="auf Anfrage",0,ROUND((E138-(E138*Overview!$B$7))-((E138-(E138*Overview!$B$7))*Overview!$D$7),2))</f>
        <v>0</v>
      </c>
      <c r="G138" s="22">
        <f>IF(F138&lt;&gt;"",F138*Overview!$B$10,"")</f>
        <v>0</v>
      </c>
      <c r="H138" s="34" t="s">
        <v>934</v>
      </c>
      <c r="I138" s="34" t="s">
        <v>1436</v>
      </c>
      <c r="M138" s="86"/>
      <c r="N138" s="86"/>
    </row>
    <row r="139" spans="1:14" x14ac:dyDescent="0.25">
      <c r="A139" s="33" t="s">
        <v>1197</v>
      </c>
      <c r="B139" s="83" t="s">
        <v>2489</v>
      </c>
      <c r="C139" s="34">
        <v>1</v>
      </c>
      <c r="D139" s="34" t="s">
        <v>591</v>
      </c>
      <c r="E139" s="35">
        <v>540</v>
      </c>
      <c r="F139" s="21">
        <f>IF(E139="auf Anfrage",0,ROUND((E139-(E139*Overview!$B$7))-((E139-(E139*Overview!$B$7))*Overview!$D$7),2))</f>
        <v>540</v>
      </c>
      <c r="G139" s="22">
        <f>IF(F139&lt;&gt;"",F139*Overview!$B$10,"")</f>
        <v>2386.8000000000002</v>
      </c>
      <c r="H139" s="34" t="s">
        <v>934</v>
      </c>
      <c r="I139" s="34" t="s">
        <v>1436</v>
      </c>
      <c r="M139" s="86"/>
      <c r="N139" s="86"/>
    </row>
    <row r="140" spans="1:14" x14ac:dyDescent="0.25">
      <c r="A140" s="33" t="s">
        <v>1198</v>
      </c>
      <c r="B140" s="83" t="s">
        <v>2490</v>
      </c>
      <c r="C140" s="34">
        <v>1</v>
      </c>
      <c r="D140" s="34" t="s">
        <v>592</v>
      </c>
      <c r="E140" s="35">
        <v>962</v>
      </c>
      <c r="F140" s="21">
        <f>IF(E140="auf Anfrage",0,ROUND((E140-(E140*Overview!$B$7))-((E140-(E140*Overview!$B$7))*Overview!$D$7),2))</f>
        <v>962</v>
      </c>
      <c r="G140" s="22">
        <f>IF(F140&lt;&gt;"",F140*Overview!$B$10,"")</f>
        <v>4252.04</v>
      </c>
      <c r="H140" s="34" t="s">
        <v>934</v>
      </c>
      <c r="I140" s="34" t="s">
        <v>1436</v>
      </c>
      <c r="M140" s="86"/>
      <c r="N140" s="86"/>
    </row>
    <row r="141" spans="1:14" x14ac:dyDescent="0.25">
      <c r="A141" s="33" t="s">
        <v>1199</v>
      </c>
      <c r="B141" s="83" t="s">
        <v>2491</v>
      </c>
      <c r="C141" s="34">
        <v>1</v>
      </c>
      <c r="D141" s="34" t="s">
        <v>593</v>
      </c>
      <c r="E141" s="35">
        <v>629</v>
      </c>
      <c r="F141" s="21">
        <f>IF(E141="auf Anfrage",0,ROUND((E141-(E141*Overview!$B$7))-((E141-(E141*Overview!$B$7))*Overview!$D$7),2))</f>
        <v>629</v>
      </c>
      <c r="G141" s="22">
        <f>IF(F141&lt;&gt;"",F141*Overview!$B$10,"")</f>
        <v>2780.18</v>
      </c>
      <c r="H141" s="34" t="s">
        <v>934</v>
      </c>
      <c r="I141" s="34" t="s">
        <v>1436</v>
      </c>
      <c r="M141" s="86"/>
      <c r="N141" s="86"/>
    </row>
    <row r="142" spans="1:14" x14ac:dyDescent="0.25">
      <c r="A142" s="33" t="s">
        <v>1200</v>
      </c>
      <c r="B142" s="83" t="s">
        <v>2492</v>
      </c>
      <c r="C142" s="34">
        <v>1</v>
      </c>
      <c r="D142" s="34" t="s">
        <v>594</v>
      </c>
      <c r="E142" s="35">
        <v>1139</v>
      </c>
      <c r="F142" s="21">
        <f>IF(E142="auf Anfrage",0,ROUND((E142-(E142*Overview!$B$7))-((E142-(E142*Overview!$B$7))*Overview!$D$7),2))</f>
        <v>1139</v>
      </c>
      <c r="G142" s="22">
        <f>IF(F142&lt;&gt;"",F142*Overview!$B$10,"")</f>
        <v>5034.38</v>
      </c>
      <c r="H142" s="34" t="s">
        <v>934</v>
      </c>
      <c r="I142" s="34" t="s">
        <v>1436</v>
      </c>
      <c r="M142" s="86"/>
      <c r="N142" s="86"/>
    </row>
    <row r="143" spans="1:14" x14ac:dyDescent="0.25">
      <c r="A143" s="30" t="s">
        <v>1729</v>
      </c>
      <c r="B143" s="40"/>
      <c r="C143" s="40"/>
      <c r="D143" s="40"/>
      <c r="E143" s="41"/>
      <c r="F143" s="22"/>
      <c r="G143" s="22" t="str">
        <f>IF(F143&lt;&gt;"",F143*Overview!$B$10,"")</f>
        <v/>
      </c>
      <c r="H143" s="40"/>
      <c r="I143" s="40"/>
      <c r="M143" s="86"/>
      <c r="N143" s="86"/>
    </row>
    <row r="144" spans="1:14" x14ac:dyDescent="0.25">
      <c r="A144" s="33" t="s">
        <v>1201</v>
      </c>
      <c r="B144" s="83" t="s">
        <v>1858</v>
      </c>
      <c r="C144" s="34">
        <v>1</v>
      </c>
      <c r="D144" s="34" t="s">
        <v>86</v>
      </c>
      <c r="E144" s="35">
        <v>26.9</v>
      </c>
      <c r="F144" s="21">
        <f>IF(E144="auf Anfrage",0,ROUND((E144-(E144*Overview!$B$7))-((E144-(E144*Overview!$B$7))*Overview!$D$7),2))</f>
        <v>26.9</v>
      </c>
      <c r="G144" s="22">
        <f>IF(F144&lt;&gt;"",F144*Overview!$B$10,"")</f>
        <v>118.898</v>
      </c>
      <c r="H144" s="34" t="s">
        <v>935</v>
      </c>
      <c r="I144" s="34">
        <v>1</v>
      </c>
      <c r="M144" s="86"/>
      <c r="N144" s="86"/>
    </row>
    <row r="145" spans="1:14" x14ac:dyDescent="0.25">
      <c r="A145" s="33" t="s">
        <v>1202</v>
      </c>
      <c r="B145" s="83" t="s">
        <v>1859</v>
      </c>
      <c r="C145" s="34">
        <v>1</v>
      </c>
      <c r="D145" s="34" t="s">
        <v>87</v>
      </c>
      <c r="E145" s="35">
        <v>26.9</v>
      </c>
      <c r="F145" s="21">
        <f>IF(E145="auf Anfrage",0,ROUND((E145-(E145*Overview!$B$7))-((E145-(E145*Overview!$B$7))*Overview!$D$7),2))</f>
        <v>26.9</v>
      </c>
      <c r="G145" s="22">
        <f>IF(F145&lt;&gt;"",F145*Overview!$B$10,"")</f>
        <v>118.898</v>
      </c>
      <c r="H145" s="34" t="s">
        <v>935</v>
      </c>
      <c r="I145" s="34">
        <v>1</v>
      </c>
      <c r="M145" s="86"/>
      <c r="N145" s="86"/>
    </row>
    <row r="146" spans="1:14" x14ac:dyDescent="0.25">
      <c r="A146" s="33" t="s">
        <v>1203</v>
      </c>
      <c r="B146" s="83" t="s">
        <v>2106</v>
      </c>
      <c r="C146" s="34">
        <v>1</v>
      </c>
      <c r="D146" s="34" t="s">
        <v>595</v>
      </c>
      <c r="E146" s="35">
        <v>16.399999999999999</v>
      </c>
      <c r="F146" s="21">
        <f>IF(E146="auf Anfrage",0,ROUND((E146-(E146*Overview!$B$7))-((E146-(E146*Overview!$B$7))*Overview!$D$7),2))</f>
        <v>16.399999999999999</v>
      </c>
      <c r="G146" s="22">
        <f>IF(F146&lt;&gt;"",F146*Overview!$B$10,"")</f>
        <v>72.488</v>
      </c>
      <c r="H146" s="34" t="s">
        <v>935</v>
      </c>
      <c r="I146" s="34">
        <v>1</v>
      </c>
      <c r="M146" s="86"/>
      <c r="N146" s="86"/>
    </row>
    <row r="147" spans="1:14" x14ac:dyDescent="0.25">
      <c r="A147" s="33" t="s">
        <v>1204</v>
      </c>
      <c r="B147" s="83" t="s">
        <v>2493</v>
      </c>
      <c r="C147" s="34">
        <v>1</v>
      </c>
      <c r="D147" s="34" t="s">
        <v>713</v>
      </c>
      <c r="E147" s="35">
        <v>16.399999999999999</v>
      </c>
      <c r="F147" s="21">
        <f>IF(E147="auf Anfrage",0,ROUND((E147-(E147*Overview!$B$7))-((E147-(E147*Overview!$B$7))*Overview!$D$7),2))</f>
        <v>16.399999999999999</v>
      </c>
      <c r="G147" s="22">
        <f>IF(F147&lt;&gt;"",F147*Overview!$B$10,"")</f>
        <v>72.488</v>
      </c>
      <c r="H147" s="34" t="s">
        <v>935</v>
      </c>
      <c r="I147" s="34">
        <v>1</v>
      </c>
      <c r="M147" s="86"/>
      <c r="N147" s="86"/>
    </row>
    <row r="148" spans="1:14" x14ac:dyDescent="0.25">
      <c r="A148" s="30" t="s">
        <v>1730</v>
      </c>
      <c r="B148" s="40"/>
      <c r="C148" s="67" t="s">
        <v>1735</v>
      </c>
      <c r="D148" s="40"/>
      <c r="E148" s="41"/>
      <c r="F148" s="22"/>
      <c r="G148" s="22" t="str">
        <f>IF(F148&lt;&gt;"",F148*Overview!$B$10,"")</f>
        <v/>
      </c>
      <c r="H148" s="40"/>
      <c r="I148" s="40"/>
      <c r="M148" s="86"/>
      <c r="N148" s="86"/>
    </row>
    <row r="149" spans="1:14" x14ac:dyDescent="0.25">
      <c r="A149" s="33" t="s">
        <v>1205</v>
      </c>
      <c r="B149" s="83" t="s">
        <v>2107</v>
      </c>
      <c r="C149" s="34">
        <v>1</v>
      </c>
      <c r="D149" s="34" t="s">
        <v>596</v>
      </c>
      <c r="E149" s="35">
        <v>14.8</v>
      </c>
      <c r="F149" s="21">
        <f>IF(E149="auf Anfrage",0,ROUND((E149-(E149*Overview!$B$7))-((E149-(E149*Overview!$B$7))*Overview!$D$7),2))</f>
        <v>14.8</v>
      </c>
      <c r="G149" s="22">
        <f>IF(F149&lt;&gt;"",F149*Overview!$B$10,"")</f>
        <v>65.415999999999997</v>
      </c>
      <c r="H149" s="34" t="s">
        <v>935</v>
      </c>
      <c r="I149" s="34">
        <v>1</v>
      </c>
      <c r="M149" s="86"/>
      <c r="N149" s="86"/>
    </row>
    <row r="150" spans="1:14" x14ac:dyDescent="0.25">
      <c r="A150" s="60" t="s">
        <v>1206</v>
      </c>
      <c r="B150" s="83" t="s">
        <v>2108</v>
      </c>
      <c r="C150" s="34">
        <v>1</v>
      </c>
      <c r="D150" s="34" t="s">
        <v>597</v>
      </c>
      <c r="E150" s="35">
        <v>15.5</v>
      </c>
      <c r="F150" s="21">
        <f>IF(E150="auf Anfrage",0,ROUND((E150-(E150*Overview!$B$7))-((E150-(E150*Overview!$B$7))*Overview!$D$7),2))</f>
        <v>15.5</v>
      </c>
      <c r="G150" s="22">
        <f>IF(F150&lt;&gt;"",F150*Overview!$B$10,"")</f>
        <v>68.510000000000005</v>
      </c>
      <c r="H150" s="34" t="s">
        <v>935</v>
      </c>
      <c r="I150" s="34">
        <v>1</v>
      </c>
      <c r="M150" s="86"/>
      <c r="N150" s="86"/>
    </row>
    <row r="151" spans="1:14" x14ac:dyDescent="0.25">
      <c r="A151" s="60" t="s">
        <v>1207</v>
      </c>
      <c r="B151" s="83" t="s">
        <v>2109</v>
      </c>
      <c r="C151" s="34">
        <v>1</v>
      </c>
      <c r="D151" s="34" t="s">
        <v>598</v>
      </c>
      <c r="E151" s="35">
        <v>16.100000000000001</v>
      </c>
      <c r="F151" s="21">
        <f>IF(E151="auf Anfrage",0,ROUND((E151-(E151*Overview!$B$7))-((E151-(E151*Overview!$B$7))*Overview!$D$7),2))</f>
        <v>16.100000000000001</v>
      </c>
      <c r="G151" s="22">
        <f>IF(F151&lt;&gt;"",F151*Overview!$B$10,"")</f>
        <v>71.162000000000006</v>
      </c>
      <c r="H151" s="34" t="s">
        <v>935</v>
      </c>
      <c r="I151" s="34">
        <v>1</v>
      </c>
      <c r="M151" s="86"/>
      <c r="N151" s="86"/>
    </row>
    <row r="152" spans="1:14" x14ac:dyDescent="0.25">
      <c r="A152" s="60" t="s">
        <v>1208</v>
      </c>
      <c r="B152" s="83" t="s">
        <v>2110</v>
      </c>
      <c r="C152" s="34">
        <v>1</v>
      </c>
      <c r="D152" s="34" t="s">
        <v>599</v>
      </c>
      <c r="E152" s="35">
        <v>17.3</v>
      </c>
      <c r="F152" s="21">
        <f>IF(E152="auf Anfrage",0,ROUND((E152-(E152*Overview!$B$7))-((E152-(E152*Overview!$B$7))*Overview!$D$7),2))</f>
        <v>17.3</v>
      </c>
      <c r="G152" s="22">
        <f>IF(F152&lt;&gt;"",F152*Overview!$B$10,"")</f>
        <v>76.466000000000008</v>
      </c>
      <c r="H152" s="34" t="s">
        <v>935</v>
      </c>
      <c r="I152" s="34">
        <v>1</v>
      </c>
      <c r="M152" s="86"/>
      <c r="N152" s="86"/>
    </row>
    <row r="153" spans="1:14" x14ac:dyDescent="0.25">
      <c r="A153" s="60" t="s">
        <v>1209</v>
      </c>
      <c r="B153" s="83" t="s">
        <v>2111</v>
      </c>
      <c r="C153" s="34">
        <v>1</v>
      </c>
      <c r="D153" s="34" t="s">
        <v>600</v>
      </c>
      <c r="E153" s="35">
        <v>20.5</v>
      </c>
      <c r="F153" s="21">
        <f>IF(E153="auf Anfrage",0,ROUND((E153-(E153*Overview!$B$7))-((E153-(E153*Overview!$B$7))*Overview!$D$7),2))</f>
        <v>20.5</v>
      </c>
      <c r="G153" s="22">
        <f>IF(F153&lt;&gt;"",F153*Overview!$B$10,"")</f>
        <v>90.61</v>
      </c>
      <c r="H153" s="34" t="s">
        <v>935</v>
      </c>
      <c r="I153" s="34">
        <v>1</v>
      </c>
      <c r="M153" s="86"/>
      <c r="N153" s="86"/>
    </row>
    <row r="154" spans="1:14" x14ac:dyDescent="0.25">
      <c r="A154" s="60" t="s">
        <v>1210</v>
      </c>
      <c r="B154" s="83" t="s">
        <v>2112</v>
      </c>
      <c r="C154" s="34">
        <v>1</v>
      </c>
      <c r="D154" s="34" t="s">
        <v>601</v>
      </c>
      <c r="E154" s="35">
        <v>12.6</v>
      </c>
      <c r="F154" s="21">
        <f>IF(E154="auf Anfrage",0,ROUND((E154-(E154*Overview!$B$7))-((E154-(E154*Overview!$B$7))*Overview!$D$7),2))</f>
        <v>12.6</v>
      </c>
      <c r="G154" s="22">
        <f>IF(F154&lt;&gt;"",F154*Overview!$B$10,"")</f>
        <v>55.692</v>
      </c>
      <c r="H154" s="34" t="s">
        <v>934</v>
      </c>
      <c r="I154" s="34" t="s">
        <v>1436</v>
      </c>
      <c r="M154" s="86"/>
      <c r="N154" s="86"/>
    </row>
    <row r="155" spans="1:14" x14ac:dyDescent="0.25">
      <c r="A155" s="60" t="s">
        <v>1211</v>
      </c>
      <c r="B155" s="83" t="s">
        <v>2113</v>
      </c>
      <c r="C155" s="34">
        <v>1</v>
      </c>
      <c r="D155" s="34" t="s">
        <v>602</v>
      </c>
      <c r="E155" s="35">
        <v>13.3</v>
      </c>
      <c r="F155" s="21">
        <f>IF(E155="auf Anfrage",0,ROUND((E155-(E155*Overview!$B$7))-((E155-(E155*Overview!$B$7))*Overview!$D$7),2))</f>
        <v>13.3</v>
      </c>
      <c r="G155" s="22">
        <f>IF(F155&lt;&gt;"",F155*Overview!$B$10,"")</f>
        <v>58.786000000000001</v>
      </c>
      <c r="H155" s="34" t="s">
        <v>934</v>
      </c>
      <c r="I155" s="34" t="s">
        <v>1436</v>
      </c>
      <c r="M155" s="86"/>
      <c r="N155" s="86"/>
    </row>
    <row r="156" spans="1:14" x14ac:dyDescent="0.25">
      <c r="A156" s="60" t="s">
        <v>1212</v>
      </c>
      <c r="B156" s="83" t="s">
        <v>2114</v>
      </c>
      <c r="C156" s="34">
        <v>1</v>
      </c>
      <c r="D156" s="34" t="s">
        <v>603</v>
      </c>
      <c r="E156" s="35">
        <v>14.1</v>
      </c>
      <c r="F156" s="21">
        <f>IF(E156="auf Anfrage",0,ROUND((E156-(E156*Overview!$B$7))-((E156-(E156*Overview!$B$7))*Overview!$D$7),2))</f>
        <v>14.1</v>
      </c>
      <c r="G156" s="22">
        <f>IF(F156&lt;&gt;"",F156*Overview!$B$10,"")</f>
        <v>62.321999999999996</v>
      </c>
      <c r="H156" s="34" t="s">
        <v>934</v>
      </c>
      <c r="I156" s="34" t="s">
        <v>1436</v>
      </c>
      <c r="M156" s="86"/>
      <c r="N156" s="86"/>
    </row>
    <row r="157" spans="1:14" x14ac:dyDescent="0.25">
      <c r="A157" s="60" t="s">
        <v>1213</v>
      </c>
      <c r="B157" s="83" t="s">
        <v>2115</v>
      </c>
      <c r="C157" s="34">
        <v>1</v>
      </c>
      <c r="D157" s="34" t="s">
        <v>604</v>
      </c>
      <c r="E157" s="35">
        <v>15.6</v>
      </c>
      <c r="F157" s="21">
        <f>IF(E157="auf Anfrage",0,ROUND((E157-(E157*Overview!$B$7))-((E157-(E157*Overview!$B$7))*Overview!$D$7),2))</f>
        <v>15.6</v>
      </c>
      <c r="G157" s="22">
        <f>IF(F157&lt;&gt;"",F157*Overview!$B$10,"")</f>
        <v>68.951999999999998</v>
      </c>
      <c r="H157" s="34" t="s">
        <v>934</v>
      </c>
      <c r="I157" s="34" t="s">
        <v>1436</v>
      </c>
      <c r="M157" s="86"/>
      <c r="N157" s="86"/>
    </row>
    <row r="158" spans="1:14" x14ac:dyDescent="0.25">
      <c r="A158" s="60" t="s">
        <v>1214</v>
      </c>
      <c r="B158" s="83" t="s">
        <v>2116</v>
      </c>
      <c r="C158" s="34">
        <v>1</v>
      </c>
      <c r="D158" s="34" t="s">
        <v>605</v>
      </c>
      <c r="E158" s="35">
        <v>19.3</v>
      </c>
      <c r="F158" s="21">
        <f>IF(E158="auf Anfrage",0,ROUND((E158-(E158*Overview!$B$7))-((E158-(E158*Overview!$B$7))*Overview!$D$7),2))</f>
        <v>19.3</v>
      </c>
      <c r="G158" s="22">
        <f>IF(F158&lt;&gt;"",F158*Overview!$B$10,"")</f>
        <v>85.305999999999997</v>
      </c>
      <c r="H158" s="34" t="s">
        <v>934</v>
      </c>
      <c r="I158" s="34" t="s">
        <v>1436</v>
      </c>
      <c r="M158" s="86"/>
      <c r="N158" s="86"/>
    </row>
    <row r="159" spans="1:14" x14ac:dyDescent="0.25">
      <c r="A159" s="60" t="s">
        <v>1215</v>
      </c>
      <c r="B159" s="83" t="s">
        <v>2117</v>
      </c>
      <c r="C159" s="34">
        <v>1</v>
      </c>
      <c r="D159" s="34" t="s">
        <v>606</v>
      </c>
      <c r="E159" s="35">
        <v>12.7</v>
      </c>
      <c r="F159" s="21">
        <f>IF(E159="auf Anfrage",0,ROUND((E159-(E159*Overview!$B$7))-((E159-(E159*Overview!$B$7))*Overview!$D$7),2))</f>
        <v>12.7</v>
      </c>
      <c r="G159" s="22">
        <f>IF(F159&lt;&gt;"",F159*Overview!$B$10,"")</f>
        <v>56.133999999999993</v>
      </c>
      <c r="H159" s="34" t="s">
        <v>935</v>
      </c>
      <c r="I159" s="34">
        <v>1</v>
      </c>
      <c r="M159" s="86"/>
      <c r="N159" s="86"/>
    </row>
    <row r="160" spans="1:14" x14ac:dyDescent="0.25">
      <c r="A160" s="60" t="s">
        <v>1216</v>
      </c>
      <c r="B160" s="83" t="s">
        <v>2118</v>
      </c>
      <c r="C160" s="34">
        <v>1</v>
      </c>
      <c r="D160" s="34" t="s">
        <v>607</v>
      </c>
      <c r="E160" s="35">
        <v>13.5</v>
      </c>
      <c r="F160" s="21">
        <f>IF(E160="auf Anfrage",0,ROUND((E160-(E160*Overview!$B$7))-((E160-(E160*Overview!$B$7))*Overview!$D$7),2))</f>
        <v>13.5</v>
      </c>
      <c r="G160" s="22">
        <f>IF(F160&lt;&gt;"",F160*Overview!$B$10,"")</f>
        <v>59.67</v>
      </c>
      <c r="H160" s="34" t="s">
        <v>935</v>
      </c>
      <c r="I160" s="34">
        <v>1</v>
      </c>
      <c r="M160" s="86"/>
      <c r="N160" s="86"/>
    </row>
    <row r="161" spans="1:14" x14ac:dyDescent="0.25">
      <c r="A161" s="60" t="s">
        <v>1217</v>
      </c>
      <c r="B161" s="83" t="s">
        <v>2119</v>
      </c>
      <c r="C161" s="34">
        <v>1</v>
      </c>
      <c r="D161" s="34" t="s">
        <v>608</v>
      </c>
      <c r="E161" s="35">
        <v>14.4</v>
      </c>
      <c r="F161" s="21">
        <f>IF(E161="auf Anfrage",0,ROUND((E161-(E161*Overview!$B$7))-((E161-(E161*Overview!$B$7))*Overview!$D$7),2))</f>
        <v>14.4</v>
      </c>
      <c r="G161" s="22">
        <f>IF(F161&lt;&gt;"",F161*Overview!$B$10,"")</f>
        <v>63.648000000000003</v>
      </c>
      <c r="H161" s="34" t="s">
        <v>935</v>
      </c>
      <c r="I161" s="34">
        <v>1</v>
      </c>
      <c r="M161" s="86"/>
      <c r="N161" s="86"/>
    </row>
    <row r="162" spans="1:14" x14ac:dyDescent="0.25">
      <c r="A162" s="60" t="s">
        <v>1218</v>
      </c>
      <c r="B162" s="83" t="s">
        <v>2120</v>
      </c>
      <c r="C162" s="34">
        <v>1</v>
      </c>
      <c r="D162" s="34" t="s">
        <v>609</v>
      </c>
      <c r="E162" s="35">
        <v>16.100000000000001</v>
      </c>
      <c r="F162" s="21">
        <f>IF(E162="auf Anfrage",0,ROUND((E162-(E162*Overview!$B$7))-((E162-(E162*Overview!$B$7))*Overview!$D$7),2))</f>
        <v>16.100000000000001</v>
      </c>
      <c r="G162" s="22">
        <f>IF(F162&lt;&gt;"",F162*Overview!$B$10,"")</f>
        <v>71.162000000000006</v>
      </c>
      <c r="H162" s="34" t="s">
        <v>935</v>
      </c>
      <c r="I162" s="34">
        <v>1</v>
      </c>
      <c r="M162" s="86"/>
      <c r="N162" s="86"/>
    </row>
    <row r="163" spans="1:14" x14ac:dyDescent="0.25">
      <c r="A163" s="60" t="s">
        <v>1219</v>
      </c>
      <c r="B163" s="83" t="s">
        <v>2121</v>
      </c>
      <c r="C163" s="34">
        <v>1</v>
      </c>
      <c r="D163" s="34" t="s">
        <v>610</v>
      </c>
      <c r="E163" s="35">
        <v>20.3</v>
      </c>
      <c r="F163" s="21">
        <f>IF(E163="auf Anfrage",0,ROUND((E163-(E163*Overview!$B$7))-((E163-(E163*Overview!$B$7))*Overview!$D$7),2))</f>
        <v>20.3</v>
      </c>
      <c r="G163" s="22">
        <f>IF(F163&lt;&gt;"",F163*Overview!$B$10,"")</f>
        <v>89.725999999999999</v>
      </c>
      <c r="H163" s="34" t="s">
        <v>935</v>
      </c>
      <c r="I163" s="34">
        <v>1</v>
      </c>
      <c r="M163" s="86"/>
      <c r="N163" s="86"/>
    </row>
    <row r="164" spans="1:14" x14ac:dyDescent="0.25">
      <c r="A164" s="60" t="s">
        <v>1220</v>
      </c>
      <c r="B164" s="83" t="s">
        <v>2122</v>
      </c>
      <c r="C164" s="34">
        <v>1</v>
      </c>
      <c r="D164" s="34" t="s">
        <v>611</v>
      </c>
      <c r="E164" s="35">
        <v>13</v>
      </c>
      <c r="F164" s="21">
        <f>IF(E164="auf Anfrage",0,ROUND((E164-(E164*Overview!$B$7))-((E164-(E164*Overview!$B$7))*Overview!$D$7),2))</f>
        <v>13</v>
      </c>
      <c r="G164" s="22">
        <f>IF(F164&lt;&gt;"",F164*Overview!$B$10,"")</f>
        <v>57.46</v>
      </c>
      <c r="H164" s="34" t="s">
        <v>935</v>
      </c>
      <c r="I164" s="34">
        <v>1</v>
      </c>
      <c r="M164" s="86"/>
      <c r="N164" s="86"/>
    </row>
    <row r="165" spans="1:14" x14ac:dyDescent="0.25">
      <c r="A165" s="60" t="s">
        <v>1221</v>
      </c>
      <c r="B165" s="83" t="s">
        <v>2123</v>
      </c>
      <c r="C165" s="34">
        <v>1</v>
      </c>
      <c r="D165" s="34" t="s">
        <v>612</v>
      </c>
      <c r="E165" s="35">
        <v>14.2</v>
      </c>
      <c r="F165" s="21">
        <f>IF(E165="auf Anfrage",0,ROUND((E165-(E165*Overview!$B$7))-((E165-(E165*Overview!$B$7))*Overview!$D$7),2))</f>
        <v>14.2</v>
      </c>
      <c r="G165" s="22">
        <f>IF(F165&lt;&gt;"",F165*Overview!$B$10,"")</f>
        <v>62.763999999999996</v>
      </c>
      <c r="H165" s="34" t="s">
        <v>935</v>
      </c>
      <c r="I165" s="34">
        <v>1</v>
      </c>
      <c r="M165" s="86"/>
      <c r="N165" s="86"/>
    </row>
    <row r="166" spans="1:14" x14ac:dyDescent="0.25">
      <c r="A166" s="60" t="s">
        <v>1222</v>
      </c>
      <c r="B166" s="83" t="s">
        <v>2124</v>
      </c>
      <c r="C166" s="34">
        <v>1</v>
      </c>
      <c r="D166" s="34" t="s">
        <v>613</v>
      </c>
      <c r="E166" s="35">
        <v>15.4</v>
      </c>
      <c r="F166" s="21">
        <f>IF(E166="auf Anfrage",0,ROUND((E166-(E166*Overview!$B$7))-((E166-(E166*Overview!$B$7))*Overview!$D$7),2))</f>
        <v>15.4</v>
      </c>
      <c r="G166" s="22">
        <f>IF(F166&lt;&gt;"",F166*Overview!$B$10,"")</f>
        <v>68.067999999999998</v>
      </c>
      <c r="H166" s="34" t="s">
        <v>935</v>
      </c>
      <c r="I166" s="34">
        <v>1</v>
      </c>
      <c r="M166" s="86"/>
      <c r="N166" s="86"/>
    </row>
    <row r="167" spans="1:14" x14ac:dyDescent="0.25">
      <c r="A167" s="60" t="s">
        <v>1223</v>
      </c>
      <c r="B167" s="83" t="s">
        <v>2125</v>
      </c>
      <c r="C167" s="34">
        <v>1</v>
      </c>
      <c r="D167" s="34" t="s">
        <v>614</v>
      </c>
      <c r="E167" s="35">
        <v>17.7</v>
      </c>
      <c r="F167" s="21">
        <f>IF(E167="auf Anfrage",0,ROUND((E167-(E167*Overview!$B$7))-((E167-(E167*Overview!$B$7))*Overview!$D$7),2))</f>
        <v>17.7</v>
      </c>
      <c r="G167" s="22">
        <f>IF(F167&lt;&gt;"",F167*Overview!$B$10,"")</f>
        <v>78.233999999999995</v>
      </c>
      <c r="H167" s="34" t="s">
        <v>935</v>
      </c>
      <c r="I167" s="34">
        <v>1</v>
      </c>
      <c r="M167" s="86"/>
      <c r="N167" s="86"/>
    </row>
    <row r="168" spans="1:14" x14ac:dyDescent="0.25">
      <c r="A168" s="60" t="s">
        <v>1224</v>
      </c>
      <c r="B168" s="83" t="s">
        <v>2126</v>
      </c>
      <c r="C168" s="34">
        <v>1</v>
      </c>
      <c r="D168" s="34" t="s">
        <v>615</v>
      </c>
      <c r="E168" s="35">
        <v>23.7</v>
      </c>
      <c r="F168" s="21">
        <f>IF(E168="auf Anfrage",0,ROUND((E168-(E168*Overview!$B$7))-((E168-(E168*Overview!$B$7))*Overview!$D$7),2))</f>
        <v>23.7</v>
      </c>
      <c r="G168" s="22">
        <f>IF(F168&lt;&gt;"",F168*Overview!$B$10,"")</f>
        <v>104.75399999999999</v>
      </c>
      <c r="H168" s="34" t="s">
        <v>935</v>
      </c>
      <c r="I168" s="34">
        <v>1</v>
      </c>
      <c r="M168" s="86"/>
      <c r="N168" s="86"/>
    </row>
    <row r="169" spans="1:14" x14ac:dyDescent="0.25">
      <c r="A169" s="30" t="s">
        <v>1731</v>
      </c>
      <c r="B169" s="40"/>
      <c r="C169" s="67" t="s">
        <v>1735</v>
      </c>
      <c r="D169" s="40"/>
      <c r="E169" s="41"/>
      <c r="F169" s="22"/>
      <c r="G169" s="22" t="str">
        <f>IF(F169&lt;&gt;"",F169*Overview!$B$10,"")</f>
        <v/>
      </c>
      <c r="H169" s="40"/>
      <c r="I169" s="40"/>
      <c r="M169" s="86"/>
      <c r="N169" s="86"/>
    </row>
    <row r="170" spans="1:14" x14ac:dyDescent="0.25">
      <c r="A170" s="33" t="s">
        <v>1225</v>
      </c>
      <c r="B170" s="83" t="s">
        <v>2127</v>
      </c>
      <c r="C170" s="34">
        <v>1</v>
      </c>
      <c r="D170" s="34" t="s">
        <v>616</v>
      </c>
      <c r="E170" s="35">
        <v>16.2</v>
      </c>
      <c r="F170" s="21">
        <f>IF(E170="auf Anfrage",0,ROUND((E170-(E170*Overview!$B$7))-((E170-(E170*Overview!$B$7))*Overview!$D$7),2))</f>
        <v>16.2</v>
      </c>
      <c r="G170" s="22">
        <f>IF(F170&lt;&gt;"",F170*Overview!$B$10,"")</f>
        <v>71.603999999999999</v>
      </c>
      <c r="H170" s="34" t="s">
        <v>935</v>
      </c>
      <c r="I170" s="34">
        <v>1</v>
      </c>
      <c r="M170" s="86"/>
      <c r="N170" s="86"/>
    </row>
    <row r="171" spans="1:14" x14ac:dyDescent="0.25">
      <c r="A171" s="33" t="s">
        <v>1226</v>
      </c>
      <c r="B171" s="83" t="s">
        <v>2128</v>
      </c>
      <c r="C171" s="34">
        <v>1</v>
      </c>
      <c r="D171" s="34" t="s">
        <v>617</v>
      </c>
      <c r="E171" s="35">
        <v>16.8</v>
      </c>
      <c r="F171" s="21">
        <f>IF(E171="auf Anfrage",0,ROUND((E171-(E171*Overview!$B$7))-((E171-(E171*Overview!$B$7))*Overview!$D$7),2))</f>
        <v>16.8</v>
      </c>
      <c r="G171" s="22">
        <f>IF(F171&lt;&gt;"",F171*Overview!$B$10,"")</f>
        <v>74.256</v>
      </c>
      <c r="H171" s="34" t="s">
        <v>935</v>
      </c>
      <c r="I171" s="34">
        <v>1</v>
      </c>
      <c r="M171" s="86"/>
      <c r="N171" s="86"/>
    </row>
    <row r="172" spans="1:14" x14ac:dyDescent="0.25">
      <c r="A172" s="33" t="s">
        <v>1227</v>
      </c>
      <c r="B172" s="83" t="s">
        <v>2129</v>
      </c>
      <c r="C172" s="34">
        <v>1</v>
      </c>
      <c r="D172" s="34" t="s">
        <v>618</v>
      </c>
      <c r="E172" s="35">
        <v>17.399999999999999</v>
      </c>
      <c r="F172" s="21">
        <f>IF(E172="auf Anfrage",0,ROUND((E172-(E172*Overview!$B$7))-((E172-(E172*Overview!$B$7))*Overview!$D$7),2))</f>
        <v>17.399999999999999</v>
      </c>
      <c r="G172" s="22">
        <f>IF(F172&lt;&gt;"",F172*Overview!$B$10,"")</f>
        <v>76.907999999999987</v>
      </c>
      <c r="H172" s="34" t="s">
        <v>935</v>
      </c>
      <c r="I172" s="34">
        <v>1</v>
      </c>
      <c r="M172" s="86"/>
      <c r="N172" s="86"/>
    </row>
    <row r="173" spans="1:14" x14ac:dyDescent="0.25">
      <c r="A173" s="33" t="s">
        <v>1228</v>
      </c>
      <c r="B173" s="83" t="s">
        <v>2130</v>
      </c>
      <c r="C173" s="34">
        <v>1</v>
      </c>
      <c r="D173" s="34" t="s">
        <v>619</v>
      </c>
      <c r="E173" s="35">
        <v>18.7</v>
      </c>
      <c r="F173" s="21">
        <f>IF(E173="auf Anfrage",0,ROUND((E173-(E173*Overview!$B$7))-((E173-(E173*Overview!$B$7))*Overview!$D$7),2))</f>
        <v>18.7</v>
      </c>
      <c r="G173" s="22">
        <f>IF(F173&lt;&gt;"",F173*Overview!$B$10,"")</f>
        <v>82.653999999999996</v>
      </c>
      <c r="H173" s="34" t="s">
        <v>935</v>
      </c>
      <c r="I173" s="34">
        <v>1</v>
      </c>
      <c r="M173" s="86"/>
      <c r="N173" s="86"/>
    </row>
    <row r="174" spans="1:14" x14ac:dyDescent="0.25">
      <c r="A174" s="33" t="s">
        <v>1229</v>
      </c>
      <c r="B174" s="83" t="s">
        <v>2131</v>
      </c>
      <c r="C174" s="34">
        <v>1</v>
      </c>
      <c r="D174" s="34" t="s">
        <v>620</v>
      </c>
      <c r="E174" s="35">
        <v>21.9</v>
      </c>
      <c r="F174" s="21">
        <f>IF(E174="auf Anfrage",0,ROUND((E174-(E174*Overview!$B$7))-((E174-(E174*Overview!$B$7))*Overview!$D$7),2))</f>
        <v>21.9</v>
      </c>
      <c r="G174" s="22">
        <f>IF(F174&lt;&gt;"",F174*Overview!$B$10,"")</f>
        <v>96.797999999999988</v>
      </c>
      <c r="H174" s="34" t="s">
        <v>935</v>
      </c>
      <c r="I174" s="34">
        <v>1</v>
      </c>
      <c r="M174" s="86"/>
      <c r="N174" s="86"/>
    </row>
    <row r="175" spans="1:14" x14ac:dyDescent="0.25">
      <c r="A175" s="33" t="s">
        <v>1230</v>
      </c>
      <c r="B175" s="83" t="s">
        <v>2132</v>
      </c>
      <c r="C175" s="34">
        <v>1</v>
      </c>
      <c r="D175" s="34" t="s">
        <v>621</v>
      </c>
      <c r="E175" s="35">
        <v>14.3</v>
      </c>
      <c r="F175" s="21">
        <f>IF(E175="auf Anfrage",0,ROUND((E175-(E175*Overview!$B$7))-((E175-(E175*Overview!$B$7))*Overview!$D$7),2))</f>
        <v>14.3</v>
      </c>
      <c r="G175" s="22">
        <f>IF(F175&lt;&gt;"",F175*Overview!$B$10,"")</f>
        <v>63.206000000000003</v>
      </c>
      <c r="H175" s="34" t="s">
        <v>934</v>
      </c>
      <c r="I175" s="34" t="s">
        <v>1436</v>
      </c>
      <c r="M175" s="86"/>
      <c r="N175" s="86"/>
    </row>
    <row r="176" spans="1:14" x14ac:dyDescent="0.25">
      <c r="A176" s="33" t="s">
        <v>1231</v>
      </c>
      <c r="B176" s="83" t="s">
        <v>2133</v>
      </c>
      <c r="C176" s="34">
        <v>1</v>
      </c>
      <c r="D176" s="34" t="s">
        <v>622</v>
      </c>
      <c r="E176" s="35">
        <v>15.1</v>
      </c>
      <c r="F176" s="21">
        <f>IF(E176="auf Anfrage",0,ROUND((E176-(E176*Overview!$B$7))-((E176-(E176*Overview!$B$7))*Overview!$D$7),2))</f>
        <v>15.1</v>
      </c>
      <c r="G176" s="22">
        <f>IF(F176&lt;&gt;"",F176*Overview!$B$10,"")</f>
        <v>66.742000000000004</v>
      </c>
      <c r="H176" s="34" t="s">
        <v>934</v>
      </c>
      <c r="I176" s="34" t="s">
        <v>1436</v>
      </c>
      <c r="M176" s="86"/>
      <c r="N176" s="86"/>
    </row>
    <row r="177" spans="1:14" x14ac:dyDescent="0.25">
      <c r="A177" s="33" t="s">
        <v>1232</v>
      </c>
      <c r="B177" s="83" t="s">
        <v>2134</v>
      </c>
      <c r="C177" s="34">
        <v>1</v>
      </c>
      <c r="D177" s="34" t="s">
        <v>623</v>
      </c>
      <c r="E177" s="35">
        <v>15.8</v>
      </c>
      <c r="F177" s="21">
        <f>IF(E177="auf Anfrage",0,ROUND((E177-(E177*Overview!$B$7))-((E177-(E177*Overview!$B$7))*Overview!$D$7),2))</f>
        <v>15.8</v>
      </c>
      <c r="G177" s="22">
        <f>IF(F177&lt;&gt;"",F177*Overview!$B$10,"")</f>
        <v>69.835999999999999</v>
      </c>
      <c r="H177" s="34" t="s">
        <v>934</v>
      </c>
      <c r="I177" s="34" t="s">
        <v>1436</v>
      </c>
      <c r="M177" s="86"/>
      <c r="N177" s="86"/>
    </row>
    <row r="178" spans="1:14" x14ac:dyDescent="0.25">
      <c r="A178" s="33" t="s">
        <v>1233</v>
      </c>
      <c r="B178" s="83" t="s">
        <v>2135</v>
      </c>
      <c r="C178" s="34">
        <v>1</v>
      </c>
      <c r="D178" s="34" t="s">
        <v>624</v>
      </c>
      <c r="E178" s="35">
        <v>17.3</v>
      </c>
      <c r="F178" s="21">
        <f>IF(E178="auf Anfrage",0,ROUND((E178-(E178*Overview!$B$7))-((E178-(E178*Overview!$B$7))*Overview!$D$7),2))</f>
        <v>17.3</v>
      </c>
      <c r="G178" s="22">
        <f>IF(F178&lt;&gt;"",F178*Overview!$B$10,"")</f>
        <v>76.466000000000008</v>
      </c>
      <c r="H178" s="34" t="s">
        <v>934</v>
      </c>
      <c r="I178" s="34" t="s">
        <v>1436</v>
      </c>
      <c r="M178" s="86"/>
      <c r="N178" s="86"/>
    </row>
    <row r="179" spans="1:14" x14ac:dyDescent="0.25">
      <c r="A179" s="33" t="s">
        <v>1234</v>
      </c>
      <c r="B179" s="83" t="s">
        <v>2136</v>
      </c>
      <c r="C179" s="34">
        <v>1</v>
      </c>
      <c r="D179" s="34" t="s">
        <v>625</v>
      </c>
      <c r="E179" s="35">
        <v>21.1</v>
      </c>
      <c r="F179" s="21">
        <f>IF(E179="auf Anfrage",0,ROUND((E179-(E179*Overview!$B$7))-((E179-(E179*Overview!$B$7))*Overview!$D$7),2))</f>
        <v>21.1</v>
      </c>
      <c r="G179" s="22">
        <f>IF(F179&lt;&gt;"",F179*Overview!$B$10,"")</f>
        <v>93.262</v>
      </c>
      <c r="H179" s="34" t="s">
        <v>934</v>
      </c>
      <c r="I179" s="34" t="s">
        <v>1436</v>
      </c>
      <c r="M179" s="86"/>
      <c r="N179" s="86"/>
    </row>
    <row r="180" spans="1:14" x14ac:dyDescent="0.25">
      <c r="A180" s="33" t="s">
        <v>1235</v>
      </c>
      <c r="B180" s="83" t="s">
        <v>2137</v>
      </c>
      <c r="C180" s="34">
        <v>1</v>
      </c>
      <c r="D180" s="34" t="s">
        <v>626</v>
      </c>
      <c r="E180" s="35">
        <v>14.4</v>
      </c>
      <c r="F180" s="21">
        <f>IF(E180="auf Anfrage",0,ROUND((E180-(E180*Overview!$B$7))-((E180-(E180*Overview!$B$7))*Overview!$D$7),2))</f>
        <v>14.4</v>
      </c>
      <c r="G180" s="22">
        <f>IF(F180&lt;&gt;"",F180*Overview!$B$10,"")</f>
        <v>63.648000000000003</v>
      </c>
      <c r="H180" s="34" t="s">
        <v>935</v>
      </c>
      <c r="I180" s="34">
        <v>1</v>
      </c>
      <c r="M180" s="86"/>
      <c r="N180" s="86"/>
    </row>
    <row r="181" spans="1:14" x14ac:dyDescent="0.25">
      <c r="A181" s="33" t="s">
        <v>1236</v>
      </c>
      <c r="B181" s="83" t="s">
        <v>2138</v>
      </c>
      <c r="C181" s="34">
        <v>1</v>
      </c>
      <c r="D181" s="34" t="s">
        <v>627</v>
      </c>
      <c r="E181" s="35">
        <v>15.3</v>
      </c>
      <c r="F181" s="21">
        <f>IF(E181="auf Anfrage",0,ROUND((E181-(E181*Overview!$B$7))-((E181-(E181*Overview!$B$7))*Overview!$D$7),2))</f>
        <v>15.3</v>
      </c>
      <c r="G181" s="22">
        <f>IF(F181&lt;&gt;"",F181*Overview!$B$10,"")</f>
        <v>67.626000000000005</v>
      </c>
      <c r="H181" s="34" t="s">
        <v>935</v>
      </c>
      <c r="I181" s="34">
        <v>1</v>
      </c>
      <c r="M181" s="86"/>
      <c r="N181" s="86"/>
    </row>
    <row r="182" spans="1:14" x14ac:dyDescent="0.25">
      <c r="A182" s="33" t="s">
        <v>1237</v>
      </c>
      <c r="B182" s="83" t="s">
        <v>2139</v>
      </c>
      <c r="C182" s="34">
        <v>1</v>
      </c>
      <c r="D182" s="34" t="s">
        <v>628</v>
      </c>
      <c r="E182" s="35">
        <v>16.2</v>
      </c>
      <c r="F182" s="21">
        <f>IF(E182="auf Anfrage",0,ROUND((E182-(E182*Overview!$B$7))-((E182-(E182*Overview!$B$7))*Overview!$D$7),2))</f>
        <v>16.2</v>
      </c>
      <c r="G182" s="22">
        <f>IF(F182&lt;&gt;"",F182*Overview!$B$10,"")</f>
        <v>71.603999999999999</v>
      </c>
      <c r="H182" s="34" t="s">
        <v>935</v>
      </c>
      <c r="I182" s="34">
        <v>1</v>
      </c>
      <c r="M182" s="86"/>
      <c r="N182" s="86"/>
    </row>
    <row r="183" spans="1:14" x14ac:dyDescent="0.25">
      <c r="A183" s="33" t="s">
        <v>1238</v>
      </c>
      <c r="B183" s="83" t="s">
        <v>2140</v>
      </c>
      <c r="C183" s="34">
        <v>1</v>
      </c>
      <c r="D183" s="34" t="s">
        <v>629</v>
      </c>
      <c r="E183" s="35">
        <v>17.8</v>
      </c>
      <c r="F183" s="21">
        <f>IF(E183="auf Anfrage",0,ROUND((E183-(E183*Overview!$B$7))-((E183-(E183*Overview!$B$7))*Overview!$D$7),2))</f>
        <v>17.8</v>
      </c>
      <c r="G183" s="22">
        <f>IF(F183&lt;&gt;"",F183*Overview!$B$10,"")</f>
        <v>78.676000000000002</v>
      </c>
      <c r="H183" s="34" t="s">
        <v>935</v>
      </c>
      <c r="I183" s="34">
        <v>1</v>
      </c>
      <c r="M183" s="86"/>
      <c r="N183" s="86"/>
    </row>
    <row r="184" spans="1:14" x14ac:dyDescent="0.25">
      <c r="A184" s="33" t="s">
        <v>1239</v>
      </c>
      <c r="B184" s="83" t="s">
        <v>2141</v>
      </c>
      <c r="C184" s="34">
        <v>1</v>
      </c>
      <c r="D184" s="34" t="s">
        <v>630</v>
      </c>
      <c r="E184" s="35">
        <v>22.1</v>
      </c>
      <c r="F184" s="21">
        <f>IF(E184="auf Anfrage",0,ROUND((E184-(E184*Overview!$B$7))-((E184-(E184*Overview!$B$7))*Overview!$D$7),2))</f>
        <v>22.1</v>
      </c>
      <c r="G184" s="22">
        <f>IF(F184&lt;&gt;"",F184*Overview!$B$10,"")</f>
        <v>97.682000000000002</v>
      </c>
      <c r="H184" s="34" t="s">
        <v>935</v>
      </c>
      <c r="I184" s="34">
        <v>1</v>
      </c>
      <c r="M184" s="86"/>
      <c r="N184" s="86"/>
    </row>
    <row r="185" spans="1:14" x14ac:dyDescent="0.25">
      <c r="A185" s="33" t="s">
        <v>1240</v>
      </c>
      <c r="B185" s="83" t="s">
        <v>2142</v>
      </c>
      <c r="C185" s="34">
        <v>1</v>
      </c>
      <c r="D185" s="34" t="s">
        <v>631</v>
      </c>
      <c r="E185" s="35">
        <v>14.8</v>
      </c>
      <c r="F185" s="21">
        <f>IF(E185="auf Anfrage",0,ROUND((E185-(E185*Overview!$B$7))-((E185-(E185*Overview!$B$7))*Overview!$D$7),2))</f>
        <v>14.8</v>
      </c>
      <c r="G185" s="22">
        <f>IF(F185&lt;&gt;"",F185*Overview!$B$10,"")</f>
        <v>65.415999999999997</v>
      </c>
      <c r="H185" s="34" t="s">
        <v>935</v>
      </c>
      <c r="I185" s="34">
        <v>1</v>
      </c>
      <c r="M185" s="86"/>
      <c r="N185" s="86"/>
    </row>
    <row r="186" spans="1:14" x14ac:dyDescent="0.25">
      <c r="A186" s="33" t="s">
        <v>1241</v>
      </c>
      <c r="B186" s="83" t="s">
        <v>2143</v>
      </c>
      <c r="C186" s="34">
        <v>1</v>
      </c>
      <c r="D186" s="34" t="s">
        <v>632</v>
      </c>
      <c r="E186" s="35">
        <v>16</v>
      </c>
      <c r="F186" s="21">
        <f>IF(E186="auf Anfrage",0,ROUND((E186-(E186*Overview!$B$7))-((E186-(E186*Overview!$B$7))*Overview!$D$7),2))</f>
        <v>16</v>
      </c>
      <c r="G186" s="22">
        <f>IF(F186&lt;&gt;"",F186*Overview!$B$10,"")</f>
        <v>70.72</v>
      </c>
      <c r="H186" s="34" t="s">
        <v>935</v>
      </c>
      <c r="I186" s="34">
        <v>1</v>
      </c>
      <c r="M186" s="86"/>
      <c r="N186" s="86"/>
    </row>
    <row r="187" spans="1:14" x14ac:dyDescent="0.25">
      <c r="A187" s="33" t="s">
        <v>1242</v>
      </c>
      <c r="B187" s="83" t="s">
        <v>2144</v>
      </c>
      <c r="C187" s="34">
        <v>1</v>
      </c>
      <c r="D187" s="34" t="s">
        <v>633</v>
      </c>
      <c r="E187" s="35">
        <v>17.2</v>
      </c>
      <c r="F187" s="21">
        <f>IF(E187="auf Anfrage",0,ROUND((E187-(E187*Overview!$B$7))-((E187-(E187*Overview!$B$7))*Overview!$D$7),2))</f>
        <v>17.2</v>
      </c>
      <c r="G187" s="22">
        <f>IF(F187&lt;&gt;"",F187*Overview!$B$10,"")</f>
        <v>76.024000000000001</v>
      </c>
      <c r="H187" s="34" t="s">
        <v>935</v>
      </c>
      <c r="I187" s="34">
        <v>1</v>
      </c>
      <c r="M187" s="86"/>
      <c r="N187" s="86"/>
    </row>
    <row r="188" spans="1:14" x14ac:dyDescent="0.25">
      <c r="A188" s="33" t="s">
        <v>1243</v>
      </c>
      <c r="B188" s="83" t="s">
        <v>2145</v>
      </c>
      <c r="C188" s="34">
        <v>1</v>
      </c>
      <c r="D188" s="34" t="s">
        <v>634</v>
      </c>
      <c r="E188" s="35">
        <v>19.5</v>
      </c>
      <c r="F188" s="21">
        <f>IF(E188="auf Anfrage",0,ROUND((E188-(E188*Overview!$B$7))-((E188-(E188*Overview!$B$7))*Overview!$D$7),2))</f>
        <v>19.5</v>
      </c>
      <c r="G188" s="22">
        <f>IF(F188&lt;&gt;"",F188*Overview!$B$10,"")</f>
        <v>86.19</v>
      </c>
      <c r="H188" s="34" t="s">
        <v>935</v>
      </c>
      <c r="I188" s="34">
        <v>1</v>
      </c>
      <c r="M188" s="86"/>
      <c r="N188" s="86"/>
    </row>
    <row r="189" spans="1:14" x14ac:dyDescent="0.25">
      <c r="A189" s="33" t="s">
        <v>1244</v>
      </c>
      <c r="B189" s="83" t="s">
        <v>2146</v>
      </c>
      <c r="C189" s="34">
        <v>1</v>
      </c>
      <c r="D189" s="34" t="s">
        <v>635</v>
      </c>
      <c r="E189" s="35">
        <v>25.4</v>
      </c>
      <c r="F189" s="21">
        <f>IF(E189="auf Anfrage",0,ROUND((E189-(E189*Overview!$B$7))-((E189-(E189*Overview!$B$7))*Overview!$D$7),2))</f>
        <v>25.4</v>
      </c>
      <c r="G189" s="22">
        <f>IF(F189&lt;&gt;"",F189*Overview!$B$10,"")</f>
        <v>112.26799999999999</v>
      </c>
      <c r="H189" s="34" t="s">
        <v>935</v>
      </c>
      <c r="I189" s="34">
        <v>1</v>
      </c>
      <c r="M189" s="86"/>
      <c r="N189" s="86"/>
    </row>
    <row r="190" spans="1:14" x14ac:dyDescent="0.25">
      <c r="A190" s="30" t="s">
        <v>1732</v>
      </c>
      <c r="B190" s="40"/>
      <c r="C190" s="67" t="s">
        <v>1735</v>
      </c>
      <c r="D190" s="40"/>
      <c r="E190" s="41"/>
      <c r="F190" s="22"/>
      <c r="G190" s="22" t="str">
        <f>IF(F190&lt;&gt;"",F190*Overview!$B$10,"")</f>
        <v/>
      </c>
      <c r="H190" s="40"/>
      <c r="I190" s="40"/>
      <c r="M190" s="86"/>
      <c r="N190" s="86"/>
    </row>
    <row r="191" spans="1:14" x14ac:dyDescent="0.25">
      <c r="A191" s="33" t="s">
        <v>1245</v>
      </c>
      <c r="B191" s="83" t="s">
        <v>2494</v>
      </c>
      <c r="C191" s="34">
        <v>1</v>
      </c>
      <c r="D191" s="34" t="s">
        <v>716</v>
      </c>
      <c r="E191" s="35">
        <v>15.5</v>
      </c>
      <c r="F191" s="21">
        <f>IF(E191="auf Anfrage",0,ROUND((E191-(E191*Overview!$B$7))-((E191-(E191*Overview!$B$7))*Overview!$D$7),2))</f>
        <v>15.5</v>
      </c>
      <c r="G191" s="22">
        <f>IF(F191&lt;&gt;"",F191*Overview!$B$10,"")</f>
        <v>68.510000000000005</v>
      </c>
      <c r="H191" s="34" t="s">
        <v>934</v>
      </c>
      <c r="I191" s="34" t="s">
        <v>1436</v>
      </c>
      <c r="M191" s="86"/>
      <c r="N191" s="86"/>
    </row>
    <row r="192" spans="1:14" x14ac:dyDescent="0.25">
      <c r="A192" s="33" t="s">
        <v>1246</v>
      </c>
      <c r="B192" s="83" t="s">
        <v>2495</v>
      </c>
      <c r="C192" s="34">
        <v>1</v>
      </c>
      <c r="D192" s="34" t="s">
        <v>717</v>
      </c>
      <c r="E192" s="35">
        <v>16.100000000000001</v>
      </c>
      <c r="F192" s="21">
        <f>IF(E192="auf Anfrage",0,ROUND((E192-(E192*Overview!$B$7))-((E192-(E192*Overview!$B$7))*Overview!$D$7),2))</f>
        <v>16.100000000000001</v>
      </c>
      <c r="G192" s="22">
        <f>IF(F192&lt;&gt;"",F192*Overview!$B$10,"")</f>
        <v>71.162000000000006</v>
      </c>
      <c r="H192" s="34" t="s">
        <v>935</v>
      </c>
      <c r="I192" s="34">
        <v>1</v>
      </c>
      <c r="M192" s="86"/>
      <c r="N192" s="86"/>
    </row>
    <row r="193" spans="1:14" x14ac:dyDescent="0.25">
      <c r="A193" s="33" t="s">
        <v>1247</v>
      </c>
      <c r="B193" s="83" t="s">
        <v>2496</v>
      </c>
      <c r="C193" s="34">
        <v>1</v>
      </c>
      <c r="D193" s="34" t="s">
        <v>718</v>
      </c>
      <c r="E193" s="35">
        <v>16.7</v>
      </c>
      <c r="F193" s="21">
        <f>IF(E193="auf Anfrage",0,ROUND((E193-(E193*Overview!$B$7))-((E193-(E193*Overview!$B$7))*Overview!$D$7),2))</f>
        <v>16.7</v>
      </c>
      <c r="G193" s="22">
        <f>IF(F193&lt;&gt;"",F193*Overview!$B$10,"")</f>
        <v>73.813999999999993</v>
      </c>
      <c r="H193" s="34" t="s">
        <v>935</v>
      </c>
      <c r="I193" s="34">
        <v>1</v>
      </c>
      <c r="M193" s="86"/>
      <c r="N193" s="86"/>
    </row>
    <row r="194" spans="1:14" x14ac:dyDescent="0.25">
      <c r="A194" s="33" t="s">
        <v>1248</v>
      </c>
      <c r="B194" s="83" t="s">
        <v>2497</v>
      </c>
      <c r="C194" s="34">
        <v>1</v>
      </c>
      <c r="D194" s="34" t="s">
        <v>719</v>
      </c>
      <c r="E194" s="35">
        <v>18</v>
      </c>
      <c r="F194" s="21">
        <f>IF(E194="auf Anfrage",0,ROUND((E194-(E194*Overview!$B$7))-((E194-(E194*Overview!$B$7))*Overview!$D$7),2))</f>
        <v>18</v>
      </c>
      <c r="G194" s="22">
        <f>IF(F194&lt;&gt;"",F194*Overview!$B$10,"")</f>
        <v>79.56</v>
      </c>
      <c r="H194" s="34" t="s">
        <v>935</v>
      </c>
      <c r="I194" s="34">
        <v>1</v>
      </c>
      <c r="M194" s="86"/>
      <c r="N194" s="86"/>
    </row>
    <row r="195" spans="1:14" x14ac:dyDescent="0.25">
      <c r="A195" s="33" t="s">
        <v>1249</v>
      </c>
      <c r="B195" s="83" t="s">
        <v>2498</v>
      </c>
      <c r="C195" s="34">
        <v>1</v>
      </c>
      <c r="D195" s="34" t="s">
        <v>797</v>
      </c>
      <c r="E195" s="35">
        <v>21.2</v>
      </c>
      <c r="F195" s="21">
        <f>IF(E195="auf Anfrage",0,ROUND((E195-(E195*Overview!$B$7))-((E195-(E195*Overview!$B$7))*Overview!$D$7),2))</f>
        <v>21.2</v>
      </c>
      <c r="G195" s="22">
        <f>IF(F195&lt;&gt;"",F195*Overview!$B$10,"")</f>
        <v>93.703999999999994</v>
      </c>
      <c r="H195" s="34" t="s">
        <v>934</v>
      </c>
      <c r="I195" s="34" t="s">
        <v>1436</v>
      </c>
      <c r="M195" s="86"/>
      <c r="N195" s="86"/>
    </row>
    <row r="196" spans="1:14" x14ac:dyDescent="0.25">
      <c r="A196" s="33" t="s">
        <v>1250</v>
      </c>
      <c r="B196" s="83" t="s">
        <v>2499</v>
      </c>
      <c r="C196" s="34">
        <v>1</v>
      </c>
      <c r="D196" s="34" t="s">
        <v>720</v>
      </c>
      <c r="E196" s="35">
        <v>13.4</v>
      </c>
      <c r="F196" s="21">
        <f>IF(E196="auf Anfrage",0,ROUND((E196-(E196*Overview!$B$7))-((E196-(E196*Overview!$B$7))*Overview!$D$7),2))</f>
        <v>13.4</v>
      </c>
      <c r="G196" s="22">
        <f>IF(F196&lt;&gt;"",F196*Overview!$B$10,"")</f>
        <v>59.228000000000002</v>
      </c>
      <c r="H196" s="34" t="s">
        <v>934</v>
      </c>
      <c r="I196" s="34" t="s">
        <v>1436</v>
      </c>
      <c r="M196" s="86"/>
      <c r="N196" s="86"/>
    </row>
    <row r="197" spans="1:14" x14ac:dyDescent="0.25">
      <c r="A197" s="33" t="s">
        <v>1251</v>
      </c>
      <c r="B197" s="83" t="s">
        <v>2500</v>
      </c>
      <c r="C197" s="34">
        <v>1</v>
      </c>
      <c r="D197" s="34" t="s">
        <v>721</v>
      </c>
      <c r="E197" s="35">
        <v>14.2</v>
      </c>
      <c r="F197" s="21">
        <f>IF(E197="auf Anfrage",0,ROUND((E197-(E197*Overview!$B$7))-((E197-(E197*Overview!$B$7))*Overview!$D$7),2))</f>
        <v>14.2</v>
      </c>
      <c r="G197" s="22">
        <f>IF(F197&lt;&gt;"",F197*Overview!$B$10,"")</f>
        <v>62.763999999999996</v>
      </c>
      <c r="H197" s="34" t="s">
        <v>934</v>
      </c>
      <c r="I197" s="34" t="s">
        <v>1436</v>
      </c>
      <c r="M197" s="86"/>
      <c r="N197" s="86"/>
    </row>
    <row r="198" spans="1:14" x14ac:dyDescent="0.25">
      <c r="A198" s="33" t="s">
        <v>1252</v>
      </c>
      <c r="B198" s="83" t="s">
        <v>2501</v>
      </c>
      <c r="C198" s="34">
        <v>1</v>
      </c>
      <c r="D198" s="34" t="s">
        <v>722</v>
      </c>
      <c r="E198" s="35">
        <v>14.9</v>
      </c>
      <c r="F198" s="21">
        <f>IF(E198="auf Anfrage",0,ROUND((E198-(E198*Overview!$B$7))-((E198-(E198*Overview!$B$7))*Overview!$D$7),2))</f>
        <v>14.9</v>
      </c>
      <c r="G198" s="22">
        <f>IF(F198&lt;&gt;"",F198*Overview!$B$10,"")</f>
        <v>65.858000000000004</v>
      </c>
      <c r="H198" s="34" t="s">
        <v>934</v>
      </c>
      <c r="I198" s="34" t="s">
        <v>1436</v>
      </c>
      <c r="M198" s="86"/>
      <c r="N198" s="86"/>
    </row>
    <row r="199" spans="1:14" x14ac:dyDescent="0.25">
      <c r="A199" s="33" t="s">
        <v>1253</v>
      </c>
      <c r="B199" s="83" t="s">
        <v>2502</v>
      </c>
      <c r="C199" s="34">
        <v>1</v>
      </c>
      <c r="D199" s="34" t="s">
        <v>723</v>
      </c>
      <c r="E199" s="35">
        <v>16.399999999999999</v>
      </c>
      <c r="F199" s="21">
        <f>IF(E199="auf Anfrage",0,ROUND((E199-(E199*Overview!$B$7))-((E199-(E199*Overview!$B$7))*Overview!$D$7),2))</f>
        <v>16.399999999999999</v>
      </c>
      <c r="G199" s="22">
        <f>IF(F199&lt;&gt;"",F199*Overview!$B$10,"")</f>
        <v>72.488</v>
      </c>
      <c r="H199" s="34" t="s">
        <v>934</v>
      </c>
      <c r="I199" s="34" t="s">
        <v>1436</v>
      </c>
      <c r="M199" s="86"/>
      <c r="N199" s="86"/>
    </row>
    <row r="200" spans="1:14" x14ac:dyDescent="0.25">
      <c r="A200" s="33" t="s">
        <v>1254</v>
      </c>
      <c r="B200" s="83" t="s">
        <v>2503</v>
      </c>
      <c r="C200" s="34">
        <v>1</v>
      </c>
      <c r="D200" s="34" t="s">
        <v>724</v>
      </c>
      <c r="E200" s="35">
        <v>20.2</v>
      </c>
      <c r="F200" s="21">
        <f>IF(E200="auf Anfrage",0,ROUND((E200-(E200*Overview!$B$7))-((E200-(E200*Overview!$B$7))*Overview!$D$7),2))</f>
        <v>20.2</v>
      </c>
      <c r="G200" s="22">
        <f>IF(F200&lt;&gt;"",F200*Overview!$B$10,"")</f>
        <v>89.283999999999992</v>
      </c>
      <c r="H200" s="34" t="s">
        <v>934</v>
      </c>
      <c r="I200" s="34" t="s">
        <v>1436</v>
      </c>
      <c r="M200" s="86"/>
      <c r="N200" s="86"/>
    </row>
    <row r="201" spans="1:14" x14ac:dyDescent="0.25">
      <c r="A201" s="33" t="s">
        <v>1255</v>
      </c>
      <c r="B201" s="83" t="s">
        <v>2504</v>
      </c>
      <c r="C201" s="34">
        <v>1</v>
      </c>
      <c r="D201" s="34" t="s">
        <v>725</v>
      </c>
      <c r="E201" s="35">
        <v>13.6</v>
      </c>
      <c r="F201" s="21">
        <f>IF(E201="auf Anfrage",0,ROUND((E201-(E201*Overview!$B$7))-((E201-(E201*Overview!$B$7))*Overview!$D$7),2))</f>
        <v>13.6</v>
      </c>
      <c r="G201" s="22">
        <f>IF(F201&lt;&gt;"",F201*Overview!$B$10,"")</f>
        <v>60.111999999999995</v>
      </c>
      <c r="H201" s="34" t="s">
        <v>934</v>
      </c>
      <c r="I201" s="34" t="s">
        <v>1436</v>
      </c>
      <c r="M201" s="86"/>
      <c r="N201" s="86"/>
    </row>
    <row r="202" spans="1:14" x14ac:dyDescent="0.25">
      <c r="A202" s="33" t="s">
        <v>1256</v>
      </c>
      <c r="B202" s="83" t="s">
        <v>2505</v>
      </c>
      <c r="C202" s="34">
        <v>1</v>
      </c>
      <c r="D202" s="34" t="s">
        <v>726</v>
      </c>
      <c r="E202" s="35">
        <v>14.4</v>
      </c>
      <c r="F202" s="21">
        <f>IF(E202="auf Anfrage",0,ROUND((E202-(E202*Overview!$B$7))-((E202-(E202*Overview!$B$7))*Overview!$D$7),2))</f>
        <v>14.4</v>
      </c>
      <c r="G202" s="22">
        <f>IF(F202&lt;&gt;"",F202*Overview!$B$10,"")</f>
        <v>63.648000000000003</v>
      </c>
      <c r="H202" s="34" t="s">
        <v>935</v>
      </c>
      <c r="I202" s="34">
        <v>1</v>
      </c>
      <c r="M202" s="86"/>
      <c r="N202" s="86"/>
    </row>
    <row r="203" spans="1:14" x14ac:dyDescent="0.25">
      <c r="A203" s="33" t="s">
        <v>1257</v>
      </c>
      <c r="B203" s="83" t="s">
        <v>2506</v>
      </c>
      <c r="C203" s="34">
        <v>1</v>
      </c>
      <c r="D203" s="34" t="s">
        <v>727</v>
      </c>
      <c r="E203" s="35">
        <v>15.3</v>
      </c>
      <c r="F203" s="21">
        <f>IF(E203="auf Anfrage",0,ROUND((E203-(E203*Overview!$B$7))-((E203-(E203*Overview!$B$7))*Overview!$D$7),2))</f>
        <v>15.3</v>
      </c>
      <c r="G203" s="22">
        <f>IF(F203&lt;&gt;"",F203*Overview!$B$10,"")</f>
        <v>67.626000000000005</v>
      </c>
      <c r="H203" s="34" t="s">
        <v>935</v>
      </c>
      <c r="I203" s="34">
        <v>1</v>
      </c>
      <c r="M203" s="86"/>
      <c r="N203" s="86"/>
    </row>
    <row r="204" spans="1:14" x14ac:dyDescent="0.25">
      <c r="A204" s="33" t="s">
        <v>1258</v>
      </c>
      <c r="B204" s="83" t="s">
        <v>2507</v>
      </c>
      <c r="C204" s="34">
        <v>1</v>
      </c>
      <c r="D204" s="34" t="s">
        <v>728</v>
      </c>
      <c r="E204" s="35">
        <v>16.899999999999999</v>
      </c>
      <c r="F204" s="21">
        <f>IF(E204="auf Anfrage",0,ROUND((E204-(E204*Overview!$B$7))-((E204-(E204*Overview!$B$7))*Overview!$D$7),2))</f>
        <v>16.899999999999999</v>
      </c>
      <c r="G204" s="22">
        <f>IF(F204&lt;&gt;"",F204*Overview!$B$10,"")</f>
        <v>74.697999999999993</v>
      </c>
      <c r="H204" s="34" t="s">
        <v>935</v>
      </c>
      <c r="I204" s="34">
        <v>1</v>
      </c>
      <c r="M204" s="86"/>
      <c r="N204" s="86"/>
    </row>
    <row r="205" spans="1:14" x14ac:dyDescent="0.25">
      <c r="A205" s="33" t="s">
        <v>1259</v>
      </c>
      <c r="B205" s="83" t="s">
        <v>2508</v>
      </c>
      <c r="C205" s="34">
        <v>1</v>
      </c>
      <c r="D205" s="34" t="s">
        <v>729</v>
      </c>
      <c r="E205" s="35">
        <v>21.2</v>
      </c>
      <c r="F205" s="21">
        <f>IF(E205="auf Anfrage",0,ROUND((E205-(E205*Overview!$B$7))-((E205-(E205*Overview!$B$7))*Overview!$D$7),2))</f>
        <v>21.2</v>
      </c>
      <c r="G205" s="22">
        <f>IF(F205&lt;&gt;"",F205*Overview!$B$10,"")</f>
        <v>93.703999999999994</v>
      </c>
      <c r="H205" s="34" t="s">
        <v>934</v>
      </c>
      <c r="I205" s="34" t="s">
        <v>1436</v>
      </c>
      <c r="M205" s="86"/>
      <c r="N205" s="86"/>
    </row>
    <row r="206" spans="1:14" x14ac:dyDescent="0.25">
      <c r="A206" s="33" t="s">
        <v>1260</v>
      </c>
      <c r="B206" s="83" t="s">
        <v>2509</v>
      </c>
      <c r="C206" s="34">
        <v>1</v>
      </c>
      <c r="D206" s="34" t="s">
        <v>730</v>
      </c>
      <c r="E206" s="35">
        <v>13.9</v>
      </c>
      <c r="F206" s="21">
        <f>IF(E206="auf Anfrage",0,ROUND((E206-(E206*Overview!$B$7))-((E206-(E206*Overview!$B$7))*Overview!$D$7),2))</f>
        <v>13.9</v>
      </c>
      <c r="G206" s="22">
        <f>IF(F206&lt;&gt;"",F206*Overview!$B$10,"")</f>
        <v>61.438000000000002</v>
      </c>
      <c r="H206" s="34" t="s">
        <v>934</v>
      </c>
      <c r="I206" s="34" t="s">
        <v>1436</v>
      </c>
      <c r="M206" s="86"/>
      <c r="N206" s="86"/>
    </row>
    <row r="207" spans="1:14" x14ac:dyDescent="0.25">
      <c r="A207" s="33" t="s">
        <v>1261</v>
      </c>
      <c r="B207" s="83" t="s">
        <v>2510</v>
      </c>
      <c r="C207" s="34">
        <v>1</v>
      </c>
      <c r="D207" s="34" t="s">
        <v>731</v>
      </c>
      <c r="E207" s="35">
        <v>15.1</v>
      </c>
      <c r="F207" s="21">
        <f>IF(E207="auf Anfrage",0,ROUND((E207-(E207*Overview!$B$7))-((E207-(E207*Overview!$B$7))*Overview!$D$7),2))</f>
        <v>15.1</v>
      </c>
      <c r="G207" s="22">
        <f>IF(F207&lt;&gt;"",F207*Overview!$B$10,"")</f>
        <v>66.742000000000004</v>
      </c>
      <c r="H207" s="34" t="s">
        <v>935</v>
      </c>
      <c r="I207" s="34">
        <v>1</v>
      </c>
      <c r="M207" s="86"/>
      <c r="N207" s="86"/>
    </row>
    <row r="208" spans="1:14" x14ac:dyDescent="0.25">
      <c r="A208" s="33" t="s">
        <v>1262</v>
      </c>
      <c r="B208" s="83" t="s">
        <v>2511</v>
      </c>
      <c r="C208" s="34">
        <v>1</v>
      </c>
      <c r="D208" s="34" t="s">
        <v>732</v>
      </c>
      <c r="E208" s="35">
        <v>16.3</v>
      </c>
      <c r="F208" s="21">
        <f>IF(E208="auf Anfrage",0,ROUND((E208-(E208*Overview!$B$7))-((E208-(E208*Overview!$B$7))*Overview!$D$7),2))</f>
        <v>16.3</v>
      </c>
      <c r="G208" s="22">
        <f>IF(F208&lt;&gt;"",F208*Overview!$B$10,"")</f>
        <v>72.046000000000006</v>
      </c>
      <c r="H208" s="34" t="s">
        <v>935</v>
      </c>
      <c r="I208" s="34">
        <v>1</v>
      </c>
      <c r="M208" s="86"/>
      <c r="N208" s="86"/>
    </row>
    <row r="209" spans="1:14" x14ac:dyDescent="0.25">
      <c r="A209" s="33" t="s">
        <v>1263</v>
      </c>
      <c r="B209" s="83" t="s">
        <v>2512</v>
      </c>
      <c r="C209" s="34">
        <v>1</v>
      </c>
      <c r="D209" s="34" t="s">
        <v>733</v>
      </c>
      <c r="E209" s="35">
        <v>18.600000000000001</v>
      </c>
      <c r="F209" s="21">
        <f>IF(E209="auf Anfrage",0,ROUND((E209-(E209*Overview!$B$7))-((E209-(E209*Overview!$B$7))*Overview!$D$7),2))</f>
        <v>18.600000000000001</v>
      </c>
      <c r="G209" s="22">
        <f>IF(F209&lt;&gt;"",F209*Overview!$B$10,"")</f>
        <v>82.212000000000003</v>
      </c>
      <c r="H209" s="34" t="s">
        <v>935</v>
      </c>
      <c r="I209" s="34">
        <v>1</v>
      </c>
      <c r="M209" s="86"/>
      <c r="N209" s="86"/>
    </row>
    <row r="210" spans="1:14" x14ac:dyDescent="0.25">
      <c r="A210" s="33" t="s">
        <v>1264</v>
      </c>
      <c r="B210" s="83" t="s">
        <v>2513</v>
      </c>
      <c r="C210" s="34">
        <v>1</v>
      </c>
      <c r="D210" s="34" t="s">
        <v>734</v>
      </c>
      <c r="E210" s="35">
        <v>24.6</v>
      </c>
      <c r="F210" s="21">
        <f>IF(E210="auf Anfrage",0,ROUND((E210-(E210*Overview!$B$7))-((E210-(E210*Overview!$B$7))*Overview!$D$7),2))</f>
        <v>24.6</v>
      </c>
      <c r="G210" s="22">
        <f>IF(F210&lt;&gt;"",F210*Overview!$B$10,"")</f>
        <v>108.732</v>
      </c>
      <c r="H210" s="34" t="s">
        <v>934</v>
      </c>
      <c r="I210" s="34" t="s">
        <v>1436</v>
      </c>
      <c r="M210" s="86"/>
      <c r="N210" s="86"/>
    </row>
    <row r="211" spans="1:14" x14ac:dyDescent="0.25">
      <c r="A211" s="30" t="s">
        <v>1733</v>
      </c>
      <c r="B211" s="40"/>
      <c r="C211" s="67" t="s">
        <v>1735</v>
      </c>
      <c r="D211" s="40"/>
      <c r="E211" s="41"/>
      <c r="F211" s="22"/>
      <c r="G211" s="22" t="str">
        <f>IF(F211&lt;&gt;"",F211*Overview!$B$10,"")</f>
        <v/>
      </c>
      <c r="H211" s="40"/>
      <c r="I211" s="40"/>
      <c r="M211" s="86"/>
      <c r="N211" s="86"/>
    </row>
    <row r="212" spans="1:14" x14ac:dyDescent="0.25">
      <c r="A212" s="33" t="s">
        <v>1265</v>
      </c>
      <c r="B212" s="83" t="s">
        <v>2147</v>
      </c>
      <c r="C212" s="34">
        <v>1</v>
      </c>
      <c r="D212" s="34" t="s">
        <v>636</v>
      </c>
      <c r="E212" s="35">
        <v>60.1</v>
      </c>
      <c r="F212" s="21">
        <f>IF(E212="auf Anfrage",0,ROUND((E212-(E212*Overview!$B$7))-((E212-(E212*Overview!$B$7))*Overview!$D$7),2))</f>
        <v>60.1</v>
      </c>
      <c r="G212" s="22">
        <f>IF(F212&lt;&gt;"",F212*Overview!$B$10,"")</f>
        <v>265.642</v>
      </c>
      <c r="H212" s="34" t="s">
        <v>934</v>
      </c>
      <c r="I212" s="34" t="s">
        <v>1436</v>
      </c>
      <c r="M212" s="86"/>
      <c r="N212" s="86"/>
    </row>
    <row r="213" spans="1:14" x14ac:dyDescent="0.25">
      <c r="A213" s="33" t="s">
        <v>1266</v>
      </c>
      <c r="B213" s="88" t="s">
        <v>2514</v>
      </c>
      <c r="C213" s="34">
        <v>1</v>
      </c>
      <c r="D213" s="34" t="s">
        <v>691</v>
      </c>
      <c r="E213" s="35">
        <v>60.7</v>
      </c>
      <c r="F213" s="21">
        <f>IF(E213="auf Anfrage",0,ROUND((E213-(E213*Overview!$B$7))-((E213-(E213*Overview!$B$7))*Overview!$D$7),2))</f>
        <v>60.7</v>
      </c>
      <c r="G213" s="22">
        <f>IF(F213&lt;&gt;"",F213*Overview!$B$10,"")</f>
        <v>268.29399999999998</v>
      </c>
      <c r="H213" s="34" t="s">
        <v>934</v>
      </c>
      <c r="I213" s="34" t="s">
        <v>1436</v>
      </c>
      <c r="M213" s="86"/>
      <c r="N213" s="86"/>
    </row>
    <row r="214" spans="1:14" x14ac:dyDescent="0.25">
      <c r="A214" s="33" t="s">
        <v>1267</v>
      </c>
      <c r="B214" s="88" t="s">
        <v>2515</v>
      </c>
      <c r="C214" s="34">
        <v>1</v>
      </c>
      <c r="D214" s="34" t="s">
        <v>692</v>
      </c>
      <c r="E214" s="35">
        <v>61.3</v>
      </c>
      <c r="F214" s="21">
        <f>IF(E214="auf Anfrage",0,ROUND((E214-(E214*Overview!$B$7))-((E214-(E214*Overview!$B$7))*Overview!$D$7),2))</f>
        <v>61.3</v>
      </c>
      <c r="G214" s="22">
        <f>IF(F214&lt;&gt;"",F214*Overview!$B$10,"")</f>
        <v>270.94599999999997</v>
      </c>
      <c r="H214" s="34" t="s">
        <v>934</v>
      </c>
      <c r="I214" s="34" t="s">
        <v>1436</v>
      </c>
      <c r="M214" s="86"/>
      <c r="N214" s="86"/>
    </row>
    <row r="215" spans="1:14" x14ac:dyDescent="0.25">
      <c r="A215" s="33" t="s">
        <v>1268</v>
      </c>
      <c r="B215" s="88" t="s">
        <v>2516</v>
      </c>
      <c r="C215" s="34">
        <v>1</v>
      </c>
      <c r="D215" s="34" t="s">
        <v>710</v>
      </c>
      <c r="E215" s="35">
        <v>62.6</v>
      </c>
      <c r="F215" s="21">
        <f>IF(E215="auf Anfrage",0,ROUND((E215-(E215*Overview!$B$7))-((E215-(E215*Overview!$B$7))*Overview!$D$7),2))</f>
        <v>62.6</v>
      </c>
      <c r="G215" s="22">
        <f>IF(F215&lt;&gt;"",F215*Overview!$B$10,"")</f>
        <v>276.69200000000001</v>
      </c>
      <c r="H215" s="34" t="s">
        <v>934</v>
      </c>
      <c r="I215" s="34" t="s">
        <v>1436</v>
      </c>
      <c r="M215" s="86"/>
      <c r="N215" s="86"/>
    </row>
    <row r="216" spans="1:14" x14ac:dyDescent="0.25">
      <c r="A216" s="33" t="s">
        <v>1269</v>
      </c>
      <c r="B216" s="83" t="s">
        <v>2517</v>
      </c>
      <c r="C216" s="34">
        <v>1</v>
      </c>
      <c r="D216" s="34" t="s">
        <v>711</v>
      </c>
      <c r="E216" s="35">
        <v>65.8</v>
      </c>
      <c r="F216" s="21">
        <f>IF(E216="auf Anfrage",0,ROUND((E216-(E216*Overview!$B$7))-((E216-(E216*Overview!$B$7))*Overview!$D$7),2))</f>
        <v>65.8</v>
      </c>
      <c r="G216" s="22">
        <f>IF(F216&lt;&gt;"",F216*Overview!$B$10,"")</f>
        <v>290.83599999999996</v>
      </c>
      <c r="H216" s="34" t="s">
        <v>934</v>
      </c>
      <c r="I216" s="34" t="s">
        <v>1436</v>
      </c>
      <c r="M216" s="86"/>
      <c r="N216" s="86"/>
    </row>
    <row r="217" spans="1:14" x14ac:dyDescent="0.25">
      <c r="A217" s="33" t="s">
        <v>1270</v>
      </c>
      <c r="B217" s="88" t="s">
        <v>2518</v>
      </c>
      <c r="C217" s="34">
        <v>1</v>
      </c>
      <c r="D217" s="34" t="s">
        <v>712</v>
      </c>
      <c r="E217" s="35">
        <v>63.2</v>
      </c>
      <c r="F217" s="21">
        <f>IF(E217="auf Anfrage",0,ROUND((E217-(E217*Overview!$B$7))-((E217-(E217*Overview!$B$7))*Overview!$D$7),2))</f>
        <v>63.2</v>
      </c>
      <c r="G217" s="22">
        <f>IF(F217&lt;&gt;"",F217*Overview!$B$10,"")</f>
        <v>279.34399999999999</v>
      </c>
      <c r="H217" s="34" t="s">
        <v>934</v>
      </c>
      <c r="I217" s="34" t="s">
        <v>1436</v>
      </c>
      <c r="M217" s="86"/>
      <c r="N217" s="86"/>
    </row>
    <row r="218" spans="1:14" x14ac:dyDescent="0.25">
      <c r="A218" s="33" t="s">
        <v>1271</v>
      </c>
      <c r="B218" s="88" t="s">
        <v>2519</v>
      </c>
      <c r="C218" s="34">
        <v>1</v>
      </c>
      <c r="D218" s="34" t="s">
        <v>693</v>
      </c>
      <c r="E218" s="35">
        <v>63.8</v>
      </c>
      <c r="F218" s="21">
        <f>IF(E218="auf Anfrage",0,ROUND((E218-(E218*Overview!$B$7))-((E218-(E218*Overview!$B$7))*Overview!$D$7),2))</f>
        <v>63.8</v>
      </c>
      <c r="G218" s="22">
        <f>IF(F218&lt;&gt;"",F218*Overview!$B$10,"")</f>
        <v>281.99599999999998</v>
      </c>
      <c r="H218" s="34" t="s">
        <v>934</v>
      </c>
      <c r="I218" s="34" t="s">
        <v>1436</v>
      </c>
      <c r="M218" s="86"/>
      <c r="N218" s="86"/>
    </row>
    <row r="219" spans="1:14" x14ac:dyDescent="0.25">
      <c r="A219" s="33" t="s">
        <v>1272</v>
      </c>
      <c r="B219" s="88" t="s">
        <v>2520</v>
      </c>
      <c r="C219" s="34">
        <v>1</v>
      </c>
      <c r="D219" s="34" t="s">
        <v>694</v>
      </c>
      <c r="E219" s="35">
        <v>64.5</v>
      </c>
      <c r="F219" s="21">
        <f>IF(E219="auf Anfrage",0,ROUND((E219-(E219*Overview!$B$7))-((E219-(E219*Overview!$B$7))*Overview!$D$7),2))</f>
        <v>64.5</v>
      </c>
      <c r="G219" s="22">
        <f>IF(F219&lt;&gt;"",F219*Overview!$B$10,"")</f>
        <v>285.08999999999997</v>
      </c>
      <c r="H219" s="34" t="s">
        <v>934</v>
      </c>
      <c r="I219" s="34" t="s">
        <v>1436</v>
      </c>
      <c r="M219" s="86"/>
      <c r="N219" s="86"/>
    </row>
    <row r="220" spans="1:14" x14ac:dyDescent="0.25">
      <c r="A220" s="33" t="s">
        <v>1273</v>
      </c>
      <c r="B220" s="88" t="s">
        <v>2521</v>
      </c>
      <c r="C220" s="34">
        <v>1</v>
      </c>
      <c r="D220" s="34" t="s">
        <v>695</v>
      </c>
      <c r="E220" s="35">
        <v>65.7</v>
      </c>
      <c r="F220" s="21">
        <f>IF(E220="auf Anfrage",0,ROUND((E220-(E220*Overview!$B$7))-((E220-(E220*Overview!$B$7))*Overview!$D$7),2))</f>
        <v>65.7</v>
      </c>
      <c r="G220" s="22">
        <f>IF(F220&lt;&gt;"",F220*Overview!$B$10,"")</f>
        <v>290.39400000000001</v>
      </c>
      <c r="H220" s="34" t="s">
        <v>934</v>
      </c>
      <c r="I220" s="34" t="s">
        <v>1436</v>
      </c>
      <c r="M220" s="86"/>
      <c r="N220" s="86"/>
    </row>
    <row r="221" spans="1:14" x14ac:dyDescent="0.25">
      <c r="A221" s="33" t="s">
        <v>1274</v>
      </c>
      <c r="B221" s="88" t="s">
        <v>2522</v>
      </c>
      <c r="C221" s="34">
        <v>1</v>
      </c>
      <c r="D221" s="34" t="s">
        <v>696</v>
      </c>
      <c r="E221" s="35">
        <v>68.900000000000006</v>
      </c>
      <c r="F221" s="21">
        <f>IF(E221="auf Anfrage",0,ROUND((E221-(E221*Overview!$B$7))-((E221-(E221*Overview!$B$7))*Overview!$D$7),2))</f>
        <v>68.900000000000006</v>
      </c>
      <c r="G221" s="22">
        <f>IF(F221&lt;&gt;"",F221*Overview!$B$10,"")</f>
        <v>304.53800000000001</v>
      </c>
      <c r="H221" s="34" t="s">
        <v>934</v>
      </c>
      <c r="I221" s="34" t="s">
        <v>1436</v>
      </c>
      <c r="M221" s="86"/>
      <c r="N221" s="86"/>
    </row>
    <row r="222" spans="1:14" x14ac:dyDescent="0.25">
      <c r="A222" s="33" t="s">
        <v>1275</v>
      </c>
      <c r="B222" s="88" t="s">
        <v>2534</v>
      </c>
      <c r="C222" s="34">
        <v>1</v>
      </c>
      <c r="D222" s="34" t="s">
        <v>697</v>
      </c>
      <c r="E222" s="35">
        <v>57.6</v>
      </c>
      <c r="F222" s="21">
        <f>IF(E222="auf Anfrage",0,ROUND((E222-(E222*Overview!$B$7))-((E222-(E222*Overview!$B$7))*Overview!$D$7),2))</f>
        <v>57.6</v>
      </c>
      <c r="G222" s="22">
        <f>IF(F222&lt;&gt;"",F222*Overview!$B$10,"")</f>
        <v>254.59200000000001</v>
      </c>
      <c r="H222" s="34" t="s">
        <v>934</v>
      </c>
      <c r="I222" s="34" t="s">
        <v>1436</v>
      </c>
      <c r="M222" s="86"/>
      <c r="N222" s="86"/>
    </row>
    <row r="223" spans="1:14" x14ac:dyDescent="0.25">
      <c r="A223" s="33" t="s">
        <v>1276</v>
      </c>
      <c r="B223" s="88" t="s">
        <v>2523</v>
      </c>
      <c r="C223" s="34">
        <v>1</v>
      </c>
      <c r="D223" s="34" t="s">
        <v>698</v>
      </c>
      <c r="E223" s="35">
        <v>58.4</v>
      </c>
      <c r="F223" s="21">
        <f>IF(E223="auf Anfrage",0,ROUND((E223-(E223*Overview!$B$7))-((E223-(E223*Overview!$B$7))*Overview!$D$7),2))</f>
        <v>58.4</v>
      </c>
      <c r="G223" s="22">
        <f>IF(F223&lt;&gt;"",F223*Overview!$B$10,"")</f>
        <v>258.12799999999999</v>
      </c>
      <c r="H223" s="34" t="s">
        <v>934</v>
      </c>
      <c r="I223" s="34" t="s">
        <v>1436</v>
      </c>
      <c r="M223" s="86"/>
      <c r="N223" s="86"/>
    </row>
    <row r="224" spans="1:14" x14ac:dyDescent="0.25">
      <c r="A224" s="33" t="s">
        <v>1277</v>
      </c>
      <c r="B224" s="88" t="s">
        <v>2524</v>
      </c>
      <c r="C224" s="34">
        <v>1</v>
      </c>
      <c r="D224" s="34" t="s">
        <v>699</v>
      </c>
      <c r="E224" s="35">
        <v>59.1</v>
      </c>
      <c r="F224" s="21">
        <f>IF(E224="auf Anfrage",0,ROUND((E224-(E224*Overview!$B$7))-((E224-(E224*Overview!$B$7))*Overview!$D$7),2))</f>
        <v>59.1</v>
      </c>
      <c r="G224" s="22">
        <f>IF(F224&lt;&gt;"",F224*Overview!$B$10,"")</f>
        <v>261.22199999999998</v>
      </c>
      <c r="H224" s="34" t="s">
        <v>934</v>
      </c>
      <c r="I224" s="34" t="s">
        <v>1436</v>
      </c>
      <c r="M224" s="86"/>
      <c r="N224" s="86"/>
    </row>
    <row r="225" spans="1:14" x14ac:dyDescent="0.25">
      <c r="A225" s="33" t="s">
        <v>1278</v>
      </c>
      <c r="B225" s="88" t="s">
        <v>2525</v>
      </c>
      <c r="C225" s="34">
        <v>1</v>
      </c>
      <c r="D225" s="34" t="s">
        <v>700</v>
      </c>
      <c r="E225" s="35">
        <v>60.6</v>
      </c>
      <c r="F225" s="21">
        <f>IF(E225="auf Anfrage",0,ROUND((E225-(E225*Overview!$B$7))-((E225-(E225*Overview!$B$7))*Overview!$D$7),2))</f>
        <v>60.6</v>
      </c>
      <c r="G225" s="22">
        <f>IF(F225&lt;&gt;"",F225*Overview!$B$10,"")</f>
        <v>267.85199999999998</v>
      </c>
      <c r="H225" s="34" t="s">
        <v>934</v>
      </c>
      <c r="I225" s="34" t="s">
        <v>1436</v>
      </c>
      <c r="M225" s="86"/>
      <c r="N225" s="86"/>
    </row>
    <row r="226" spans="1:14" x14ac:dyDescent="0.25">
      <c r="A226" s="33" t="s">
        <v>1279</v>
      </c>
      <c r="B226" s="88" t="s">
        <v>2526</v>
      </c>
      <c r="C226" s="34">
        <v>1</v>
      </c>
      <c r="D226" s="34" t="s">
        <v>701</v>
      </c>
      <c r="E226" s="35">
        <v>64.3</v>
      </c>
      <c r="F226" s="21">
        <f>IF(E226="auf Anfrage",0,ROUND((E226-(E226*Overview!$B$7))-((E226-(E226*Overview!$B$7))*Overview!$D$7),2))</f>
        <v>64.3</v>
      </c>
      <c r="G226" s="22">
        <f>IF(F226&lt;&gt;"",F226*Overview!$B$10,"")</f>
        <v>284.20599999999996</v>
      </c>
      <c r="H226" s="34" t="s">
        <v>934</v>
      </c>
      <c r="I226" s="34" t="s">
        <v>1436</v>
      </c>
      <c r="M226" s="86"/>
      <c r="N226" s="86"/>
    </row>
    <row r="227" spans="1:14" x14ac:dyDescent="0.25">
      <c r="A227" s="33" t="s">
        <v>1280</v>
      </c>
      <c r="B227" s="88" t="s">
        <v>2527</v>
      </c>
      <c r="C227" s="34">
        <v>1</v>
      </c>
      <c r="D227" s="34" t="s">
        <v>702</v>
      </c>
      <c r="E227" s="35">
        <v>57.7</v>
      </c>
      <c r="F227" s="21">
        <f>IF(E227="auf Anfrage",0,ROUND((E227-(E227*Overview!$B$7))-((E227-(E227*Overview!$B$7))*Overview!$D$7),2))</f>
        <v>57.7</v>
      </c>
      <c r="G227" s="22">
        <f>IF(F227&lt;&gt;"",F227*Overview!$B$10,"")</f>
        <v>255.03400000000002</v>
      </c>
      <c r="H227" s="34" t="s">
        <v>934</v>
      </c>
      <c r="I227" s="34" t="s">
        <v>1436</v>
      </c>
      <c r="M227" s="86"/>
      <c r="N227" s="86"/>
    </row>
    <row r="228" spans="1:14" x14ac:dyDescent="0.25">
      <c r="A228" s="33" t="s">
        <v>1281</v>
      </c>
      <c r="B228" s="88" t="s">
        <v>2528</v>
      </c>
      <c r="C228" s="34">
        <v>1</v>
      </c>
      <c r="D228" s="34" t="s">
        <v>703</v>
      </c>
      <c r="E228" s="35">
        <v>58.6</v>
      </c>
      <c r="F228" s="21">
        <f>IF(E228="auf Anfrage",0,ROUND((E228-(E228*Overview!$B$7))-((E228-(E228*Overview!$B$7))*Overview!$D$7),2))</f>
        <v>58.6</v>
      </c>
      <c r="G228" s="22">
        <f>IF(F228&lt;&gt;"",F228*Overview!$B$10,"")</f>
        <v>259.012</v>
      </c>
      <c r="H228" s="34" t="s">
        <v>934</v>
      </c>
      <c r="I228" s="34" t="s">
        <v>1436</v>
      </c>
      <c r="M228" s="86"/>
      <c r="N228" s="86"/>
    </row>
    <row r="229" spans="1:14" x14ac:dyDescent="0.25">
      <c r="A229" s="33" t="s">
        <v>1282</v>
      </c>
      <c r="B229" s="88" t="s">
        <v>2529</v>
      </c>
      <c r="C229" s="34">
        <v>1</v>
      </c>
      <c r="D229" s="34" t="s">
        <v>704</v>
      </c>
      <c r="E229" s="35">
        <v>59.4</v>
      </c>
      <c r="F229" s="21">
        <f>IF(E229="auf Anfrage",0,ROUND((E229-(E229*Overview!$B$7))-((E229-(E229*Overview!$B$7))*Overview!$D$7),2))</f>
        <v>59.4</v>
      </c>
      <c r="G229" s="22">
        <f>IF(F229&lt;&gt;"",F229*Overview!$B$10,"")</f>
        <v>262.548</v>
      </c>
      <c r="H229" s="34" t="s">
        <v>934</v>
      </c>
      <c r="I229" s="34" t="s">
        <v>1436</v>
      </c>
      <c r="M229" s="86"/>
      <c r="N229" s="86"/>
    </row>
    <row r="230" spans="1:14" x14ac:dyDescent="0.25">
      <c r="A230" s="33" t="s">
        <v>1283</v>
      </c>
      <c r="B230" s="88" t="s">
        <v>2530</v>
      </c>
      <c r="C230" s="34">
        <v>1</v>
      </c>
      <c r="D230" s="34" t="s">
        <v>705</v>
      </c>
      <c r="E230" s="35">
        <v>61.1</v>
      </c>
      <c r="F230" s="21">
        <f>IF(E230="auf Anfrage",0,ROUND((E230-(E230*Overview!$B$7))-((E230-(E230*Overview!$B$7))*Overview!$D$7),2))</f>
        <v>61.1</v>
      </c>
      <c r="G230" s="22">
        <f>IF(F230&lt;&gt;"",F230*Overview!$B$10,"")</f>
        <v>270.06200000000001</v>
      </c>
      <c r="H230" s="34" t="s">
        <v>934</v>
      </c>
      <c r="I230" s="34" t="s">
        <v>1436</v>
      </c>
      <c r="M230" s="86"/>
      <c r="N230" s="86"/>
    </row>
    <row r="231" spans="1:14" x14ac:dyDescent="0.25">
      <c r="A231" s="33" t="s">
        <v>1284</v>
      </c>
      <c r="B231" s="88" t="s">
        <v>2531</v>
      </c>
      <c r="C231" s="34">
        <v>1</v>
      </c>
      <c r="D231" s="34" t="s">
        <v>706</v>
      </c>
      <c r="E231" s="35">
        <v>65.3</v>
      </c>
      <c r="F231" s="21">
        <f>IF(E231="auf Anfrage",0,ROUND((E231-(E231*Overview!$B$7))-((E231-(E231*Overview!$B$7))*Overview!$D$7),2))</f>
        <v>65.3</v>
      </c>
      <c r="G231" s="22">
        <f>IF(F231&lt;&gt;"",F231*Overview!$B$10,"")</f>
        <v>288.62599999999998</v>
      </c>
      <c r="H231" s="34" t="s">
        <v>934</v>
      </c>
      <c r="I231" s="34" t="s">
        <v>1436</v>
      </c>
      <c r="M231" s="86"/>
      <c r="N231" s="86"/>
    </row>
    <row r="232" spans="1:14" x14ac:dyDescent="0.25">
      <c r="A232" s="33" t="s">
        <v>1285</v>
      </c>
      <c r="B232" s="88" t="s">
        <v>2532</v>
      </c>
      <c r="C232" s="34">
        <v>1</v>
      </c>
      <c r="D232" s="34" t="s">
        <v>707</v>
      </c>
      <c r="E232" s="35">
        <v>58.1</v>
      </c>
      <c r="F232" s="21">
        <f>IF(E232="auf Anfrage",0,ROUND((E232-(E232*Overview!$B$7))-((E232-(E232*Overview!$B$7))*Overview!$D$7),2))</f>
        <v>58.1</v>
      </c>
      <c r="G232" s="22">
        <f>IF(F232&lt;&gt;"",F232*Overview!$B$10,"")</f>
        <v>256.80200000000002</v>
      </c>
      <c r="H232" s="34" t="s">
        <v>934</v>
      </c>
      <c r="I232" s="34" t="s">
        <v>1436</v>
      </c>
      <c r="M232" s="86"/>
      <c r="N232" s="86"/>
    </row>
    <row r="233" spans="1:14" x14ac:dyDescent="0.25">
      <c r="A233" s="33" t="s">
        <v>1286</v>
      </c>
      <c r="B233" s="88" t="s">
        <v>2148</v>
      </c>
      <c r="C233" s="34">
        <v>1</v>
      </c>
      <c r="D233" s="34" t="s">
        <v>637</v>
      </c>
      <c r="E233" s="35">
        <v>59.2</v>
      </c>
      <c r="F233" s="21">
        <f>IF(E233="auf Anfrage",0,ROUND((E233-(E233*Overview!$B$7))-((E233-(E233*Overview!$B$7))*Overview!$D$7),2))</f>
        <v>59.2</v>
      </c>
      <c r="G233" s="22">
        <f>IF(F233&lt;&gt;"",F233*Overview!$B$10,"")</f>
        <v>261.66399999999999</v>
      </c>
      <c r="H233" s="34" t="s">
        <v>934</v>
      </c>
      <c r="I233" s="34" t="s">
        <v>1436</v>
      </c>
      <c r="M233" s="86"/>
      <c r="N233" s="86"/>
    </row>
    <row r="234" spans="1:14" x14ac:dyDescent="0.25">
      <c r="A234" s="33" t="s">
        <v>1287</v>
      </c>
      <c r="B234" s="88" t="s">
        <v>2149</v>
      </c>
      <c r="C234" s="34">
        <v>1</v>
      </c>
      <c r="D234" s="34" t="s">
        <v>638</v>
      </c>
      <c r="E234" s="35">
        <v>60.4</v>
      </c>
      <c r="F234" s="21">
        <f>IF(E234="auf Anfrage",0,ROUND((E234-(E234*Overview!$B$7))-((E234-(E234*Overview!$B$7))*Overview!$D$7),2))</f>
        <v>60.4</v>
      </c>
      <c r="G234" s="22">
        <f>IF(F234&lt;&gt;"",F234*Overview!$B$10,"")</f>
        <v>266.96800000000002</v>
      </c>
      <c r="H234" s="34" t="s">
        <v>934</v>
      </c>
      <c r="I234" s="34" t="s">
        <v>1436</v>
      </c>
      <c r="M234" s="86"/>
      <c r="N234" s="86"/>
    </row>
    <row r="235" spans="1:14" x14ac:dyDescent="0.25">
      <c r="A235" s="33" t="s">
        <v>1288</v>
      </c>
      <c r="B235" s="88" t="s">
        <v>2533</v>
      </c>
      <c r="C235" s="34">
        <v>1</v>
      </c>
      <c r="D235" s="34" t="s">
        <v>708</v>
      </c>
      <c r="E235" s="35">
        <v>62.8</v>
      </c>
      <c r="F235" s="21">
        <f>IF(E235="auf Anfrage",0,ROUND((E235-(E235*Overview!$B$7))-((E235-(E235*Overview!$B$7))*Overview!$D$7),2))</f>
        <v>62.8</v>
      </c>
      <c r="G235" s="22">
        <f>IF(F235&lt;&gt;"",F235*Overview!$B$10,"")</f>
        <v>277.57599999999996</v>
      </c>
      <c r="H235" s="34" t="s">
        <v>934</v>
      </c>
      <c r="I235" s="34" t="s">
        <v>1436</v>
      </c>
      <c r="M235" s="86"/>
      <c r="N235" s="86"/>
    </row>
    <row r="236" spans="1:14" x14ac:dyDescent="0.25">
      <c r="A236" s="33" t="s">
        <v>1289</v>
      </c>
      <c r="B236" s="88" t="s">
        <v>2535</v>
      </c>
      <c r="C236" s="34">
        <v>1</v>
      </c>
      <c r="D236" s="34" t="s">
        <v>709</v>
      </c>
      <c r="E236" s="35">
        <v>68.7</v>
      </c>
      <c r="F236" s="21">
        <f>IF(E236="auf Anfrage",0,ROUND((E236-(E236*Overview!$B$7))-((E236-(E236*Overview!$B$7))*Overview!$D$7),2))</f>
        <v>68.7</v>
      </c>
      <c r="G236" s="22">
        <f>IF(F236&lt;&gt;"",F236*Overview!$B$10,"")</f>
        <v>303.654</v>
      </c>
      <c r="H236" s="34" t="s">
        <v>934</v>
      </c>
      <c r="I236" s="34" t="s">
        <v>1436</v>
      </c>
      <c r="M236" s="86"/>
      <c r="N236" s="86"/>
    </row>
    <row r="237" spans="1:14" x14ac:dyDescent="0.25">
      <c r="A237" s="30" t="s">
        <v>1734</v>
      </c>
      <c r="B237" s="40"/>
      <c r="C237" s="67" t="s">
        <v>1735</v>
      </c>
      <c r="D237" s="40"/>
      <c r="E237" s="41"/>
      <c r="F237" s="22"/>
      <c r="G237" s="22" t="str">
        <f>IF(F237&lt;&gt;"",F237*Overview!$B$10,"")</f>
        <v/>
      </c>
      <c r="H237" s="40"/>
      <c r="I237" s="40"/>
      <c r="M237" s="86"/>
      <c r="N237" s="86"/>
    </row>
    <row r="238" spans="1:14" x14ac:dyDescent="0.25">
      <c r="A238" s="33" t="s">
        <v>1290</v>
      </c>
      <c r="B238" s="83" t="s">
        <v>2150</v>
      </c>
      <c r="C238" s="34">
        <v>1</v>
      </c>
      <c r="D238" s="34" t="s">
        <v>639</v>
      </c>
      <c r="E238" s="35">
        <v>16.399999999999999</v>
      </c>
      <c r="F238" s="21">
        <f>IF(E238="auf Anfrage",0,ROUND((E238-(E238*Overview!$B$7))-((E238-(E238*Overview!$B$7))*Overview!$D$7),2))</f>
        <v>16.399999999999999</v>
      </c>
      <c r="G238" s="22">
        <f>IF(F238&lt;&gt;"",F238*Overview!$B$10,"")</f>
        <v>72.488</v>
      </c>
      <c r="H238" s="34" t="s">
        <v>934</v>
      </c>
      <c r="I238" s="34" t="s">
        <v>1436</v>
      </c>
      <c r="M238" s="86"/>
      <c r="N238" s="86"/>
    </row>
    <row r="239" spans="1:14" x14ac:dyDescent="0.25">
      <c r="A239" s="33" t="s">
        <v>1291</v>
      </c>
      <c r="B239" s="83" t="s">
        <v>2151</v>
      </c>
      <c r="C239" s="34">
        <v>1</v>
      </c>
      <c r="D239" s="34" t="s">
        <v>640</v>
      </c>
      <c r="E239" s="35">
        <v>16.899999999999999</v>
      </c>
      <c r="F239" s="21">
        <f>IF(E239="auf Anfrage",0,ROUND((E239-(E239*Overview!$B$7))-((E239-(E239*Overview!$B$7))*Overview!$D$7),2))</f>
        <v>16.899999999999999</v>
      </c>
      <c r="G239" s="22">
        <f>IF(F239&lt;&gt;"",F239*Overview!$B$10,"")</f>
        <v>74.697999999999993</v>
      </c>
      <c r="H239" s="34" t="s">
        <v>935</v>
      </c>
      <c r="I239" s="34">
        <v>1</v>
      </c>
      <c r="M239" s="86"/>
      <c r="N239" s="86"/>
    </row>
    <row r="240" spans="1:14" x14ac:dyDescent="0.25">
      <c r="A240" s="33" t="s">
        <v>1292</v>
      </c>
      <c r="B240" s="83" t="s">
        <v>2152</v>
      </c>
      <c r="C240" s="34">
        <v>1</v>
      </c>
      <c r="D240" s="34" t="s">
        <v>641</v>
      </c>
      <c r="E240" s="35">
        <v>17.3</v>
      </c>
      <c r="F240" s="21">
        <f>IF(E240="auf Anfrage",0,ROUND((E240-(E240*Overview!$B$7))-((E240-(E240*Overview!$B$7))*Overview!$D$7),2))</f>
        <v>17.3</v>
      </c>
      <c r="G240" s="22">
        <f>IF(F240&lt;&gt;"",F240*Overview!$B$10,"")</f>
        <v>76.466000000000008</v>
      </c>
      <c r="H240" s="34" t="s">
        <v>935</v>
      </c>
      <c r="I240" s="34">
        <v>1</v>
      </c>
      <c r="M240" s="86"/>
      <c r="N240" s="86"/>
    </row>
    <row r="241" spans="1:14" x14ac:dyDescent="0.25">
      <c r="A241" s="33" t="s">
        <v>1293</v>
      </c>
      <c r="B241" s="83" t="s">
        <v>2153</v>
      </c>
      <c r="C241" s="34">
        <v>1</v>
      </c>
      <c r="D241" s="34" t="s">
        <v>642</v>
      </c>
      <c r="E241" s="35">
        <v>18.100000000000001</v>
      </c>
      <c r="F241" s="21">
        <f>IF(E241="auf Anfrage",0,ROUND((E241-(E241*Overview!$B$7))-((E241-(E241*Overview!$B$7))*Overview!$D$7),2))</f>
        <v>18.100000000000001</v>
      </c>
      <c r="G241" s="22">
        <f>IF(F241&lt;&gt;"",F241*Overview!$B$10,"")</f>
        <v>80.00200000000001</v>
      </c>
      <c r="H241" s="34" t="s">
        <v>935</v>
      </c>
      <c r="I241" s="34">
        <v>1</v>
      </c>
      <c r="M241" s="86"/>
      <c r="N241" s="86"/>
    </row>
    <row r="242" spans="1:14" x14ac:dyDescent="0.25">
      <c r="A242" s="33" t="s">
        <v>1294</v>
      </c>
      <c r="B242" s="83" t="s">
        <v>2154</v>
      </c>
      <c r="C242" s="34">
        <v>1</v>
      </c>
      <c r="D242" s="34" t="s">
        <v>643</v>
      </c>
      <c r="E242" s="35">
        <v>20.3</v>
      </c>
      <c r="F242" s="21">
        <f>IF(E242="auf Anfrage",0,ROUND((E242-(E242*Overview!$B$7))-((E242-(E242*Overview!$B$7))*Overview!$D$7),2))</f>
        <v>20.3</v>
      </c>
      <c r="G242" s="22">
        <f>IF(F242&lt;&gt;"",F242*Overview!$B$10,"")</f>
        <v>89.725999999999999</v>
      </c>
      <c r="H242" s="34" t="s">
        <v>934</v>
      </c>
      <c r="I242" s="34" t="s">
        <v>1436</v>
      </c>
      <c r="M242" s="86"/>
      <c r="N242" s="86"/>
    </row>
    <row r="243" spans="1:14" x14ac:dyDescent="0.25">
      <c r="A243" s="33" t="s">
        <v>1295</v>
      </c>
      <c r="B243" s="83" t="s">
        <v>2155</v>
      </c>
      <c r="C243" s="34">
        <v>1</v>
      </c>
      <c r="D243" s="34" t="s">
        <v>644</v>
      </c>
      <c r="E243" s="35">
        <v>14.6</v>
      </c>
      <c r="F243" s="21">
        <f>IF(E243="auf Anfrage",0,ROUND((E243-(E243*Overview!$B$7))-((E243-(E243*Overview!$B$7))*Overview!$D$7),2))</f>
        <v>14.6</v>
      </c>
      <c r="G243" s="22">
        <f>IF(F243&lt;&gt;"",F243*Overview!$B$10,"")</f>
        <v>64.531999999999996</v>
      </c>
      <c r="H243" s="34" t="s">
        <v>934</v>
      </c>
      <c r="I243" s="34" t="s">
        <v>1436</v>
      </c>
      <c r="M243" s="86"/>
      <c r="N243" s="86"/>
    </row>
    <row r="244" spans="1:14" x14ac:dyDescent="0.25">
      <c r="A244" s="33" t="s">
        <v>1296</v>
      </c>
      <c r="B244" s="83" t="s">
        <v>2156</v>
      </c>
      <c r="C244" s="34">
        <v>1</v>
      </c>
      <c r="D244" s="34" t="s">
        <v>645</v>
      </c>
      <c r="E244" s="35">
        <v>15.1</v>
      </c>
      <c r="F244" s="21">
        <f>IF(E244="auf Anfrage",0,ROUND((E244-(E244*Overview!$B$7))-((E244-(E244*Overview!$B$7))*Overview!$D$7),2))</f>
        <v>15.1</v>
      </c>
      <c r="G244" s="22">
        <f>IF(F244&lt;&gt;"",F244*Overview!$B$10,"")</f>
        <v>66.742000000000004</v>
      </c>
      <c r="H244" s="34" t="s">
        <v>935</v>
      </c>
      <c r="I244" s="34">
        <v>1</v>
      </c>
      <c r="M244" s="86"/>
      <c r="N244" s="86"/>
    </row>
    <row r="245" spans="1:14" x14ac:dyDescent="0.25">
      <c r="A245" s="33" t="s">
        <v>1297</v>
      </c>
      <c r="B245" s="83" t="s">
        <v>2157</v>
      </c>
      <c r="C245" s="34">
        <v>1</v>
      </c>
      <c r="D245" s="34" t="s">
        <v>646</v>
      </c>
      <c r="E245" s="35">
        <v>15.7</v>
      </c>
      <c r="F245" s="21">
        <f>IF(E245="auf Anfrage",0,ROUND((E245-(E245*Overview!$B$7))-((E245-(E245*Overview!$B$7))*Overview!$D$7),2))</f>
        <v>15.7</v>
      </c>
      <c r="G245" s="22">
        <f>IF(F245&lt;&gt;"",F245*Overview!$B$10,"")</f>
        <v>69.393999999999991</v>
      </c>
      <c r="H245" s="34" t="s">
        <v>935</v>
      </c>
      <c r="I245" s="34">
        <v>1</v>
      </c>
      <c r="M245" s="86"/>
      <c r="N245" s="86"/>
    </row>
    <row r="246" spans="1:14" x14ac:dyDescent="0.25">
      <c r="A246" s="33" t="s">
        <v>1298</v>
      </c>
      <c r="B246" s="83" t="s">
        <v>2158</v>
      </c>
      <c r="C246" s="34">
        <v>1</v>
      </c>
      <c r="D246" s="34" t="s">
        <v>647</v>
      </c>
      <c r="E246" s="35">
        <v>16.8</v>
      </c>
      <c r="F246" s="21">
        <f>IF(E246="auf Anfrage",0,ROUND((E246-(E246*Overview!$B$7))-((E246-(E246*Overview!$B$7))*Overview!$D$7),2))</f>
        <v>16.8</v>
      </c>
      <c r="G246" s="22">
        <f>IF(F246&lt;&gt;"",F246*Overview!$B$10,"")</f>
        <v>74.256</v>
      </c>
      <c r="H246" s="34" t="s">
        <v>935</v>
      </c>
      <c r="I246" s="34">
        <v>1</v>
      </c>
      <c r="M246" s="86"/>
      <c r="N246" s="86"/>
    </row>
    <row r="247" spans="1:14" x14ac:dyDescent="0.25">
      <c r="A247" s="33" t="s">
        <v>1299</v>
      </c>
      <c r="B247" s="83" t="s">
        <v>2159</v>
      </c>
      <c r="C247" s="34">
        <v>1</v>
      </c>
      <c r="D247" s="34" t="s">
        <v>648</v>
      </c>
      <c r="E247" s="35">
        <v>19.600000000000001</v>
      </c>
      <c r="F247" s="21">
        <f>IF(E247="auf Anfrage",0,ROUND((E247-(E247*Overview!$B$7))-((E247-(E247*Overview!$B$7))*Overview!$D$7),2))</f>
        <v>19.600000000000001</v>
      </c>
      <c r="G247" s="22">
        <f>IF(F247&lt;&gt;"",F247*Overview!$B$10,"")</f>
        <v>86.632000000000005</v>
      </c>
      <c r="H247" s="34" t="s">
        <v>934</v>
      </c>
      <c r="I247" s="34" t="s">
        <v>1436</v>
      </c>
      <c r="M247" s="86"/>
      <c r="N247" s="86"/>
    </row>
    <row r="248" spans="1:14" x14ac:dyDescent="0.25">
      <c r="A248" s="33" t="s">
        <v>1300</v>
      </c>
      <c r="B248" s="88" t="s">
        <v>2536</v>
      </c>
      <c r="C248" s="34">
        <v>1</v>
      </c>
      <c r="D248" s="34" t="s">
        <v>649</v>
      </c>
      <c r="E248" s="35">
        <v>14.8</v>
      </c>
      <c r="F248" s="21">
        <f>IF(E248="auf Anfrage",0,ROUND((E248-(E248*Overview!$B$7))-((E248-(E248*Overview!$B$7))*Overview!$D$7),2))</f>
        <v>14.8</v>
      </c>
      <c r="G248" s="22">
        <f>IF(F248&lt;&gt;"",F248*Overview!$B$10,"")</f>
        <v>65.415999999999997</v>
      </c>
      <c r="H248" s="34" t="s">
        <v>934</v>
      </c>
      <c r="I248" s="34" t="s">
        <v>1436</v>
      </c>
      <c r="M248" s="86"/>
      <c r="N248" s="86"/>
    </row>
    <row r="249" spans="1:14" x14ac:dyDescent="0.25">
      <c r="A249" s="33" t="s">
        <v>1301</v>
      </c>
      <c r="B249" s="88" t="s">
        <v>2537</v>
      </c>
      <c r="C249" s="34">
        <v>1</v>
      </c>
      <c r="D249" s="34" t="s">
        <v>650</v>
      </c>
      <c r="E249" s="35">
        <v>15.6</v>
      </c>
      <c r="F249" s="21">
        <f>IF(E249="auf Anfrage",0,ROUND((E249-(E249*Overview!$B$7))-((E249-(E249*Overview!$B$7))*Overview!$D$7),2))</f>
        <v>15.6</v>
      </c>
      <c r="G249" s="22">
        <f>IF(F249&lt;&gt;"",F249*Overview!$B$10,"")</f>
        <v>68.951999999999998</v>
      </c>
      <c r="H249" s="34" t="s">
        <v>935</v>
      </c>
      <c r="I249" s="34">
        <v>1</v>
      </c>
      <c r="M249" s="86"/>
      <c r="N249" s="86"/>
    </row>
    <row r="250" spans="1:14" x14ac:dyDescent="0.25">
      <c r="A250" s="33" t="s">
        <v>1302</v>
      </c>
      <c r="B250" s="88" t="s">
        <v>2538</v>
      </c>
      <c r="C250" s="34">
        <v>1</v>
      </c>
      <c r="D250" s="34" t="s">
        <v>651</v>
      </c>
      <c r="E250" s="35">
        <v>16.3</v>
      </c>
      <c r="F250" s="21">
        <f>IF(E250="auf Anfrage",0,ROUND((E250-(E250*Overview!$B$7))-((E250-(E250*Overview!$B$7))*Overview!$D$7),2))</f>
        <v>16.3</v>
      </c>
      <c r="G250" s="22">
        <f>IF(F250&lt;&gt;"",F250*Overview!$B$10,"")</f>
        <v>72.046000000000006</v>
      </c>
      <c r="H250" s="34" t="s">
        <v>935</v>
      </c>
      <c r="I250" s="34">
        <v>1</v>
      </c>
      <c r="M250" s="86"/>
      <c r="N250" s="86"/>
    </row>
    <row r="251" spans="1:14" x14ac:dyDescent="0.25">
      <c r="A251" s="33" t="s">
        <v>1303</v>
      </c>
      <c r="B251" s="88" t="s">
        <v>2539</v>
      </c>
      <c r="C251" s="34">
        <v>1</v>
      </c>
      <c r="D251" s="34" t="s">
        <v>652</v>
      </c>
      <c r="E251" s="35">
        <v>17.899999999999999</v>
      </c>
      <c r="F251" s="21">
        <f>IF(E251="auf Anfrage",0,ROUND((E251-(E251*Overview!$B$7))-((E251-(E251*Overview!$B$7))*Overview!$D$7),2))</f>
        <v>17.899999999999999</v>
      </c>
      <c r="G251" s="22">
        <f>IF(F251&lt;&gt;"",F251*Overview!$B$10,"")</f>
        <v>79.117999999999995</v>
      </c>
      <c r="H251" s="34" t="s">
        <v>935</v>
      </c>
      <c r="I251" s="34">
        <v>1</v>
      </c>
      <c r="M251" s="86"/>
      <c r="N251" s="86"/>
    </row>
    <row r="252" spans="1:14" x14ac:dyDescent="0.25">
      <c r="A252" s="33" t="s">
        <v>1304</v>
      </c>
      <c r="B252" s="88" t="s">
        <v>2540</v>
      </c>
      <c r="C252" s="34">
        <v>1</v>
      </c>
      <c r="D252" s="34" t="s">
        <v>653</v>
      </c>
      <c r="E252" s="35">
        <v>21.8</v>
      </c>
      <c r="F252" s="21">
        <f>IF(E252="auf Anfrage",0,ROUND((E252-(E252*Overview!$B$7))-((E252-(E252*Overview!$B$7))*Overview!$D$7),2))</f>
        <v>21.8</v>
      </c>
      <c r="G252" s="22">
        <f>IF(F252&lt;&gt;"",F252*Overview!$B$10,"")</f>
        <v>96.355999999999995</v>
      </c>
      <c r="H252" s="34" t="s">
        <v>934</v>
      </c>
      <c r="I252" s="34" t="s">
        <v>1436</v>
      </c>
      <c r="M252" s="86"/>
      <c r="N252" s="86"/>
    </row>
    <row r="253" spans="1:14" x14ac:dyDescent="0.25">
      <c r="M253" s="86"/>
      <c r="N253" s="86"/>
    </row>
    <row r="254" spans="1:14" x14ac:dyDescent="0.25">
      <c r="M254" s="86"/>
      <c r="N254" s="86"/>
    </row>
    <row r="255" spans="1:14" x14ac:dyDescent="0.25">
      <c r="M255" s="86"/>
      <c r="N255" s="86"/>
    </row>
    <row r="256" spans="1:14" x14ac:dyDescent="0.25">
      <c r="M256" s="86"/>
      <c r="N256" s="86"/>
    </row>
    <row r="257" spans="13:14" x14ac:dyDescent="0.25">
      <c r="M257" s="86"/>
      <c r="N257" s="86"/>
    </row>
    <row r="258" spans="13:14" x14ac:dyDescent="0.25">
      <c r="M258" s="86"/>
      <c r="N258" s="86"/>
    </row>
    <row r="259" spans="13:14" x14ac:dyDescent="0.25">
      <c r="M259" s="86"/>
      <c r="N259" s="86"/>
    </row>
    <row r="260" spans="13:14" x14ac:dyDescent="0.25">
      <c r="M260" s="86"/>
      <c r="N260" s="86"/>
    </row>
    <row r="261" spans="13:14" x14ac:dyDescent="0.25">
      <c r="M261" s="86"/>
      <c r="N261" s="86"/>
    </row>
    <row r="262" spans="13:14" x14ac:dyDescent="0.25">
      <c r="M262" s="86"/>
      <c r="N262" s="86"/>
    </row>
    <row r="263" spans="13:14" x14ac:dyDescent="0.25">
      <c r="M263" s="86"/>
      <c r="N263" s="86"/>
    </row>
    <row r="264" spans="13:14" x14ac:dyDescent="0.25">
      <c r="M264" s="86"/>
      <c r="N264" s="86"/>
    </row>
    <row r="265" spans="13:14" x14ac:dyDescent="0.25">
      <c r="M265" s="86"/>
      <c r="N265" s="86"/>
    </row>
    <row r="266" spans="13:14" x14ac:dyDescent="0.25">
      <c r="M266" s="86"/>
      <c r="N266" s="86"/>
    </row>
    <row r="267" spans="13:14" x14ac:dyDescent="0.25">
      <c r="M267" s="86"/>
      <c r="N267" s="86"/>
    </row>
    <row r="268" spans="13:14" x14ac:dyDescent="0.25">
      <c r="M268" s="86"/>
      <c r="N268" s="86"/>
    </row>
    <row r="269" spans="13:14" x14ac:dyDescent="0.25">
      <c r="M269" s="86"/>
      <c r="N269" s="86"/>
    </row>
    <row r="270" spans="13:14" x14ac:dyDescent="0.25">
      <c r="M270" s="86"/>
      <c r="N270" s="86"/>
    </row>
    <row r="271" spans="13:14" x14ac:dyDescent="0.25">
      <c r="M271" s="86"/>
      <c r="N271" s="86"/>
    </row>
    <row r="272" spans="13:14" x14ac:dyDescent="0.25">
      <c r="M272" s="86"/>
      <c r="N272" s="86"/>
    </row>
    <row r="273" spans="13:14" x14ac:dyDescent="0.25">
      <c r="M273" s="86"/>
      <c r="N273" s="86"/>
    </row>
    <row r="274" spans="13:14" x14ac:dyDescent="0.25">
      <c r="M274" s="86"/>
      <c r="N274" s="86"/>
    </row>
    <row r="275" spans="13:14" x14ac:dyDescent="0.25">
      <c r="M275" s="86"/>
      <c r="N275" s="86"/>
    </row>
    <row r="276" spans="13:14" x14ac:dyDescent="0.25">
      <c r="M276" s="86"/>
      <c r="N276" s="86"/>
    </row>
    <row r="277" spans="13:14" x14ac:dyDescent="0.25">
      <c r="M277" s="86"/>
      <c r="N277" s="86"/>
    </row>
    <row r="278" spans="13:14" x14ac:dyDescent="0.25">
      <c r="M278" s="86"/>
      <c r="N278" s="86"/>
    </row>
    <row r="279" spans="13:14" x14ac:dyDescent="0.25">
      <c r="M279" s="86"/>
      <c r="N279" s="86"/>
    </row>
    <row r="280" spans="13:14" x14ac:dyDescent="0.25">
      <c r="M280" s="86"/>
      <c r="N280" s="86"/>
    </row>
    <row r="281" spans="13:14" x14ac:dyDescent="0.25">
      <c r="M281" s="86"/>
      <c r="N281" s="86"/>
    </row>
    <row r="282" spans="13:14" x14ac:dyDescent="0.25">
      <c r="M282" s="86"/>
      <c r="N282" s="86"/>
    </row>
    <row r="283" spans="13:14" x14ac:dyDescent="0.25">
      <c r="M283" s="86"/>
      <c r="N283" s="86"/>
    </row>
    <row r="284" spans="13:14" x14ac:dyDescent="0.25">
      <c r="M284" s="86"/>
      <c r="N284" s="86"/>
    </row>
    <row r="285" spans="13:14" x14ac:dyDescent="0.25">
      <c r="M285" s="86"/>
      <c r="N285" s="86"/>
    </row>
    <row r="286" spans="13:14" x14ac:dyDescent="0.25">
      <c r="M286" s="86"/>
      <c r="N286" s="86"/>
    </row>
    <row r="287" spans="13:14" x14ac:dyDescent="0.25">
      <c r="M287" s="86"/>
      <c r="N287" s="86"/>
    </row>
    <row r="288" spans="13:14" x14ac:dyDescent="0.25">
      <c r="M288" s="86"/>
      <c r="N288" s="86"/>
    </row>
    <row r="289" spans="13:14" x14ac:dyDescent="0.25">
      <c r="M289" s="86"/>
      <c r="N289" s="86"/>
    </row>
    <row r="290" spans="13:14" x14ac:dyDescent="0.25">
      <c r="M290" s="86"/>
      <c r="N290" s="86"/>
    </row>
    <row r="291" spans="13:14" x14ac:dyDescent="0.25">
      <c r="M291" s="86"/>
      <c r="N291" s="86"/>
    </row>
    <row r="292" spans="13:14" x14ac:dyDescent="0.25">
      <c r="M292" s="86"/>
      <c r="N292" s="86"/>
    </row>
    <row r="293" spans="13:14" x14ac:dyDescent="0.25">
      <c r="M293" s="86"/>
      <c r="N293" s="86"/>
    </row>
    <row r="294" spans="13:14" x14ac:dyDescent="0.25">
      <c r="M294" s="86"/>
      <c r="N294" s="86"/>
    </row>
    <row r="295" spans="13:14" x14ac:dyDescent="0.25">
      <c r="M295" s="86"/>
      <c r="N295" s="86"/>
    </row>
    <row r="296" spans="13:14" x14ac:dyDescent="0.25">
      <c r="M296" s="86"/>
      <c r="N296" s="86"/>
    </row>
    <row r="297" spans="13:14" x14ac:dyDescent="0.25">
      <c r="M297" s="86"/>
      <c r="N297" s="86"/>
    </row>
    <row r="298" spans="13:14" x14ac:dyDescent="0.25">
      <c r="M298" s="86"/>
      <c r="N298" s="86"/>
    </row>
    <row r="299" spans="13:14" x14ac:dyDescent="0.25">
      <c r="M299" s="86"/>
      <c r="N299" s="86"/>
    </row>
    <row r="300" spans="13:14" x14ac:dyDescent="0.25">
      <c r="M300" s="86"/>
      <c r="N300" s="86"/>
    </row>
    <row r="301" spans="13:14" x14ac:dyDescent="0.25">
      <c r="M301" s="86"/>
      <c r="N301" s="86"/>
    </row>
    <row r="302" spans="13:14" x14ac:dyDescent="0.25">
      <c r="M302" s="86"/>
      <c r="N302" s="86"/>
    </row>
    <row r="303" spans="13:14" x14ac:dyDescent="0.25">
      <c r="M303" s="86"/>
      <c r="N303" s="86"/>
    </row>
    <row r="304" spans="13:14" x14ac:dyDescent="0.25">
      <c r="M304" s="86"/>
      <c r="N304" s="86"/>
    </row>
    <row r="305" spans="13:14" x14ac:dyDescent="0.25">
      <c r="M305" s="86"/>
      <c r="N305" s="86"/>
    </row>
    <row r="306" spans="13:14" x14ac:dyDescent="0.25">
      <c r="M306" s="86"/>
      <c r="N306" s="86"/>
    </row>
    <row r="307" spans="13:14" x14ac:dyDescent="0.25">
      <c r="M307" s="86"/>
      <c r="N307" s="86"/>
    </row>
    <row r="308" spans="13:14" x14ac:dyDescent="0.25">
      <c r="M308" s="86"/>
      <c r="N308" s="86"/>
    </row>
    <row r="309" spans="13:14" x14ac:dyDescent="0.25">
      <c r="M309" s="86"/>
      <c r="N309" s="86"/>
    </row>
    <row r="310" spans="13:14" x14ac:dyDescent="0.25">
      <c r="M310" s="86"/>
      <c r="N310" s="86"/>
    </row>
    <row r="311" spans="13:14" x14ac:dyDescent="0.25">
      <c r="M311" s="86"/>
      <c r="N311" s="86"/>
    </row>
    <row r="312" spans="13:14" x14ac:dyDescent="0.25">
      <c r="M312" s="86"/>
      <c r="N312" s="86"/>
    </row>
    <row r="313" spans="13:14" x14ac:dyDescent="0.25">
      <c r="M313" s="86"/>
      <c r="N313" s="86"/>
    </row>
    <row r="314" spans="13:14" x14ac:dyDescent="0.25">
      <c r="M314" s="86"/>
      <c r="N314" s="86"/>
    </row>
    <row r="315" spans="13:14" x14ac:dyDescent="0.25">
      <c r="M315" s="86"/>
      <c r="N315" s="86"/>
    </row>
    <row r="316" spans="13:14" x14ac:dyDescent="0.25">
      <c r="M316" s="86"/>
      <c r="N316" s="86"/>
    </row>
    <row r="317" spans="13:14" x14ac:dyDescent="0.25">
      <c r="M317" s="86"/>
      <c r="N317" s="86"/>
    </row>
    <row r="318" spans="13:14" x14ac:dyDescent="0.25">
      <c r="M318" s="86"/>
      <c r="N318" s="86"/>
    </row>
    <row r="319" spans="13:14" x14ac:dyDescent="0.25">
      <c r="M319" s="86"/>
      <c r="N319" s="86"/>
    </row>
    <row r="320" spans="13:14" x14ac:dyDescent="0.25">
      <c r="M320" s="86"/>
      <c r="N320" s="86"/>
    </row>
    <row r="321" spans="13:14" x14ac:dyDescent="0.25">
      <c r="M321" s="86"/>
      <c r="N321" s="86"/>
    </row>
    <row r="322" spans="13:14" x14ac:dyDescent="0.25">
      <c r="M322" s="86"/>
      <c r="N322" s="86"/>
    </row>
    <row r="323" spans="13:14" x14ac:dyDescent="0.25">
      <c r="M323" s="86"/>
      <c r="N323" s="86"/>
    </row>
    <row r="324" spans="13:14" x14ac:dyDescent="0.25">
      <c r="M324" s="86"/>
      <c r="N324" s="86"/>
    </row>
    <row r="325" spans="13:14" x14ac:dyDescent="0.25">
      <c r="M325" s="86"/>
      <c r="N325" s="86"/>
    </row>
    <row r="326" spans="13:14" x14ac:dyDescent="0.25">
      <c r="M326" s="86"/>
      <c r="N326" s="86"/>
    </row>
    <row r="327" spans="13:14" x14ac:dyDescent="0.25">
      <c r="M327" s="86"/>
      <c r="N327" s="86"/>
    </row>
    <row r="328" spans="13:14" x14ac:dyDescent="0.25">
      <c r="M328" s="86"/>
      <c r="N328" s="86"/>
    </row>
    <row r="329" spans="13:14" x14ac:dyDescent="0.25">
      <c r="M329" s="86"/>
      <c r="N329" s="86"/>
    </row>
    <row r="330" spans="13:14" x14ac:dyDescent="0.25">
      <c r="M330" s="86"/>
      <c r="N330" s="86"/>
    </row>
    <row r="331" spans="13:14" x14ac:dyDescent="0.25">
      <c r="M331" s="86"/>
      <c r="N331" s="86"/>
    </row>
    <row r="332" spans="13:14" x14ac:dyDescent="0.25">
      <c r="M332" s="86"/>
      <c r="N332" s="86"/>
    </row>
    <row r="333" spans="13:14" x14ac:dyDescent="0.25">
      <c r="M333" s="86"/>
      <c r="N333" s="86"/>
    </row>
    <row r="334" spans="13:14" x14ac:dyDescent="0.25">
      <c r="M334" s="86"/>
      <c r="N334" s="86"/>
    </row>
    <row r="335" spans="13:14" x14ac:dyDescent="0.25">
      <c r="M335" s="86"/>
      <c r="N335" s="86"/>
    </row>
    <row r="336" spans="13:14" x14ac:dyDescent="0.25">
      <c r="M336" s="86"/>
      <c r="N336" s="86"/>
    </row>
    <row r="337" spans="13:14" x14ac:dyDescent="0.25">
      <c r="M337" s="86"/>
      <c r="N337" s="86"/>
    </row>
    <row r="338" spans="13:14" x14ac:dyDescent="0.25">
      <c r="M338" s="86"/>
      <c r="N338" s="86"/>
    </row>
    <row r="339" spans="13:14" x14ac:dyDescent="0.25">
      <c r="M339" s="86"/>
      <c r="N339" s="86"/>
    </row>
    <row r="340" spans="13:14" x14ac:dyDescent="0.25">
      <c r="M340" s="86"/>
      <c r="N340" s="86"/>
    </row>
    <row r="341" spans="13:14" x14ac:dyDescent="0.25">
      <c r="M341" s="86"/>
      <c r="N341" s="86"/>
    </row>
    <row r="342" spans="13:14" x14ac:dyDescent="0.25">
      <c r="M342" s="86"/>
      <c r="N342" s="86"/>
    </row>
    <row r="343" spans="13:14" x14ac:dyDescent="0.25">
      <c r="M343" s="86"/>
      <c r="N343" s="86"/>
    </row>
    <row r="344" spans="13:14" x14ac:dyDescent="0.25">
      <c r="M344" s="86"/>
      <c r="N344" s="86"/>
    </row>
    <row r="345" spans="13:14" x14ac:dyDescent="0.25">
      <c r="M345" s="86"/>
      <c r="N345" s="86"/>
    </row>
    <row r="346" spans="13:14" x14ac:dyDescent="0.25">
      <c r="M346" s="86"/>
      <c r="N346" s="86"/>
    </row>
    <row r="347" spans="13:14" x14ac:dyDescent="0.25">
      <c r="M347" s="86"/>
      <c r="N347" s="86"/>
    </row>
    <row r="348" spans="13:14" x14ac:dyDescent="0.25">
      <c r="M348" s="86"/>
      <c r="N348" s="86"/>
    </row>
    <row r="349" spans="13:14" x14ac:dyDescent="0.25">
      <c r="M349" s="86"/>
      <c r="N349" s="86"/>
    </row>
    <row r="350" spans="13:14" x14ac:dyDescent="0.25">
      <c r="M350" s="86"/>
      <c r="N350" s="86"/>
    </row>
    <row r="351" spans="13:14" x14ac:dyDescent="0.25">
      <c r="M351" s="86"/>
      <c r="N351" s="86"/>
    </row>
    <row r="352" spans="13:14" x14ac:dyDescent="0.25">
      <c r="M352" s="86"/>
      <c r="N352" s="86"/>
    </row>
    <row r="353" spans="13:14" x14ac:dyDescent="0.25">
      <c r="M353" s="86"/>
      <c r="N353" s="86"/>
    </row>
    <row r="354" spans="13:14" x14ac:dyDescent="0.25">
      <c r="M354" s="86"/>
      <c r="N354" s="86"/>
    </row>
    <row r="355" spans="13:14" x14ac:dyDescent="0.25">
      <c r="M355" s="86"/>
      <c r="N355" s="86"/>
    </row>
    <row r="356" spans="13:14" x14ac:dyDescent="0.25">
      <c r="M356" s="86"/>
      <c r="N356" s="86"/>
    </row>
    <row r="357" spans="13:14" x14ac:dyDescent="0.25">
      <c r="M357" s="86"/>
      <c r="N357" s="86"/>
    </row>
    <row r="358" spans="13:14" x14ac:dyDescent="0.25">
      <c r="M358" s="86"/>
      <c r="N358" s="86"/>
    </row>
    <row r="359" spans="13:14" x14ac:dyDescent="0.25">
      <c r="M359" s="86"/>
      <c r="N359" s="86"/>
    </row>
    <row r="360" spans="13:14" x14ac:dyDescent="0.25">
      <c r="M360" s="86"/>
      <c r="N360" s="86"/>
    </row>
    <row r="361" spans="13:14" x14ac:dyDescent="0.25">
      <c r="M361" s="86"/>
      <c r="N361" s="86"/>
    </row>
    <row r="362" spans="13:14" x14ac:dyDescent="0.25">
      <c r="M362" s="86"/>
      <c r="N362" s="86"/>
    </row>
    <row r="363" spans="13:14" x14ac:dyDescent="0.25">
      <c r="M363" s="86"/>
      <c r="N363" s="86"/>
    </row>
    <row r="364" spans="13:14" x14ac:dyDescent="0.25">
      <c r="M364" s="86"/>
      <c r="N364" s="86"/>
    </row>
    <row r="365" spans="13:14" x14ac:dyDescent="0.25">
      <c r="M365" s="86"/>
      <c r="N365" s="86"/>
    </row>
    <row r="366" spans="13:14" x14ac:dyDescent="0.25">
      <c r="M366" s="86"/>
      <c r="N366" s="86"/>
    </row>
    <row r="367" spans="13:14" x14ac:dyDescent="0.25">
      <c r="M367" s="86"/>
      <c r="N367" s="86"/>
    </row>
    <row r="368" spans="13:14" x14ac:dyDescent="0.25">
      <c r="M368" s="86"/>
      <c r="N368" s="86"/>
    </row>
    <row r="369" spans="13:14" x14ac:dyDescent="0.25">
      <c r="M369" s="86"/>
      <c r="N369" s="86"/>
    </row>
    <row r="370" spans="13:14" x14ac:dyDescent="0.25">
      <c r="M370" s="86"/>
      <c r="N370" s="86"/>
    </row>
    <row r="371" spans="13:14" x14ac:dyDescent="0.25">
      <c r="M371" s="86"/>
      <c r="N371" s="86"/>
    </row>
    <row r="372" spans="13:14" x14ac:dyDescent="0.25">
      <c r="M372" s="86"/>
      <c r="N372" s="86"/>
    </row>
    <row r="373" spans="13:14" x14ac:dyDescent="0.25">
      <c r="M373" s="86"/>
      <c r="N373" s="86"/>
    </row>
    <row r="374" spans="13:14" x14ac:dyDescent="0.25">
      <c r="M374" s="86"/>
      <c r="N374" s="86"/>
    </row>
    <row r="375" spans="13:14" x14ac:dyDescent="0.25">
      <c r="M375" s="86"/>
      <c r="N375" s="86"/>
    </row>
    <row r="376" spans="13:14" x14ac:dyDescent="0.25">
      <c r="M376" s="86"/>
      <c r="N376" s="86"/>
    </row>
    <row r="377" spans="13:14" x14ac:dyDescent="0.25">
      <c r="M377" s="86"/>
      <c r="N377" s="86"/>
    </row>
    <row r="378" spans="13:14" x14ac:dyDescent="0.25">
      <c r="M378" s="86"/>
      <c r="N378" s="86"/>
    </row>
    <row r="379" spans="13:14" x14ac:dyDescent="0.25">
      <c r="M379" s="86"/>
      <c r="N379" s="86"/>
    </row>
    <row r="380" spans="13:14" x14ac:dyDescent="0.25">
      <c r="M380" s="86"/>
      <c r="N380" s="86"/>
    </row>
    <row r="381" spans="13:14" x14ac:dyDescent="0.25">
      <c r="M381" s="86"/>
      <c r="N381" s="86"/>
    </row>
    <row r="382" spans="13:14" x14ac:dyDescent="0.25">
      <c r="M382" s="86"/>
      <c r="N382" s="86"/>
    </row>
    <row r="383" spans="13:14" x14ac:dyDescent="0.25">
      <c r="M383" s="86"/>
      <c r="N383" s="86"/>
    </row>
    <row r="384" spans="13:14" x14ac:dyDescent="0.25">
      <c r="M384" s="86"/>
      <c r="N384" s="86"/>
    </row>
    <row r="385" spans="13:14" x14ac:dyDescent="0.25">
      <c r="M385" s="86"/>
      <c r="N385" s="86"/>
    </row>
    <row r="386" spans="13:14" x14ac:dyDescent="0.25">
      <c r="M386" s="86"/>
      <c r="N386" s="86"/>
    </row>
    <row r="387" spans="13:14" x14ac:dyDescent="0.25">
      <c r="M387" s="86"/>
      <c r="N387" s="86"/>
    </row>
    <row r="388" spans="13:14" x14ac:dyDescent="0.25">
      <c r="M388" s="86"/>
      <c r="N388" s="86"/>
    </row>
    <row r="389" spans="13:14" x14ac:dyDescent="0.25">
      <c r="M389" s="86"/>
      <c r="N389" s="86"/>
    </row>
    <row r="390" spans="13:14" x14ac:dyDescent="0.25">
      <c r="M390" s="86"/>
      <c r="N390" s="86"/>
    </row>
    <row r="391" spans="13:14" x14ac:dyDescent="0.25">
      <c r="M391" s="86"/>
      <c r="N391" s="86"/>
    </row>
    <row r="392" spans="13:14" x14ac:dyDescent="0.25">
      <c r="M392" s="86"/>
      <c r="N392" s="86"/>
    </row>
    <row r="393" spans="13:14" x14ac:dyDescent="0.25">
      <c r="M393" s="86"/>
      <c r="N393" s="86"/>
    </row>
    <row r="394" spans="13:14" x14ac:dyDescent="0.25">
      <c r="M394" s="86"/>
      <c r="N394" s="86"/>
    </row>
    <row r="395" spans="13:14" x14ac:dyDescent="0.25">
      <c r="M395" s="86"/>
      <c r="N395" s="86"/>
    </row>
    <row r="396" spans="13:14" x14ac:dyDescent="0.25">
      <c r="M396" s="86"/>
      <c r="N396" s="86"/>
    </row>
    <row r="397" spans="13:14" x14ac:dyDescent="0.25">
      <c r="M397" s="86"/>
      <c r="N397" s="86"/>
    </row>
    <row r="398" spans="13:14" x14ac:dyDescent="0.25">
      <c r="M398" s="86"/>
      <c r="N398" s="86"/>
    </row>
    <row r="399" spans="13:14" x14ac:dyDescent="0.25">
      <c r="M399" s="86"/>
      <c r="N399" s="86"/>
    </row>
    <row r="400" spans="13:14" x14ac:dyDescent="0.25">
      <c r="M400" s="86"/>
      <c r="N400" s="86"/>
    </row>
    <row r="401" spans="13:14" x14ac:dyDescent="0.25">
      <c r="M401" s="86"/>
      <c r="N401" s="86"/>
    </row>
    <row r="402" spans="13:14" x14ac:dyDescent="0.25">
      <c r="M402" s="86"/>
      <c r="N402" s="86"/>
    </row>
    <row r="403" spans="13:14" x14ac:dyDescent="0.25">
      <c r="M403" s="86"/>
      <c r="N403" s="86"/>
    </row>
    <row r="404" spans="13:14" x14ac:dyDescent="0.25">
      <c r="M404" s="86"/>
      <c r="N404" s="86"/>
    </row>
    <row r="405" spans="13:14" x14ac:dyDescent="0.25">
      <c r="M405" s="86"/>
      <c r="N405" s="86"/>
    </row>
    <row r="406" spans="13:14" x14ac:dyDescent="0.25">
      <c r="M406" s="86"/>
      <c r="N406" s="86"/>
    </row>
    <row r="407" spans="13:14" x14ac:dyDescent="0.25">
      <c r="M407" s="86"/>
      <c r="N407" s="86"/>
    </row>
    <row r="408" spans="13:14" x14ac:dyDescent="0.25">
      <c r="M408" s="86"/>
      <c r="N408" s="86"/>
    </row>
    <row r="409" spans="13:14" x14ac:dyDescent="0.25">
      <c r="M409" s="86"/>
      <c r="N409" s="86"/>
    </row>
    <row r="410" spans="13:14" x14ac:dyDescent="0.25">
      <c r="M410" s="86"/>
      <c r="N410" s="86"/>
    </row>
    <row r="411" spans="13:14" x14ac:dyDescent="0.25">
      <c r="M411" s="86"/>
      <c r="N411" s="86"/>
    </row>
    <row r="412" spans="13:14" x14ac:dyDescent="0.25">
      <c r="M412" s="86"/>
      <c r="N412" s="86"/>
    </row>
    <row r="413" spans="13:14" x14ac:dyDescent="0.25">
      <c r="M413" s="86"/>
      <c r="N413" s="86"/>
    </row>
    <row r="414" spans="13:14" x14ac:dyDescent="0.25">
      <c r="M414" s="86"/>
      <c r="N414" s="86"/>
    </row>
    <row r="415" spans="13:14" x14ac:dyDescent="0.25">
      <c r="M415" s="86"/>
      <c r="N415" s="86"/>
    </row>
    <row r="416" spans="13:14" x14ac:dyDescent="0.25">
      <c r="M416" s="86"/>
      <c r="N416" s="86"/>
    </row>
    <row r="417" spans="13:14" x14ac:dyDescent="0.25">
      <c r="M417" s="86"/>
      <c r="N417" s="86"/>
    </row>
    <row r="418" spans="13:14" x14ac:dyDescent="0.25">
      <c r="M418" s="86"/>
      <c r="N418" s="86"/>
    </row>
    <row r="419" spans="13:14" x14ac:dyDescent="0.25">
      <c r="M419" s="86"/>
      <c r="N419" s="86"/>
    </row>
    <row r="420" spans="13:14" x14ac:dyDescent="0.25">
      <c r="M420" s="86"/>
      <c r="N420" s="86"/>
    </row>
    <row r="421" spans="13:14" x14ac:dyDescent="0.25">
      <c r="M421" s="86"/>
      <c r="N421" s="86"/>
    </row>
    <row r="422" spans="13:14" x14ac:dyDescent="0.25">
      <c r="M422" s="86"/>
      <c r="N422" s="86"/>
    </row>
    <row r="423" spans="13:14" x14ac:dyDescent="0.25">
      <c r="M423" s="86"/>
      <c r="N423" s="86"/>
    </row>
    <row r="424" spans="13:14" x14ac:dyDescent="0.25">
      <c r="M424" s="86"/>
      <c r="N424" s="86"/>
    </row>
    <row r="425" spans="13:14" x14ac:dyDescent="0.25">
      <c r="M425" s="86"/>
      <c r="N425" s="86"/>
    </row>
    <row r="426" spans="13:14" x14ac:dyDescent="0.25">
      <c r="M426" s="86"/>
      <c r="N426" s="86"/>
    </row>
    <row r="427" spans="13:14" x14ac:dyDescent="0.25">
      <c r="M427" s="86"/>
      <c r="N427" s="86"/>
    </row>
    <row r="428" spans="13:14" x14ac:dyDescent="0.25">
      <c r="M428" s="86"/>
      <c r="N428" s="86"/>
    </row>
    <row r="429" spans="13:14" x14ac:dyDescent="0.25">
      <c r="M429" s="86"/>
      <c r="N429" s="86"/>
    </row>
    <row r="430" spans="13:14" x14ac:dyDescent="0.25">
      <c r="M430" s="86"/>
      <c r="N430" s="86"/>
    </row>
    <row r="431" spans="13:14" x14ac:dyDescent="0.25">
      <c r="M431" s="86"/>
      <c r="N431" s="86"/>
    </row>
    <row r="432" spans="13:14" x14ac:dyDescent="0.25">
      <c r="M432" s="86"/>
      <c r="N432" s="86"/>
    </row>
    <row r="433" spans="13:14" x14ac:dyDescent="0.25">
      <c r="M433" s="86"/>
      <c r="N433" s="86"/>
    </row>
    <row r="434" spans="13:14" x14ac:dyDescent="0.25">
      <c r="M434" s="86"/>
      <c r="N434" s="86"/>
    </row>
    <row r="435" spans="13:14" x14ac:dyDescent="0.25">
      <c r="M435" s="86"/>
      <c r="N435" s="86"/>
    </row>
    <row r="436" spans="13:14" x14ac:dyDescent="0.25">
      <c r="M436" s="86"/>
      <c r="N436" s="86"/>
    </row>
    <row r="437" spans="13:14" x14ac:dyDescent="0.25">
      <c r="M437" s="86"/>
      <c r="N437" s="86"/>
    </row>
    <row r="438" spans="13:14" x14ac:dyDescent="0.25">
      <c r="M438" s="86"/>
      <c r="N438" s="86"/>
    </row>
    <row r="439" spans="13:14" x14ac:dyDescent="0.25">
      <c r="M439" s="86"/>
      <c r="N439" s="86"/>
    </row>
    <row r="440" spans="13:14" x14ac:dyDescent="0.25">
      <c r="M440" s="86"/>
      <c r="N440" s="86"/>
    </row>
    <row r="441" spans="13:14" x14ac:dyDescent="0.25">
      <c r="M441" s="86"/>
      <c r="N441" s="86"/>
    </row>
    <row r="442" spans="13:14" x14ac:dyDescent="0.25">
      <c r="M442" s="86"/>
      <c r="N442" s="86"/>
    </row>
    <row r="443" spans="13:14" x14ac:dyDescent="0.25">
      <c r="M443" s="86"/>
      <c r="N443" s="86"/>
    </row>
    <row r="444" spans="13:14" x14ac:dyDescent="0.25">
      <c r="M444" s="86"/>
      <c r="N444" s="86"/>
    </row>
    <row r="445" spans="13:14" x14ac:dyDescent="0.25">
      <c r="M445" s="86"/>
      <c r="N445" s="86"/>
    </row>
    <row r="446" spans="13:14" x14ac:dyDescent="0.25">
      <c r="M446" s="86"/>
      <c r="N446" s="86"/>
    </row>
    <row r="447" spans="13:14" x14ac:dyDescent="0.25">
      <c r="M447" s="86"/>
      <c r="N447" s="86"/>
    </row>
    <row r="448" spans="13:14" x14ac:dyDescent="0.25">
      <c r="M448" s="86"/>
      <c r="N448" s="86"/>
    </row>
    <row r="449" spans="13:14" x14ac:dyDescent="0.25">
      <c r="M449" s="86"/>
      <c r="N449" s="86"/>
    </row>
    <row r="450" spans="13:14" x14ac:dyDescent="0.25">
      <c r="M450" s="86"/>
      <c r="N450" s="86"/>
    </row>
    <row r="451" spans="13:14" x14ac:dyDescent="0.25">
      <c r="M451" s="86"/>
      <c r="N451" s="86"/>
    </row>
    <row r="452" spans="13:14" x14ac:dyDescent="0.25">
      <c r="M452" s="86"/>
      <c r="N452" s="86"/>
    </row>
    <row r="453" spans="13:14" x14ac:dyDescent="0.25">
      <c r="M453" s="86"/>
      <c r="N453" s="86"/>
    </row>
    <row r="454" spans="13:14" x14ac:dyDescent="0.25">
      <c r="M454" s="86"/>
      <c r="N454" s="86"/>
    </row>
    <row r="455" spans="13:14" x14ac:dyDescent="0.25">
      <c r="M455" s="86"/>
      <c r="N455" s="86"/>
    </row>
    <row r="456" spans="13:14" x14ac:dyDescent="0.25">
      <c r="M456" s="86"/>
      <c r="N456" s="86"/>
    </row>
    <row r="457" spans="13:14" x14ac:dyDescent="0.25">
      <c r="M457" s="86"/>
      <c r="N457" s="86"/>
    </row>
    <row r="458" spans="13:14" x14ac:dyDescent="0.25">
      <c r="M458" s="86"/>
      <c r="N458" s="86"/>
    </row>
    <row r="459" spans="13:14" x14ac:dyDescent="0.25">
      <c r="M459" s="86"/>
      <c r="N459" s="86"/>
    </row>
    <row r="460" spans="13:14" x14ac:dyDescent="0.25">
      <c r="M460" s="86"/>
      <c r="N460" s="86"/>
    </row>
    <row r="461" spans="13:14" x14ac:dyDescent="0.25">
      <c r="M461" s="86"/>
      <c r="N461" s="86"/>
    </row>
    <row r="462" spans="13:14" x14ac:dyDescent="0.25">
      <c r="M462" s="86"/>
      <c r="N462" s="86"/>
    </row>
    <row r="463" spans="13:14" x14ac:dyDescent="0.25">
      <c r="M463" s="86"/>
      <c r="N463" s="86"/>
    </row>
    <row r="464" spans="13:14" x14ac:dyDescent="0.25">
      <c r="M464" s="86"/>
      <c r="N464" s="86"/>
    </row>
    <row r="465" spans="13:14" x14ac:dyDescent="0.25">
      <c r="M465" s="86"/>
      <c r="N465" s="86"/>
    </row>
    <row r="466" spans="13:14" x14ac:dyDescent="0.25">
      <c r="M466" s="86"/>
      <c r="N466" s="86"/>
    </row>
    <row r="467" spans="13:14" x14ac:dyDescent="0.25">
      <c r="M467" s="86"/>
      <c r="N467" s="86"/>
    </row>
    <row r="468" spans="13:14" x14ac:dyDescent="0.25">
      <c r="M468" s="86"/>
      <c r="N468" s="86"/>
    </row>
    <row r="469" spans="13:14" x14ac:dyDescent="0.25">
      <c r="M469" s="86"/>
      <c r="N469" s="86"/>
    </row>
    <row r="470" spans="13:14" x14ac:dyDescent="0.25">
      <c r="M470" s="86"/>
      <c r="N470" s="86"/>
    </row>
    <row r="471" spans="13:14" x14ac:dyDescent="0.25">
      <c r="M471" s="86"/>
      <c r="N471" s="86"/>
    </row>
    <row r="472" spans="13:14" x14ac:dyDescent="0.25">
      <c r="M472" s="86"/>
      <c r="N472" s="86"/>
    </row>
    <row r="473" spans="13:14" x14ac:dyDescent="0.25">
      <c r="M473" s="86"/>
      <c r="N473" s="86"/>
    </row>
    <row r="474" spans="13:14" x14ac:dyDescent="0.25">
      <c r="M474" s="86"/>
      <c r="N474" s="86"/>
    </row>
    <row r="475" spans="13:14" x14ac:dyDescent="0.25">
      <c r="M475" s="86"/>
      <c r="N475" s="86"/>
    </row>
    <row r="476" spans="13:14" x14ac:dyDescent="0.25">
      <c r="M476" s="86"/>
      <c r="N476" s="86"/>
    </row>
    <row r="477" spans="13:14" x14ac:dyDescent="0.25">
      <c r="M477" s="86"/>
      <c r="N477" s="86"/>
    </row>
    <row r="478" spans="13:14" x14ac:dyDescent="0.25">
      <c r="M478" s="86"/>
      <c r="N478" s="86"/>
    </row>
    <row r="479" spans="13:14" x14ac:dyDescent="0.25">
      <c r="M479" s="86"/>
      <c r="N479" s="86"/>
    </row>
    <row r="480" spans="13:14" x14ac:dyDescent="0.25">
      <c r="M480" s="86"/>
      <c r="N480" s="86"/>
    </row>
    <row r="481" spans="13:14" x14ac:dyDescent="0.25">
      <c r="M481" s="86"/>
      <c r="N481" s="86"/>
    </row>
    <row r="482" spans="13:14" x14ac:dyDescent="0.25">
      <c r="M482" s="86"/>
      <c r="N482" s="86"/>
    </row>
    <row r="483" spans="13:14" x14ac:dyDescent="0.25">
      <c r="M483" s="86"/>
      <c r="N483" s="86"/>
    </row>
    <row r="484" spans="13:14" x14ac:dyDescent="0.25">
      <c r="M484" s="86"/>
      <c r="N484" s="86"/>
    </row>
    <row r="485" spans="13:14" x14ac:dyDescent="0.25">
      <c r="M485" s="86"/>
      <c r="N485" s="86"/>
    </row>
    <row r="486" spans="13:14" x14ac:dyDescent="0.25">
      <c r="M486" s="86"/>
      <c r="N486" s="86"/>
    </row>
    <row r="487" spans="13:14" x14ac:dyDescent="0.25">
      <c r="M487" s="86"/>
      <c r="N487" s="86"/>
    </row>
    <row r="488" spans="13:14" x14ac:dyDescent="0.25">
      <c r="M488" s="86"/>
      <c r="N488" s="86"/>
    </row>
    <row r="489" spans="13:14" x14ac:dyDescent="0.25">
      <c r="M489" s="86"/>
      <c r="N489" s="86"/>
    </row>
    <row r="490" spans="13:14" x14ac:dyDescent="0.25">
      <c r="M490" s="86"/>
      <c r="N490" s="86"/>
    </row>
    <row r="491" spans="13:14" x14ac:dyDescent="0.25">
      <c r="M491" s="86"/>
      <c r="N491" s="86"/>
    </row>
    <row r="492" spans="13:14" x14ac:dyDescent="0.25">
      <c r="M492" s="86"/>
      <c r="N492" s="86"/>
    </row>
    <row r="493" spans="13:14" x14ac:dyDescent="0.25">
      <c r="M493" s="86"/>
      <c r="N493" s="86"/>
    </row>
    <row r="494" spans="13:14" x14ac:dyDescent="0.25">
      <c r="M494" s="86"/>
      <c r="N494" s="86"/>
    </row>
    <row r="495" spans="13:14" x14ac:dyDescent="0.25">
      <c r="M495" s="86"/>
      <c r="N495" s="86"/>
    </row>
    <row r="496" spans="13:14" x14ac:dyDescent="0.25">
      <c r="M496" s="86"/>
      <c r="N496" s="86"/>
    </row>
    <row r="497" spans="13:14" x14ac:dyDescent="0.25">
      <c r="M497" s="86"/>
      <c r="N497" s="86"/>
    </row>
    <row r="498" spans="13:14" x14ac:dyDescent="0.25">
      <c r="M498" s="86"/>
      <c r="N498" s="86"/>
    </row>
    <row r="499" spans="13:14" x14ac:dyDescent="0.25">
      <c r="M499" s="86"/>
      <c r="N499" s="86"/>
    </row>
    <row r="500" spans="13:14" x14ac:dyDescent="0.25">
      <c r="M500" s="86"/>
      <c r="N500" s="86"/>
    </row>
    <row r="501" spans="13:14" x14ac:dyDescent="0.25">
      <c r="M501" s="86"/>
      <c r="N501" s="86"/>
    </row>
    <row r="502" spans="13:14" x14ac:dyDescent="0.25">
      <c r="M502" s="86"/>
      <c r="N502" s="86"/>
    </row>
    <row r="503" spans="13:14" x14ac:dyDescent="0.25">
      <c r="M503" s="86"/>
      <c r="N503" s="86"/>
    </row>
    <row r="504" spans="13:14" x14ac:dyDescent="0.25">
      <c r="M504" s="86"/>
      <c r="N504" s="86"/>
    </row>
    <row r="505" spans="13:14" x14ac:dyDescent="0.25">
      <c r="M505" s="86"/>
      <c r="N505" s="86"/>
    </row>
    <row r="506" spans="13:14" x14ac:dyDescent="0.25">
      <c r="M506" s="86"/>
      <c r="N506" s="86"/>
    </row>
    <row r="507" spans="13:14" x14ac:dyDescent="0.25">
      <c r="M507" s="86"/>
      <c r="N507" s="86"/>
    </row>
    <row r="508" spans="13:14" x14ac:dyDescent="0.25">
      <c r="M508" s="86"/>
      <c r="N508" s="86"/>
    </row>
    <row r="509" spans="13:14" x14ac:dyDescent="0.25">
      <c r="M509" s="86"/>
      <c r="N509" s="86"/>
    </row>
    <row r="510" spans="13:14" x14ac:dyDescent="0.25">
      <c r="M510" s="86"/>
      <c r="N510" s="86"/>
    </row>
    <row r="511" spans="13:14" x14ac:dyDescent="0.25">
      <c r="M511" s="86"/>
      <c r="N511" s="86"/>
    </row>
    <row r="512" spans="13:14" x14ac:dyDescent="0.25">
      <c r="M512" s="86"/>
      <c r="N512" s="86"/>
    </row>
    <row r="513" spans="13:14" x14ac:dyDescent="0.25">
      <c r="M513" s="86"/>
      <c r="N513" s="86"/>
    </row>
    <row r="514" spans="13:14" x14ac:dyDescent="0.25">
      <c r="M514" s="86"/>
      <c r="N514" s="86"/>
    </row>
    <row r="515" spans="13:14" x14ac:dyDescent="0.25">
      <c r="M515" s="86"/>
      <c r="N515" s="86"/>
    </row>
    <row r="516" spans="13:14" x14ac:dyDescent="0.25">
      <c r="M516" s="86"/>
      <c r="N516" s="86"/>
    </row>
    <row r="517" spans="13:14" x14ac:dyDescent="0.25">
      <c r="M517" s="86"/>
      <c r="N517" s="86"/>
    </row>
    <row r="518" spans="13:14" x14ac:dyDescent="0.25">
      <c r="M518" s="86"/>
      <c r="N518" s="86"/>
    </row>
    <row r="519" spans="13:14" x14ac:dyDescent="0.25">
      <c r="M519" s="86"/>
      <c r="N519" s="86"/>
    </row>
    <row r="520" spans="13:14" x14ac:dyDescent="0.25">
      <c r="M520" s="86"/>
      <c r="N520" s="86"/>
    </row>
    <row r="521" spans="13:14" x14ac:dyDescent="0.25">
      <c r="M521" s="86"/>
      <c r="N521" s="86"/>
    </row>
    <row r="522" spans="13:14" x14ac:dyDescent="0.25">
      <c r="M522" s="86"/>
      <c r="N522" s="86"/>
    </row>
    <row r="523" spans="13:14" x14ac:dyDescent="0.25">
      <c r="M523" s="86"/>
      <c r="N523" s="86"/>
    </row>
    <row r="524" spans="13:14" x14ac:dyDescent="0.25">
      <c r="M524" s="86"/>
      <c r="N524" s="86"/>
    </row>
    <row r="525" spans="13:14" x14ac:dyDescent="0.25">
      <c r="M525" s="86"/>
      <c r="N525" s="86"/>
    </row>
    <row r="526" spans="13:14" x14ac:dyDescent="0.25">
      <c r="M526" s="86"/>
      <c r="N526" s="86"/>
    </row>
    <row r="527" spans="13:14" x14ac:dyDescent="0.25">
      <c r="M527" s="86"/>
      <c r="N527" s="86"/>
    </row>
    <row r="528" spans="13:14" x14ac:dyDescent="0.25">
      <c r="M528" s="86"/>
      <c r="N528" s="86"/>
    </row>
    <row r="529" spans="13:14" x14ac:dyDescent="0.25">
      <c r="M529" s="86"/>
      <c r="N529" s="86"/>
    </row>
    <row r="530" spans="13:14" x14ac:dyDescent="0.25">
      <c r="M530" s="86"/>
      <c r="N530" s="86"/>
    </row>
    <row r="531" spans="13:14" x14ac:dyDescent="0.25">
      <c r="M531" s="86"/>
      <c r="N531" s="86"/>
    </row>
    <row r="532" spans="13:14" x14ac:dyDescent="0.25">
      <c r="M532" s="86"/>
      <c r="N532" s="86"/>
    </row>
    <row r="533" spans="13:14" x14ac:dyDescent="0.25">
      <c r="M533" s="86"/>
      <c r="N533" s="86"/>
    </row>
    <row r="534" spans="13:14" x14ac:dyDescent="0.25">
      <c r="M534" s="86"/>
      <c r="N534" s="86"/>
    </row>
    <row r="535" spans="13:14" x14ac:dyDescent="0.25">
      <c r="M535" s="86"/>
      <c r="N535" s="86"/>
    </row>
    <row r="536" spans="13:14" x14ac:dyDescent="0.25">
      <c r="M536" s="86"/>
      <c r="N536" s="86"/>
    </row>
    <row r="537" spans="13:14" x14ac:dyDescent="0.25">
      <c r="M537" s="86"/>
      <c r="N537" s="86"/>
    </row>
    <row r="538" spans="13:14" x14ac:dyDescent="0.25">
      <c r="M538" s="86"/>
      <c r="N538" s="86"/>
    </row>
    <row r="539" spans="13:14" x14ac:dyDescent="0.25">
      <c r="M539" s="86"/>
      <c r="N539" s="86"/>
    </row>
    <row r="540" spans="13:14" x14ac:dyDescent="0.25">
      <c r="M540" s="86"/>
      <c r="N540" s="86"/>
    </row>
    <row r="541" spans="13:14" x14ac:dyDescent="0.25">
      <c r="M541" s="86"/>
      <c r="N541" s="86"/>
    </row>
    <row r="542" spans="13:14" x14ac:dyDescent="0.25">
      <c r="M542" s="86"/>
      <c r="N542" s="86"/>
    </row>
    <row r="543" spans="13:14" x14ac:dyDescent="0.25">
      <c r="M543" s="86"/>
      <c r="N543" s="86"/>
    </row>
    <row r="544" spans="13:14" x14ac:dyDescent="0.25">
      <c r="M544" s="86"/>
      <c r="N544" s="86"/>
    </row>
    <row r="545" spans="13:14" x14ac:dyDescent="0.25">
      <c r="M545" s="86"/>
      <c r="N545" s="86"/>
    </row>
    <row r="546" spans="13:14" x14ac:dyDescent="0.25">
      <c r="M546" s="86"/>
      <c r="N546" s="86"/>
    </row>
    <row r="547" spans="13:14" x14ac:dyDescent="0.25">
      <c r="M547" s="86"/>
      <c r="N547" s="86"/>
    </row>
    <row r="548" spans="13:14" x14ac:dyDescent="0.25">
      <c r="M548" s="86"/>
      <c r="N548" s="86"/>
    </row>
    <row r="549" spans="13:14" x14ac:dyDescent="0.25">
      <c r="M549" s="86"/>
      <c r="N549" s="86"/>
    </row>
    <row r="550" spans="13:14" x14ac:dyDescent="0.25">
      <c r="M550" s="86"/>
      <c r="N550" s="86"/>
    </row>
    <row r="551" spans="13:14" x14ac:dyDescent="0.25">
      <c r="M551" s="86"/>
      <c r="N551" s="86"/>
    </row>
    <row r="552" spans="13:14" x14ac:dyDescent="0.25">
      <c r="M552" s="86"/>
      <c r="N552" s="86"/>
    </row>
    <row r="553" spans="13:14" x14ac:dyDescent="0.25">
      <c r="M553" s="86"/>
      <c r="N553" s="86"/>
    </row>
    <row r="554" spans="13:14" x14ac:dyDescent="0.25">
      <c r="M554" s="86"/>
      <c r="N554" s="86"/>
    </row>
    <row r="555" spans="13:14" x14ac:dyDescent="0.25">
      <c r="M555" s="86"/>
      <c r="N555" s="86"/>
    </row>
    <row r="556" spans="13:14" x14ac:dyDescent="0.25">
      <c r="M556" s="86"/>
      <c r="N556" s="86"/>
    </row>
    <row r="557" spans="13:14" x14ac:dyDescent="0.25">
      <c r="M557" s="86"/>
      <c r="N557" s="86"/>
    </row>
    <row r="558" spans="13:14" x14ac:dyDescent="0.25">
      <c r="M558" s="86"/>
      <c r="N558" s="86"/>
    </row>
    <row r="559" spans="13:14" x14ac:dyDescent="0.25">
      <c r="M559" s="86"/>
      <c r="N559" s="86"/>
    </row>
    <row r="560" spans="13:14" x14ac:dyDescent="0.25">
      <c r="M560" s="86"/>
      <c r="N560" s="86"/>
    </row>
    <row r="561" spans="13:14" x14ac:dyDescent="0.25">
      <c r="M561" s="86"/>
      <c r="N561" s="86"/>
    </row>
    <row r="562" spans="13:14" x14ac:dyDescent="0.25">
      <c r="M562" s="86"/>
      <c r="N562" s="86"/>
    </row>
    <row r="563" spans="13:14" x14ac:dyDescent="0.25">
      <c r="M563" s="86"/>
      <c r="N563" s="86"/>
    </row>
    <row r="564" spans="13:14" x14ac:dyDescent="0.25">
      <c r="M564" s="86"/>
      <c r="N564" s="86"/>
    </row>
    <row r="565" spans="13:14" x14ac:dyDescent="0.25">
      <c r="M565" s="86"/>
      <c r="N565" s="86"/>
    </row>
    <row r="566" spans="13:14" x14ac:dyDescent="0.25">
      <c r="M566" s="86"/>
      <c r="N566" s="86"/>
    </row>
    <row r="567" spans="13:14" x14ac:dyDescent="0.25">
      <c r="M567" s="86"/>
      <c r="N567" s="86"/>
    </row>
    <row r="568" spans="13:14" x14ac:dyDescent="0.25">
      <c r="M568" s="86"/>
      <c r="N568" s="86"/>
    </row>
    <row r="569" spans="13:14" x14ac:dyDescent="0.25">
      <c r="M569" s="86"/>
      <c r="N569" s="86"/>
    </row>
    <row r="570" spans="13:14" x14ac:dyDescent="0.25">
      <c r="M570" s="86"/>
      <c r="N570" s="86"/>
    </row>
    <row r="571" spans="13:14" x14ac:dyDescent="0.25">
      <c r="M571" s="86"/>
      <c r="N571" s="86"/>
    </row>
    <row r="572" spans="13:14" x14ac:dyDescent="0.25">
      <c r="M572" s="86"/>
      <c r="N572" s="86"/>
    </row>
    <row r="573" spans="13:14" x14ac:dyDescent="0.25">
      <c r="M573" s="86"/>
      <c r="N573" s="86"/>
    </row>
    <row r="574" spans="13:14" x14ac:dyDescent="0.25">
      <c r="M574" s="86"/>
      <c r="N574" s="86"/>
    </row>
    <row r="575" spans="13:14" x14ac:dyDescent="0.25">
      <c r="M575" s="86"/>
      <c r="N575" s="86"/>
    </row>
    <row r="576" spans="13:14" x14ac:dyDescent="0.25">
      <c r="M576" s="86"/>
      <c r="N576" s="86"/>
    </row>
    <row r="577" spans="13:14" x14ac:dyDescent="0.25">
      <c r="M577" s="86"/>
      <c r="N577" s="86"/>
    </row>
    <row r="578" spans="13:14" x14ac:dyDescent="0.25">
      <c r="M578" s="86"/>
      <c r="N578" s="86"/>
    </row>
    <row r="579" spans="13:14" x14ac:dyDescent="0.25">
      <c r="M579" s="86"/>
      <c r="N579" s="86"/>
    </row>
    <row r="580" spans="13:14" x14ac:dyDescent="0.25">
      <c r="M580" s="86"/>
      <c r="N580" s="86"/>
    </row>
    <row r="581" spans="13:14" x14ac:dyDescent="0.25">
      <c r="M581" s="86"/>
      <c r="N581" s="86"/>
    </row>
    <row r="582" spans="13:14" x14ac:dyDescent="0.25">
      <c r="M582" s="86"/>
      <c r="N582" s="86"/>
    </row>
    <row r="583" spans="13:14" x14ac:dyDescent="0.25">
      <c r="M583" s="86"/>
      <c r="N583" s="86"/>
    </row>
    <row r="584" spans="13:14" x14ac:dyDescent="0.25">
      <c r="M584" s="86"/>
      <c r="N584" s="86"/>
    </row>
    <row r="585" spans="13:14" x14ac:dyDescent="0.25">
      <c r="M585" s="86"/>
      <c r="N585" s="86"/>
    </row>
    <row r="586" spans="13:14" x14ac:dyDescent="0.25">
      <c r="M586" s="86"/>
      <c r="N586" s="86"/>
    </row>
    <row r="587" spans="13:14" x14ac:dyDescent="0.25">
      <c r="M587" s="86"/>
      <c r="N587" s="86"/>
    </row>
    <row r="588" spans="13:14" x14ac:dyDescent="0.25">
      <c r="M588" s="86"/>
      <c r="N588" s="86"/>
    </row>
    <row r="589" spans="13:14" x14ac:dyDescent="0.25">
      <c r="M589" s="86"/>
      <c r="N589" s="86"/>
    </row>
    <row r="590" spans="13:14" x14ac:dyDescent="0.25">
      <c r="M590" s="86"/>
      <c r="N590" s="86"/>
    </row>
    <row r="591" spans="13:14" x14ac:dyDescent="0.25">
      <c r="M591" s="86"/>
      <c r="N591" s="86"/>
    </row>
    <row r="592" spans="13:14" x14ac:dyDescent="0.25">
      <c r="M592" s="86"/>
      <c r="N592" s="86"/>
    </row>
    <row r="593" spans="13:14" x14ac:dyDescent="0.25">
      <c r="M593" s="86"/>
      <c r="N593" s="86"/>
    </row>
    <row r="594" spans="13:14" x14ac:dyDescent="0.25">
      <c r="M594" s="86"/>
      <c r="N594" s="86"/>
    </row>
    <row r="595" spans="13:14" x14ac:dyDescent="0.25">
      <c r="M595" s="86"/>
      <c r="N595" s="86"/>
    </row>
    <row r="596" spans="13:14" x14ac:dyDescent="0.25">
      <c r="M596" s="86"/>
      <c r="N596" s="86"/>
    </row>
    <row r="597" spans="13:14" x14ac:dyDescent="0.25">
      <c r="M597" s="86"/>
      <c r="N597" s="86"/>
    </row>
    <row r="598" spans="13:14" x14ac:dyDescent="0.25">
      <c r="M598" s="86"/>
      <c r="N598" s="86"/>
    </row>
    <row r="599" spans="13:14" x14ac:dyDescent="0.25">
      <c r="M599" s="86"/>
      <c r="N599" s="86"/>
    </row>
    <row r="600" spans="13:14" x14ac:dyDescent="0.25">
      <c r="M600" s="86"/>
      <c r="N600" s="86"/>
    </row>
    <row r="601" spans="13:14" x14ac:dyDescent="0.25">
      <c r="M601" s="86"/>
      <c r="N601" s="86"/>
    </row>
    <row r="602" spans="13:14" x14ac:dyDescent="0.25">
      <c r="M602" s="86"/>
      <c r="N602" s="86"/>
    </row>
    <row r="603" spans="13:14" x14ac:dyDescent="0.25">
      <c r="M603" s="86"/>
      <c r="N603" s="86"/>
    </row>
    <row r="604" spans="13:14" x14ac:dyDescent="0.25">
      <c r="M604" s="86"/>
      <c r="N604" s="86"/>
    </row>
    <row r="605" spans="13:14" x14ac:dyDescent="0.25">
      <c r="M605" s="86"/>
      <c r="N605" s="86"/>
    </row>
    <row r="606" spans="13:14" x14ac:dyDescent="0.25">
      <c r="M606" s="86"/>
      <c r="N606" s="86"/>
    </row>
    <row r="607" spans="13:14" x14ac:dyDescent="0.25">
      <c r="M607" s="86"/>
      <c r="N607" s="86"/>
    </row>
    <row r="608" spans="13:14" x14ac:dyDescent="0.25">
      <c r="M608" s="86"/>
      <c r="N608" s="86"/>
    </row>
    <row r="609" spans="13:14" x14ac:dyDescent="0.25">
      <c r="M609" s="86"/>
      <c r="N609" s="86"/>
    </row>
    <row r="610" spans="13:14" x14ac:dyDescent="0.25">
      <c r="M610" s="86"/>
      <c r="N610" s="86"/>
    </row>
    <row r="611" spans="13:14" x14ac:dyDescent="0.25">
      <c r="M611" s="86"/>
      <c r="N611" s="86"/>
    </row>
    <row r="612" spans="13:14" x14ac:dyDescent="0.25">
      <c r="M612" s="86"/>
      <c r="N612" s="86"/>
    </row>
    <row r="613" spans="13:14" x14ac:dyDescent="0.25">
      <c r="M613" s="86"/>
      <c r="N613" s="86"/>
    </row>
    <row r="614" spans="13:14" x14ac:dyDescent="0.25">
      <c r="M614" s="86"/>
      <c r="N614" s="86"/>
    </row>
    <row r="615" spans="13:14" x14ac:dyDescent="0.25">
      <c r="M615" s="86"/>
      <c r="N615" s="86"/>
    </row>
    <row r="616" spans="13:14" x14ac:dyDescent="0.25">
      <c r="M616" s="86"/>
      <c r="N616" s="86"/>
    </row>
    <row r="617" spans="13:14" x14ac:dyDescent="0.25">
      <c r="M617" s="86"/>
      <c r="N617" s="86"/>
    </row>
    <row r="618" spans="13:14" x14ac:dyDescent="0.25">
      <c r="M618" s="86"/>
      <c r="N618" s="86"/>
    </row>
    <row r="619" spans="13:14" x14ac:dyDescent="0.25">
      <c r="M619" s="86"/>
      <c r="N619" s="86"/>
    </row>
    <row r="620" spans="13:14" x14ac:dyDescent="0.25">
      <c r="M620" s="86"/>
      <c r="N620" s="86"/>
    </row>
    <row r="621" spans="13:14" x14ac:dyDescent="0.25">
      <c r="M621" s="86"/>
      <c r="N621" s="86"/>
    </row>
    <row r="622" spans="13:14" x14ac:dyDescent="0.25">
      <c r="M622" s="86"/>
      <c r="N622" s="86"/>
    </row>
    <row r="623" spans="13:14" x14ac:dyDescent="0.25">
      <c r="M623" s="86"/>
      <c r="N623" s="86"/>
    </row>
    <row r="624" spans="13:14" x14ac:dyDescent="0.25">
      <c r="M624" s="86"/>
      <c r="N624" s="86"/>
    </row>
    <row r="625" spans="13:14" x14ac:dyDescent="0.25">
      <c r="M625" s="86"/>
      <c r="N625" s="86"/>
    </row>
    <row r="626" spans="13:14" x14ac:dyDescent="0.25">
      <c r="M626" s="86"/>
      <c r="N626" s="86"/>
    </row>
    <row r="627" spans="13:14" x14ac:dyDescent="0.25">
      <c r="M627" s="86"/>
      <c r="N627" s="86"/>
    </row>
    <row r="628" spans="13:14" x14ac:dyDescent="0.25">
      <c r="M628" s="86"/>
      <c r="N628" s="86"/>
    </row>
    <row r="629" spans="13:14" x14ac:dyDescent="0.25">
      <c r="M629" s="86"/>
      <c r="N629" s="86"/>
    </row>
    <row r="630" spans="13:14" x14ac:dyDescent="0.25">
      <c r="M630" s="86"/>
      <c r="N630" s="86"/>
    </row>
    <row r="631" spans="13:14" x14ac:dyDescent="0.25">
      <c r="M631" s="86"/>
      <c r="N631" s="86"/>
    </row>
    <row r="632" spans="13:14" x14ac:dyDescent="0.25">
      <c r="M632" s="86"/>
      <c r="N632" s="86"/>
    </row>
    <row r="633" spans="13:14" x14ac:dyDescent="0.25">
      <c r="M633" s="86"/>
      <c r="N633" s="86"/>
    </row>
    <row r="634" spans="13:14" x14ac:dyDescent="0.25">
      <c r="M634" s="86"/>
      <c r="N634" s="86"/>
    </row>
    <row r="635" spans="13:14" x14ac:dyDescent="0.25">
      <c r="M635" s="86"/>
      <c r="N635" s="86"/>
    </row>
    <row r="636" spans="13:14" x14ac:dyDescent="0.25">
      <c r="M636" s="86"/>
      <c r="N636" s="86"/>
    </row>
    <row r="637" spans="13:14" x14ac:dyDescent="0.25">
      <c r="M637" s="86"/>
      <c r="N637" s="86"/>
    </row>
    <row r="638" spans="13:14" x14ac:dyDescent="0.25">
      <c r="M638" s="86"/>
      <c r="N638" s="86"/>
    </row>
    <row r="639" spans="13:14" x14ac:dyDescent="0.25">
      <c r="M639" s="86"/>
      <c r="N639" s="86"/>
    </row>
    <row r="640" spans="13:14" x14ac:dyDescent="0.25">
      <c r="M640" s="86"/>
      <c r="N640" s="86"/>
    </row>
    <row r="641" spans="13:14" x14ac:dyDescent="0.25">
      <c r="M641" s="86"/>
      <c r="N641" s="86"/>
    </row>
    <row r="642" spans="13:14" x14ac:dyDescent="0.25">
      <c r="M642" s="86"/>
      <c r="N642" s="86"/>
    </row>
    <row r="643" spans="13:14" x14ac:dyDescent="0.25">
      <c r="M643" s="86"/>
      <c r="N643" s="86"/>
    </row>
    <row r="644" spans="13:14" x14ac:dyDescent="0.25">
      <c r="M644" s="86"/>
      <c r="N644" s="86"/>
    </row>
    <row r="645" spans="13:14" x14ac:dyDescent="0.25">
      <c r="M645" s="86"/>
      <c r="N645" s="86"/>
    </row>
    <row r="646" spans="13:14" x14ac:dyDescent="0.25">
      <c r="M646" s="86"/>
      <c r="N646" s="86"/>
    </row>
    <row r="647" spans="13:14" x14ac:dyDescent="0.25">
      <c r="M647" s="86"/>
      <c r="N647" s="86"/>
    </row>
    <row r="648" spans="13:14" x14ac:dyDescent="0.25">
      <c r="M648" s="86"/>
      <c r="N648" s="86"/>
    </row>
    <row r="649" spans="13:14" x14ac:dyDescent="0.25">
      <c r="M649" s="86"/>
      <c r="N649" s="86"/>
    </row>
    <row r="650" spans="13:14" x14ac:dyDescent="0.25">
      <c r="M650" s="86"/>
      <c r="N650" s="86"/>
    </row>
    <row r="651" spans="13:14" x14ac:dyDescent="0.25">
      <c r="M651" s="86"/>
      <c r="N651" s="86"/>
    </row>
    <row r="652" spans="13:14" x14ac:dyDescent="0.25">
      <c r="M652" s="86"/>
      <c r="N652" s="86"/>
    </row>
    <row r="653" spans="13:14" x14ac:dyDescent="0.25">
      <c r="M653" s="86"/>
      <c r="N653" s="86"/>
    </row>
    <row r="654" spans="13:14" x14ac:dyDescent="0.25">
      <c r="M654" s="86"/>
      <c r="N654" s="86"/>
    </row>
    <row r="655" spans="13:14" x14ac:dyDescent="0.25">
      <c r="M655" s="86"/>
      <c r="N655" s="86"/>
    </row>
    <row r="656" spans="13:14" x14ac:dyDescent="0.25">
      <c r="M656" s="86"/>
      <c r="N656" s="86"/>
    </row>
    <row r="657" spans="13:14" x14ac:dyDescent="0.25">
      <c r="M657" s="86"/>
      <c r="N657" s="86"/>
    </row>
    <row r="658" spans="13:14" x14ac:dyDescent="0.25">
      <c r="M658" s="86"/>
      <c r="N658" s="86"/>
    </row>
    <row r="659" spans="13:14" x14ac:dyDescent="0.25">
      <c r="M659" s="86"/>
      <c r="N659" s="86"/>
    </row>
    <row r="660" spans="13:14" x14ac:dyDescent="0.25">
      <c r="M660" s="86"/>
      <c r="N660" s="86"/>
    </row>
    <row r="661" spans="13:14" x14ac:dyDescent="0.25">
      <c r="M661" s="86"/>
      <c r="N661" s="86"/>
    </row>
    <row r="662" spans="13:14" x14ac:dyDescent="0.25">
      <c r="M662" s="86"/>
      <c r="N662" s="86"/>
    </row>
    <row r="663" spans="13:14" x14ac:dyDescent="0.25">
      <c r="M663" s="86"/>
      <c r="N663" s="86"/>
    </row>
    <row r="664" spans="13:14" x14ac:dyDescent="0.25">
      <c r="M664" s="86"/>
      <c r="N664" s="86"/>
    </row>
    <row r="665" spans="13:14" x14ac:dyDescent="0.25">
      <c r="M665" s="86"/>
      <c r="N665" s="86"/>
    </row>
    <row r="666" spans="13:14" x14ac:dyDescent="0.25">
      <c r="M666" s="86"/>
      <c r="N666" s="86"/>
    </row>
    <row r="667" spans="13:14" x14ac:dyDescent="0.25">
      <c r="M667" s="86"/>
      <c r="N667" s="86"/>
    </row>
    <row r="668" spans="13:14" x14ac:dyDescent="0.25">
      <c r="M668" s="86"/>
      <c r="N668" s="86"/>
    </row>
    <row r="669" spans="13:14" x14ac:dyDescent="0.25">
      <c r="M669" s="86"/>
      <c r="N669" s="86"/>
    </row>
    <row r="670" spans="13:14" x14ac:dyDescent="0.25">
      <c r="M670" s="86"/>
      <c r="N670" s="86"/>
    </row>
    <row r="671" spans="13:14" x14ac:dyDescent="0.25">
      <c r="M671" s="86"/>
      <c r="N671" s="86"/>
    </row>
    <row r="672" spans="13:14" x14ac:dyDescent="0.25">
      <c r="M672" s="86"/>
      <c r="N672" s="86"/>
    </row>
    <row r="673" spans="13:14" x14ac:dyDescent="0.25">
      <c r="M673" s="86"/>
      <c r="N673" s="86"/>
    </row>
    <row r="674" spans="13:14" x14ac:dyDescent="0.25">
      <c r="M674" s="86"/>
      <c r="N674" s="86"/>
    </row>
    <row r="675" spans="13:14" x14ac:dyDescent="0.25">
      <c r="M675" s="86"/>
      <c r="N675" s="86"/>
    </row>
    <row r="676" spans="13:14" x14ac:dyDescent="0.25">
      <c r="M676" s="86"/>
      <c r="N676" s="86"/>
    </row>
    <row r="677" spans="13:14" x14ac:dyDescent="0.25">
      <c r="M677" s="86"/>
      <c r="N677" s="86"/>
    </row>
    <row r="678" spans="13:14" x14ac:dyDescent="0.25">
      <c r="M678" s="86"/>
      <c r="N678" s="86"/>
    </row>
    <row r="679" spans="13:14" x14ac:dyDescent="0.25">
      <c r="M679" s="86"/>
      <c r="N679" s="86"/>
    </row>
    <row r="680" spans="13:14" x14ac:dyDescent="0.25">
      <c r="M680" s="86"/>
      <c r="N680" s="86"/>
    </row>
    <row r="681" spans="13:14" x14ac:dyDescent="0.25">
      <c r="M681" s="86"/>
      <c r="N681" s="86"/>
    </row>
    <row r="682" spans="13:14" x14ac:dyDescent="0.25">
      <c r="M682" s="86"/>
      <c r="N682" s="86"/>
    </row>
    <row r="683" spans="13:14" x14ac:dyDescent="0.25">
      <c r="M683" s="86"/>
      <c r="N683" s="86"/>
    </row>
    <row r="684" spans="13:14" x14ac:dyDescent="0.25">
      <c r="M684" s="86"/>
      <c r="N684" s="86"/>
    </row>
    <row r="685" spans="13:14" x14ac:dyDescent="0.25">
      <c r="M685" s="86"/>
      <c r="N685" s="86"/>
    </row>
    <row r="686" spans="13:14" x14ac:dyDescent="0.25">
      <c r="M686" s="86"/>
      <c r="N686" s="86"/>
    </row>
    <row r="687" spans="13:14" x14ac:dyDescent="0.25">
      <c r="M687" s="86"/>
      <c r="N687" s="86"/>
    </row>
    <row r="688" spans="13:14" x14ac:dyDescent="0.25">
      <c r="M688" s="86"/>
      <c r="N688" s="86"/>
    </row>
    <row r="689" spans="13:14" x14ac:dyDescent="0.25">
      <c r="M689" s="86"/>
      <c r="N689" s="86"/>
    </row>
    <row r="690" spans="13:14" x14ac:dyDescent="0.25">
      <c r="M690" s="86"/>
      <c r="N690" s="86"/>
    </row>
    <row r="691" spans="13:14" x14ac:dyDescent="0.25">
      <c r="M691" s="86"/>
      <c r="N691" s="86"/>
    </row>
    <row r="692" spans="13:14" x14ac:dyDescent="0.25">
      <c r="M692" s="86"/>
      <c r="N692" s="86"/>
    </row>
    <row r="693" spans="13:14" x14ac:dyDescent="0.25">
      <c r="M693" s="86"/>
      <c r="N693" s="86"/>
    </row>
    <row r="694" spans="13:14" x14ac:dyDescent="0.25">
      <c r="M694" s="86"/>
      <c r="N694" s="86"/>
    </row>
    <row r="695" spans="13:14" x14ac:dyDescent="0.25">
      <c r="M695" s="86"/>
      <c r="N695" s="86"/>
    </row>
    <row r="696" spans="13:14" x14ac:dyDescent="0.25">
      <c r="M696" s="86"/>
      <c r="N696" s="86"/>
    </row>
    <row r="697" spans="13:14" x14ac:dyDescent="0.25">
      <c r="M697" s="86"/>
      <c r="N697" s="86"/>
    </row>
    <row r="698" spans="13:14" x14ac:dyDescent="0.25">
      <c r="M698" s="86"/>
      <c r="N698" s="86"/>
    </row>
    <row r="699" spans="13:14" x14ac:dyDescent="0.25">
      <c r="M699" s="86"/>
      <c r="N699" s="86"/>
    </row>
    <row r="700" spans="13:14" x14ac:dyDescent="0.25">
      <c r="M700" s="86"/>
      <c r="N700" s="86"/>
    </row>
    <row r="701" spans="13:14" x14ac:dyDescent="0.25">
      <c r="M701" s="86"/>
      <c r="N701" s="86"/>
    </row>
    <row r="702" spans="13:14" x14ac:dyDescent="0.25">
      <c r="M702" s="86"/>
      <c r="N702" s="86"/>
    </row>
    <row r="703" spans="13:14" x14ac:dyDescent="0.25">
      <c r="M703" s="86"/>
      <c r="N703" s="86"/>
    </row>
    <row r="704" spans="13:14" x14ac:dyDescent="0.25">
      <c r="M704" s="86"/>
      <c r="N704" s="86"/>
    </row>
    <row r="705" spans="13:14" x14ac:dyDescent="0.25">
      <c r="M705" s="86"/>
      <c r="N705" s="86"/>
    </row>
    <row r="706" spans="13:14" x14ac:dyDescent="0.25">
      <c r="M706" s="86"/>
      <c r="N706" s="86"/>
    </row>
    <row r="707" spans="13:14" x14ac:dyDescent="0.25">
      <c r="M707" s="86"/>
      <c r="N707" s="86"/>
    </row>
    <row r="708" spans="13:14" x14ac:dyDescent="0.25">
      <c r="M708" s="86"/>
      <c r="N708" s="86"/>
    </row>
    <row r="709" spans="13:14" x14ac:dyDescent="0.25">
      <c r="M709" s="86"/>
      <c r="N709" s="86"/>
    </row>
    <row r="710" spans="13:14" x14ac:dyDescent="0.25">
      <c r="M710" s="86"/>
      <c r="N710" s="86"/>
    </row>
    <row r="711" spans="13:14" x14ac:dyDescent="0.25">
      <c r="M711" s="86"/>
      <c r="N711" s="86"/>
    </row>
    <row r="712" spans="13:14" x14ac:dyDescent="0.25">
      <c r="M712" s="86"/>
      <c r="N712" s="86"/>
    </row>
    <row r="713" spans="13:14" x14ac:dyDescent="0.25">
      <c r="M713" s="86"/>
      <c r="N713" s="86"/>
    </row>
    <row r="714" spans="13:14" x14ac:dyDescent="0.25">
      <c r="M714" s="86"/>
      <c r="N714" s="86"/>
    </row>
    <row r="715" spans="13:14" x14ac:dyDescent="0.25">
      <c r="M715" s="86"/>
      <c r="N715" s="86"/>
    </row>
    <row r="716" spans="13:14" x14ac:dyDescent="0.25">
      <c r="M716" s="86"/>
      <c r="N716" s="86"/>
    </row>
    <row r="717" spans="13:14" x14ac:dyDescent="0.25">
      <c r="M717" s="86"/>
      <c r="N717" s="86"/>
    </row>
    <row r="718" spans="13:14" x14ac:dyDescent="0.25">
      <c r="M718" s="86"/>
      <c r="N718" s="86"/>
    </row>
    <row r="719" spans="13:14" x14ac:dyDescent="0.25">
      <c r="M719" s="86"/>
      <c r="N719" s="86"/>
    </row>
    <row r="720" spans="13:14" x14ac:dyDescent="0.25">
      <c r="M720" s="86"/>
      <c r="N720" s="86"/>
    </row>
    <row r="721" spans="13:14" x14ac:dyDescent="0.25">
      <c r="M721" s="86"/>
      <c r="N721" s="86"/>
    </row>
    <row r="722" spans="13:14" x14ac:dyDescent="0.25">
      <c r="M722" s="86"/>
      <c r="N722" s="86"/>
    </row>
    <row r="723" spans="13:14" x14ac:dyDescent="0.25">
      <c r="M723" s="86"/>
      <c r="N723" s="86"/>
    </row>
    <row r="724" spans="13:14" x14ac:dyDescent="0.25">
      <c r="M724" s="86"/>
      <c r="N724" s="86"/>
    </row>
    <row r="725" spans="13:14" x14ac:dyDescent="0.25">
      <c r="M725" s="86"/>
      <c r="N725" s="86"/>
    </row>
    <row r="726" spans="13:14" x14ac:dyDescent="0.25">
      <c r="M726" s="86"/>
      <c r="N726" s="86"/>
    </row>
    <row r="727" spans="13:14" x14ac:dyDescent="0.25">
      <c r="M727" s="86"/>
      <c r="N727" s="86"/>
    </row>
    <row r="728" spans="13:14" x14ac:dyDescent="0.25">
      <c r="M728" s="86"/>
      <c r="N728" s="86"/>
    </row>
    <row r="729" spans="13:14" x14ac:dyDescent="0.25">
      <c r="M729" s="86"/>
      <c r="N729" s="86"/>
    </row>
    <row r="730" spans="13:14" x14ac:dyDescent="0.25">
      <c r="M730" s="86"/>
      <c r="N730" s="86"/>
    </row>
    <row r="731" spans="13:14" x14ac:dyDescent="0.25">
      <c r="M731" s="86"/>
      <c r="N731" s="86"/>
    </row>
    <row r="732" spans="13:14" x14ac:dyDescent="0.25">
      <c r="M732" s="86"/>
      <c r="N732" s="86"/>
    </row>
    <row r="733" spans="13:14" x14ac:dyDescent="0.25">
      <c r="M733" s="86"/>
      <c r="N733" s="86"/>
    </row>
    <row r="734" spans="13:14" x14ac:dyDescent="0.25">
      <c r="M734" s="86"/>
      <c r="N734" s="86"/>
    </row>
    <row r="735" spans="13:14" x14ac:dyDescent="0.25">
      <c r="M735" s="86"/>
      <c r="N735" s="86"/>
    </row>
    <row r="736" spans="13:14" x14ac:dyDescent="0.25">
      <c r="M736" s="86"/>
      <c r="N736" s="86"/>
    </row>
    <row r="737" spans="13:14" x14ac:dyDescent="0.25">
      <c r="M737" s="86"/>
      <c r="N737" s="86"/>
    </row>
    <row r="738" spans="13:14" x14ac:dyDescent="0.25">
      <c r="M738" s="86"/>
      <c r="N738" s="86"/>
    </row>
    <row r="739" spans="13:14" x14ac:dyDescent="0.25">
      <c r="M739" s="86"/>
      <c r="N739" s="86"/>
    </row>
    <row r="740" spans="13:14" x14ac:dyDescent="0.25">
      <c r="M740" s="86"/>
      <c r="N740" s="86"/>
    </row>
    <row r="741" spans="13:14" x14ac:dyDescent="0.25">
      <c r="M741" s="86"/>
      <c r="N741" s="86"/>
    </row>
    <row r="742" spans="13:14" x14ac:dyDescent="0.25">
      <c r="M742" s="86"/>
      <c r="N742" s="86"/>
    </row>
    <row r="743" spans="13:14" x14ac:dyDescent="0.25">
      <c r="M743" s="86"/>
      <c r="N743" s="86"/>
    </row>
    <row r="744" spans="13:14" x14ac:dyDescent="0.25">
      <c r="M744" s="86"/>
      <c r="N744" s="86"/>
    </row>
    <row r="745" spans="13:14" x14ac:dyDescent="0.25">
      <c r="M745" s="86"/>
      <c r="N745" s="86"/>
    </row>
    <row r="746" spans="13:14" x14ac:dyDescent="0.25">
      <c r="M746" s="86"/>
      <c r="N746" s="86"/>
    </row>
    <row r="747" spans="13:14" x14ac:dyDescent="0.25">
      <c r="M747" s="86"/>
      <c r="N747" s="86"/>
    </row>
    <row r="748" spans="13:14" x14ac:dyDescent="0.25">
      <c r="M748" s="86"/>
      <c r="N748" s="86"/>
    </row>
    <row r="749" spans="13:14" x14ac:dyDescent="0.25">
      <c r="M749" s="86"/>
      <c r="N749" s="86"/>
    </row>
    <row r="750" spans="13:14" x14ac:dyDescent="0.25">
      <c r="M750" s="86"/>
      <c r="N750" s="86"/>
    </row>
    <row r="751" spans="13:14" x14ac:dyDescent="0.25">
      <c r="M751" s="86"/>
      <c r="N751" s="86"/>
    </row>
    <row r="752" spans="13:14" x14ac:dyDescent="0.25">
      <c r="M752" s="86"/>
      <c r="N752" s="86"/>
    </row>
    <row r="753" spans="13:14" x14ac:dyDescent="0.25">
      <c r="M753" s="86"/>
      <c r="N753" s="86"/>
    </row>
    <row r="754" spans="13:14" x14ac:dyDescent="0.25">
      <c r="M754" s="86"/>
      <c r="N754" s="86"/>
    </row>
    <row r="755" spans="13:14" x14ac:dyDescent="0.25">
      <c r="M755" s="86"/>
      <c r="N755" s="86"/>
    </row>
    <row r="756" spans="13:14" x14ac:dyDescent="0.25">
      <c r="M756" s="86"/>
      <c r="N756" s="86"/>
    </row>
    <row r="757" spans="13:14" x14ac:dyDescent="0.25">
      <c r="M757" s="86"/>
      <c r="N757" s="86"/>
    </row>
    <row r="758" spans="13:14" x14ac:dyDescent="0.25">
      <c r="M758" s="86"/>
      <c r="N758" s="86"/>
    </row>
    <row r="759" spans="13:14" x14ac:dyDescent="0.25">
      <c r="M759" s="86"/>
      <c r="N759" s="86"/>
    </row>
    <row r="760" spans="13:14" x14ac:dyDescent="0.25">
      <c r="M760" s="86"/>
      <c r="N760" s="86"/>
    </row>
    <row r="761" spans="13:14" x14ac:dyDescent="0.25">
      <c r="M761" s="86"/>
      <c r="N761" s="86"/>
    </row>
    <row r="762" spans="13:14" x14ac:dyDescent="0.25">
      <c r="M762" s="86"/>
      <c r="N762" s="86"/>
    </row>
    <row r="763" spans="13:14" x14ac:dyDescent="0.25">
      <c r="M763" s="86"/>
      <c r="N763" s="86"/>
    </row>
    <row r="764" spans="13:14" x14ac:dyDescent="0.25">
      <c r="M764" s="86"/>
      <c r="N764" s="86"/>
    </row>
    <row r="765" spans="13:14" x14ac:dyDescent="0.25">
      <c r="M765" s="86"/>
      <c r="N765" s="86"/>
    </row>
    <row r="766" spans="13:14" x14ac:dyDescent="0.25">
      <c r="M766" s="86"/>
      <c r="N766" s="86"/>
    </row>
    <row r="767" spans="13:14" x14ac:dyDescent="0.25">
      <c r="M767" s="86"/>
      <c r="N767" s="86"/>
    </row>
    <row r="768" spans="13:14" x14ac:dyDescent="0.25">
      <c r="M768" s="86"/>
      <c r="N768" s="86"/>
    </row>
    <row r="769" spans="13:14" x14ac:dyDescent="0.25">
      <c r="M769" s="86"/>
      <c r="N769" s="86"/>
    </row>
    <row r="770" spans="13:14" x14ac:dyDescent="0.25">
      <c r="M770" s="86"/>
      <c r="N770" s="86"/>
    </row>
    <row r="771" spans="13:14" x14ac:dyDescent="0.25">
      <c r="M771" s="86"/>
      <c r="N771" s="86"/>
    </row>
    <row r="772" spans="13:14" x14ac:dyDescent="0.25">
      <c r="M772" s="86"/>
      <c r="N772" s="86"/>
    </row>
    <row r="773" spans="13:14" x14ac:dyDescent="0.25">
      <c r="M773" s="86"/>
      <c r="N773" s="86"/>
    </row>
    <row r="774" spans="13:14" x14ac:dyDescent="0.25">
      <c r="M774" s="86"/>
      <c r="N774" s="86"/>
    </row>
    <row r="775" spans="13:14" x14ac:dyDescent="0.25">
      <c r="M775" s="86"/>
      <c r="N775" s="86"/>
    </row>
    <row r="776" spans="13:14" x14ac:dyDescent="0.25">
      <c r="M776" s="86"/>
      <c r="N776" s="86"/>
    </row>
    <row r="777" spans="13:14" x14ac:dyDescent="0.25">
      <c r="M777" s="86"/>
      <c r="N777" s="86"/>
    </row>
    <row r="778" spans="13:14" x14ac:dyDescent="0.25">
      <c r="M778" s="86"/>
      <c r="N778" s="86"/>
    </row>
    <row r="779" spans="13:14" x14ac:dyDescent="0.25">
      <c r="M779" s="86"/>
      <c r="N779" s="86"/>
    </row>
    <row r="780" spans="13:14" x14ac:dyDescent="0.25">
      <c r="M780" s="86"/>
      <c r="N780" s="86"/>
    </row>
    <row r="781" spans="13:14" x14ac:dyDescent="0.25">
      <c r="M781" s="86"/>
      <c r="N781" s="86"/>
    </row>
    <row r="782" spans="13:14" x14ac:dyDescent="0.25">
      <c r="M782" s="86"/>
      <c r="N782" s="86"/>
    </row>
    <row r="783" spans="13:14" x14ac:dyDescent="0.25">
      <c r="M783" s="86"/>
      <c r="N783" s="86"/>
    </row>
    <row r="784" spans="13:14" x14ac:dyDescent="0.25">
      <c r="M784" s="86"/>
      <c r="N784" s="86"/>
    </row>
    <row r="785" spans="13:14" x14ac:dyDescent="0.25">
      <c r="M785" s="86"/>
      <c r="N785" s="86"/>
    </row>
    <row r="786" spans="13:14" x14ac:dyDescent="0.25">
      <c r="M786" s="86"/>
      <c r="N786" s="86"/>
    </row>
    <row r="787" spans="13:14" x14ac:dyDescent="0.25">
      <c r="M787" s="86"/>
      <c r="N787" s="86"/>
    </row>
    <row r="788" spans="13:14" x14ac:dyDescent="0.25">
      <c r="M788" s="86"/>
      <c r="N788" s="86"/>
    </row>
    <row r="789" spans="13:14" x14ac:dyDescent="0.25">
      <c r="M789" s="86"/>
      <c r="N789" s="86"/>
    </row>
    <row r="790" spans="13:14" x14ac:dyDescent="0.25">
      <c r="M790" s="86"/>
      <c r="N790" s="86"/>
    </row>
    <row r="791" spans="13:14" x14ac:dyDescent="0.25">
      <c r="M791" s="86"/>
      <c r="N791" s="86"/>
    </row>
    <row r="792" spans="13:14" x14ac:dyDescent="0.25">
      <c r="M792" s="86"/>
      <c r="N792" s="86"/>
    </row>
    <row r="793" spans="13:14" x14ac:dyDescent="0.25">
      <c r="M793" s="86"/>
      <c r="N793" s="86"/>
    </row>
    <row r="794" spans="13:14" x14ac:dyDescent="0.25">
      <c r="M794" s="86"/>
      <c r="N794" s="86"/>
    </row>
    <row r="795" spans="13:14" x14ac:dyDescent="0.25">
      <c r="M795" s="86"/>
      <c r="N795" s="86"/>
    </row>
    <row r="796" spans="13:14" x14ac:dyDescent="0.25">
      <c r="M796" s="86"/>
      <c r="N796" s="86"/>
    </row>
    <row r="797" spans="13:14" x14ac:dyDescent="0.25">
      <c r="M797" s="86"/>
      <c r="N797" s="86"/>
    </row>
    <row r="798" spans="13:14" x14ac:dyDescent="0.25">
      <c r="M798" s="86"/>
      <c r="N798" s="86"/>
    </row>
    <row r="799" spans="13:14" x14ac:dyDescent="0.25">
      <c r="M799" s="86"/>
      <c r="N799" s="86"/>
    </row>
    <row r="800" spans="13:14" x14ac:dyDescent="0.25">
      <c r="M800" s="86"/>
      <c r="N800" s="86"/>
    </row>
    <row r="801" spans="13:14" x14ac:dyDescent="0.25">
      <c r="M801" s="86"/>
      <c r="N801" s="86"/>
    </row>
    <row r="802" spans="13:14" x14ac:dyDescent="0.25">
      <c r="M802" s="86"/>
      <c r="N802" s="86"/>
    </row>
    <row r="803" spans="13:14" x14ac:dyDescent="0.25">
      <c r="M803" s="86"/>
      <c r="N803" s="86"/>
    </row>
    <row r="804" spans="13:14" x14ac:dyDescent="0.25">
      <c r="M804" s="86"/>
      <c r="N804" s="86"/>
    </row>
    <row r="805" spans="13:14" x14ac:dyDescent="0.25">
      <c r="M805" s="86"/>
      <c r="N805" s="86"/>
    </row>
    <row r="806" spans="13:14" x14ac:dyDescent="0.25">
      <c r="M806" s="86"/>
      <c r="N806" s="86"/>
    </row>
    <row r="807" spans="13:14" x14ac:dyDescent="0.25">
      <c r="M807" s="86"/>
      <c r="N807" s="86"/>
    </row>
    <row r="808" spans="13:14" x14ac:dyDescent="0.25">
      <c r="M808" s="86"/>
      <c r="N808" s="86"/>
    </row>
    <row r="809" spans="13:14" x14ac:dyDescent="0.25">
      <c r="M809" s="86"/>
      <c r="N809" s="86"/>
    </row>
    <row r="810" spans="13:14" x14ac:dyDescent="0.25">
      <c r="M810" s="86"/>
      <c r="N810" s="86"/>
    </row>
    <row r="811" spans="13:14" x14ac:dyDescent="0.25">
      <c r="M811" s="86"/>
      <c r="N811" s="86"/>
    </row>
    <row r="812" spans="13:14" x14ac:dyDescent="0.25">
      <c r="M812" s="86"/>
      <c r="N812" s="86"/>
    </row>
    <row r="813" spans="13:14" x14ac:dyDescent="0.25">
      <c r="M813" s="86"/>
      <c r="N813" s="86"/>
    </row>
    <row r="814" spans="13:14" x14ac:dyDescent="0.25">
      <c r="M814" s="86"/>
      <c r="N814" s="86"/>
    </row>
    <row r="815" spans="13:14" x14ac:dyDescent="0.25">
      <c r="M815" s="86"/>
      <c r="N815" s="86"/>
    </row>
    <row r="816" spans="13:14" x14ac:dyDescent="0.25">
      <c r="M816" s="86"/>
      <c r="N816" s="86"/>
    </row>
    <row r="817" spans="13:14" x14ac:dyDescent="0.25">
      <c r="M817" s="86"/>
      <c r="N817" s="86"/>
    </row>
    <row r="818" spans="13:14" x14ac:dyDescent="0.25">
      <c r="M818" s="86"/>
      <c r="N818" s="86"/>
    </row>
    <row r="819" spans="13:14" x14ac:dyDescent="0.25">
      <c r="M819" s="86"/>
      <c r="N819" s="86"/>
    </row>
    <row r="820" spans="13:14" x14ac:dyDescent="0.25">
      <c r="M820" s="86"/>
      <c r="N820" s="86"/>
    </row>
    <row r="821" spans="13:14" x14ac:dyDescent="0.25">
      <c r="M821" s="86"/>
      <c r="N821" s="86"/>
    </row>
    <row r="822" spans="13:14" x14ac:dyDescent="0.25">
      <c r="M822" s="86"/>
      <c r="N822" s="86"/>
    </row>
    <row r="823" spans="13:14" x14ac:dyDescent="0.25">
      <c r="M823" s="86"/>
      <c r="N823" s="86"/>
    </row>
    <row r="824" spans="13:14" x14ac:dyDescent="0.25">
      <c r="M824" s="86"/>
      <c r="N824" s="86"/>
    </row>
    <row r="825" spans="13:14" x14ac:dyDescent="0.25">
      <c r="M825" s="86"/>
      <c r="N825" s="86"/>
    </row>
    <row r="826" spans="13:14" x14ac:dyDescent="0.25">
      <c r="M826" s="86"/>
      <c r="N826" s="86"/>
    </row>
    <row r="827" spans="13:14" x14ac:dyDescent="0.25">
      <c r="M827" s="86"/>
      <c r="N827" s="86"/>
    </row>
    <row r="828" spans="13:14" x14ac:dyDescent="0.25">
      <c r="M828" s="86"/>
      <c r="N828" s="86"/>
    </row>
    <row r="829" spans="13:14" x14ac:dyDescent="0.25">
      <c r="M829" s="86"/>
      <c r="N829" s="86"/>
    </row>
    <row r="830" spans="13:14" x14ac:dyDescent="0.25">
      <c r="M830" s="86"/>
      <c r="N830" s="86"/>
    </row>
    <row r="831" spans="13:14" x14ac:dyDescent="0.25">
      <c r="M831" s="86"/>
      <c r="N831" s="86"/>
    </row>
    <row r="832" spans="13:14" x14ac:dyDescent="0.25">
      <c r="M832" s="86"/>
      <c r="N832" s="86"/>
    </row>
    <row r="833" spans="13:14" x14ac:dyDescent="0.25">
      <c r="M833" s="86"/>
      <c r="N833" s="86"/>
    </row>
    <row r="834" spans="13:14" x14ac:dyDescent="0.25">
      <c r="M834" s="86"/>
      <c r="N834" s="86"/>
    </row>
    <row r="835" spans="13:14" x14ac:dyDescent="0.25">
      <c r="M835" s="86"/>
      <c r="N835" s="86"/>
    </row>
    <row r="836" spans="13:14" x14ac:dyDescent="0.25">
      <c r="M836" s="86"/>
      <c r="N836" s="86"/>
    </row>
    <row r="837" spans="13:14" x14ac:dyDescent="0.25">
      <c r="M837" s="86"/>
      <c r="N837" s="86"/>
    </row>
    <row r="838" spans="13:14" x14ac:dyDescent="0.25">
      <c r="M838" s="86"/>
      <c r="N838" s="86"/>
    </row>
    <row r="839" spans="13:14" x14ac:dyDescent="0.25">
      <c r="M839" s="86"/>
      <c r="N839" s="86"/>
    </row>
    <row r="840" spans="13:14" x14ac:dyDescent="0.25">
      <c r="M840" s="86"/>
      <c r="N840" s="86"/>
    </row>
    <row r="841" spans="13:14" x14ac:dyDescent="0.25">
      <c r="M841" s="86"/>
      <c r="N841" s="86"/>
    </row>
    <row r="842" spans="13:14" x14ac:dyDescent="0.25">
      <c r="M842" s="86"/>
      <c r="N842" s="86"/>
    </row>
    <row r="843" spans="13:14" x14ac:dyDescent="0.25">
      <c r="M843" s="86"/>
      <c r="N843" s="86"/>
    </row>
    <row r="844" spans="13:14" x14ac:dyDescent="0.25">
      <c r="M844" s="86"/>
      <c r="N844" s="86"/>
    </row>
    <row r="845" spans="13:14" x14ac:dyDescent="0.25">
      <c r="M845" s="86"/>
      <c r="N845" s="86"/>
    </row>
    <row r="846" spans="13:14" x14ac:dyDescent="0.25">
      <c r="M846" s="86"/>
      <c r="N846" s="86"/>
    </row>
    <row r="847" spans="13:14" x14ac:dyDescent="0.25">
      <c r="M847" s="86"/>
      <c r="N847" s="86"/>
    </row>
    <row r="848" spans="13:14" x14ac:dyDescent="0.25">
      <c r="M848" s="86"/>
      <c r="N848" s="86"/>
    </row>
    <row r="849" spans="13:14" x14ac:dyDescent="0.25">
      <c r="M849" s="86"/>
      <c r="N849" s="86"/>
    </row>
    <row r="850" spans="13:14" x14ac:dyDescent="0.25">
      <c r="M850" s="86"/>
      <c r="N850" s="86"/>
    </row>
    <row r="851" spans="13:14" x14ac:dyDescent="0.25">
      <c r="M851" s="86"/>
      <c r="N851" s="86"/>
    </row>
    <row r="852" spans="13:14" x14ac:dyDescent="0.25">
      <c r="M852" s="86"/>
      <c r="N852" s="86"/>
    </row>
    <row r="853" spans="13:14" x14ac:dyDescent="0.25">
      <c r="M853" s="86"/>
      <c r="N853" s="86"/>
    </row>
    <row r="854" spans="13:14" x14ac:dyDescent="0.25">
      <c r="M854" s="86"/>
      <c r="N854" s="86"/>
    </row>
    <row r="855" spans="13:14" x14ac:dyDescent="0.25">
      <c r="M855" s="86"/>
      <c r="N855" s="86"/>
    </row>
    <row r="856" spans="13:14" x14ac:dyDescent="0.25">
      <c r="M856" s="86"/>
      <c r="N856" s="86"/>
    </row>
    <row r="857" spans="13:14" x14ac:dyDescent="0.25">
      <c r="M857" s="86"/>
      <c r="N857" s="86"/>
    </row>
    <row r="858" spans="13:14" x14ac:dyDescent="0.25">
      <c r="M858" s="86"/>
      <c r="N858" s="86"/>
    </row>
    <row r="859" spans="13:14" x14ac:dyDescent="0.25">
      <c r="M859" s="86"/>
      <c r="N859" s="86"/>
    </row>
    <row r="860" spans="13:14" x14ac:dyDescent="0.25">
      <c r="M860" s="86"/>
      <c r="N860" s="86"/>
    </row>
    <row r="861" spans="13:14" x14ac:dyDescent="0.25">
      <c r="M861" s="86"/>
      <c r="N861" s="86"/>
    </row>
    <row r="862" spans="13:14" x14ac:dyDescent="0.25">
      <c r="M862" s="86"/>
      <c r="N862" s="86"/>
    </row>
    <row r="863" spans="13:14" x14ac:dyDescent="0.25">
      <c r="M863" s="86"/>
      <c r="N863" s="86"/>
    </row>
    <row r="864" spans="13:14" x14ac:dyDescent="0.25">
      <c r="M864" s="86"/>
      <c r="N864" s="86"/>
    </row>
    <row r="865" spans="13:14" x14ac:dyDescent="0.25">
      <c r="M865" s="86"/>
      <c r="N865" s="86"/>
    </row>
    <row r="866" spans="13:14" x14ac:dyDescent="0.25">
      <c r="M866" s="86"/>
      <c r="N866" s="86"/>
    </row>
    <row r="867" spans="13:14" x14ac:dyDescent="0.25">
      <c r="M867" s="86"/>
      <c r="N867" s="86"/>
    </row>
    <row r="868" spans="13:14" x14ac:dyDescent="0.25">
      <c r="M868" s="86"/>
      <c r="N868" s="86"/>
    </row>
    <row r="869" spans="13:14" x14ac:dyDescent="0.25">
      <c r="M869" s="86"/>
      <c r="N869" s="86"/>
    </row>
    <row r="870" spans="13:14" x14ac:dyDescent="0.25">
      <c r="M870" s="86"/>
      <c r="N870" s="86"/>
    </row>
    <row r="871" spans="13:14" x14ac:dyDescent="0.25">
      <c r="M871" s="86"/>
      <c r="N871" s="86"/>
    </row>
    <row r="872" spans="13:14" x14ac:dyDescent="0.25">
      <c r="M872" s="86"/>
      <c r="N872" s="86"/>
    </row>
    <row r="873" spans="13:14" x14ac:dyDescent="0.25">
      <c r="M873" s="86"/>
      <c r="N873" s="86"/>
    </row>
    <row r="874" spans="13:14" x14ac:dyDescent="0.25">
      <c r="M874" s="86"/>
      <c r="N874" s="86"/>
    </row>
    <row r="875" spans="13:14" x14ac:dyDescent="0.25">
      <c r="M875" s="86"/>
      <c r="N875" s="86"/>
    </row>
    <row r="876" spans="13:14" x14ac:dyDescent="0.25">
      <c r="M876" s="86"/>
      <c r="N876" s="86"/>
    </row>
    <row r="877" spans="13:14" x14ac:dyDescent="0.25">
      <c r="M877" s="86"/>
      <c r="N877" s="86"/>
    </row>
    <row r="878" spans="13:14" x14ac:dyDescent="0.25">
      <c r="M878" s="86"/>
      <c r="N878" s="86"/>
    </row>
    <row r="879" spans="13:14" x14ac:dyDescent="0.25">
      <c r="M879" s="86"/>
      <c r="N879" s="86"/>
    </row>
    <row r="880" spans="13:14" x14ac:dyDescent="0.25">
      <c r="M880" s="86"/>
      <c r="N880" s="86"/>
    </row>
    <row r="881" spans="13:14" x14ac:dyDescent="0.25">
      <c r="M881" s="86"/>
      <c r="N881" s="86"/>
    </row>
    <row r="882" spans="13:14" x14ac:dyDescent="0.25">
      <c r="M882" s="86"/>
      <c r="N882" s="86"/>
    </row>
    <row r="883" spans="13:14" x14ac:dyDescent="0.25">
      <c r="M883" s="86"/>
      <c r="N883" s="86"/>
    </row>
    <row r="884" spans="13:14" x14ac:dyDescent="0.25">
      <c r="M884" s="86"/>
      <c r="N884" s="86"/>
    </row>
    <row r="885" spans="13:14" x14ac:dyDescent="0.25">
      <c r="M885" s="86"/>
      <c r="N885" s="86"/>
    </row>
    <row r="886" spans="13:14" x14ac:dyDescent="0.25">
      <c r="M886" s="86"/>
      <c r="N886" s="86"/>
    </row>
    <row r="887" spans="13:14" x14ac:dyDescent="0.25">
      <c r="M887" s="86"/>
      <c r="N887" s="86"/>
    </row>
    <row r="888" spans="13:14" x14ac:dyDescent="0.25">
      <c r="M888" s="86"/>
      <c r="N888" s="86"/>
    </row>
    <row r="889" spans="13:14" x14ac:dyDescent="0.25">
      <c r="M889" s="86"/>
      <c r="N889" s="86"/>
    </row>
    <row r="890" spans="13:14" x14ac:dyDescent="0.25">
      <c r="M890" s="86"/>
      <c r="N890" s="86"/>
    </row>
    <row r="891" spans="13:14" x14ac:dyDescent="0.25">
      <c r="M891" s="86"/>
      <c r="N891" s="86"/>
    </row>
    <row r="892" spans="13:14" x14ac:dyDescent="0.25">
      <c r="M892" s="86"/>
      <c r="N892" s="86"/>
    </row>
    <row r="893" spans="13:14" x14ac:dyDescent="0.25">
      <c r="M893" s="86"/>
      <c r="N893" s="86"/>
    </row>
    <row r="894" spans="13:14" x14ac:dyDescent="0.25">
      <c r="M894" s="86"/>
      <c r="N894" s="86"/>
    </row>
    <row r="895" spans="13:14" x14ac:dyDescent="0.25">
      <c r="M895" s="86"/>
      <c r="N895" s="86"/>
    </row>
    <row r="896" spans="13:14" x14ac:dyDescent="0.25">
      <c r="M896" s="86"/>
      <c r="N896" s="86"/>
    </row>
    <row r="897" spans="13:14" x14ac:dyDescent="0.25">
      <c r="M897" s="86"/>
      <c r="N897" s="86"/>
    </row>
    <row r="898" spans="13:14" x14ac:dyDescent="0.25">
      <c r="M898" s="86"/>
      <c r="N898" s="86"/>
    </row>
    <row r="899" spans="13:14" x14ac:dyDescent="0.25">
      <c r="M899" s="86"/>
      <c r="N899" s="86"/>
    </row>
    <row r="900" spans="13:14" x14ac:dyDescent="0.25">
      <c r="M900" s="86"/>
      <c r="N900" s="86"/>
    </row>
    <row r="901" spans="13:14" x14ac:dyDescent="0.25">
      <c r="M901" s="86"/>
      <c r="N901" s="86"/>
    </row>
    <row r="902" spans="13:14" x14ac:dyDescent="0.25">
      <c r="M902" s="86"/>
      <c r="N902" s="86"/>
    </row>
    <row r="903" spans="13:14" x14ac:dyDescent="0.25">
      <c r="M903" s="86"/>
      <c r="N903" s="86"/>
    </row>
    <row r="904" spans="13:14" x14ac:dyDescent="0.25">
      <c r="M904" s="86"/>
      <c r="N904" s="86"/>
    </row>
    <row r="905" spans="13:14" x14ac:dyDescent="0.25">
      <c r="M905" s="86"/>
      <c r="N905" s="86"/>
    </row>
    <row r="906" spans="13:14" x14ac:dyDescent="0.25">
      <c r="M906" s="86"/>
      <c r="N906" s="86"/>
    </row>
    <row r="907" spans="13:14" x14ac:dyDescent="0.25">
      <c r="M907" s="86"/>
      <c r="N907" s="86"/>
    </row>
    <row r="908" spans="13:14" x14ac:dyDescent="0.25">
      <c r="M908" s="86"/>
      <c r="N908" s="86"/>
    </row>
    <row r="909" spans="13:14" x14ac:dyDescent="0.25">
      <c r="M909" s="86"/>
      <c r="N909" s="86"/>
    </row>
    <row r="910" spans="13:14" x14ac:dyDescent="0.25">
      <c r="M910" s="86"/>
      <c r="N910" s="86"/>
    </row>
    <row r="911" spans="13:14" x14ac:dyDescent="0.25">
      <c r="M911" s="86"/>
      <c r="N911" s="86"/>
    </row>
    <row r="912" spans="13:14" x14ac:dyDescent="0.25">
      <c r="M912" s="86"/>
      <c r="N912" s="86"/>
    </row>
    <row r="913" spans="13:14" x14ac:dyDescent="0.25">
      <c r="M913" s="86"/>
      <c r="N913" s="86"/>
    </row>
    <row r="914" spans="13:14" x14ac:dyDescent="0.25">
      <c r="M914" s="86"/>
      <c r="N914" s="86"/>
    </row>
    <row r="915" spans="13:14" x14ac:dyDescent="0.25">
      <c r="M915" s="86"/>
      <c r="N915" s="86"/>
    </row>
    <row r="916" spans="13:14" x14ac:dyDescent="0.25">
      <c r="M916" s="86"/>
      <c r="N916" s="86"/>
    </row>
    <row r="917" spans="13:14" x14ac:dyDescent="0.25">
      <c r="M917" s="86"/>
      <c r="N917" s="86"/>
    </row>
    <row r="918" spans="13:14" x14ac:dyDescent="0.25">
      <c r="M918" s="86"/>
      <c r="N918" s="86"/>
    </row>
    <row r="919" spans="13:14" x14ac:dyDescent="0.25">
      <c r="M919" s="86"/>
      <c r="N919" s="86"/>
    </row>
    <row r="920" spans="13:14" x14ac:dyDescent="0.25">
      <c r="M920" s="86"/>
      <c r="N920" s="86"/>
    </row>
    <row r="921" spans="13:14" x14ac:dyDescent="0.25">
      <c r="M921" s="86"/>
      <c r="N921" s="86"/>
    </row>
    <row r="922" spans="13:14" x14ac:dyDescent="0.25">
      <c r="M922" s="86"/>
      <c r="N922" s="86"/>
    </row>
    <row r="923" spans="13:14" x14ac:dyDescent="0.25">
      <c r="M923" s="86"/>
      <c r="N923" s="86"/>
    </row>
    <row r="924" spans="13:14" x14ac:dyDescent="0.25">
      <c r="M924" s="86"/>
      <c r="N924" s="86"/>
    </row>
    <row r="925" spans="13:14" x14ac:dyDescent="0.25">
      <c r="M925" s="86"/>
      <c r="N925" s="86"/>
    </row>
    <row r="926" spans="13:14" x14ac:dyDescent="0.25">
      <c r="M926" s="86"/>
      <c r="N926" s="86"/>
    </row>
    <row r="927" spans="13:14" x14ac:dyDescent="0.25">
      <c r="M927" s="86"/>
      <c r="N927" s="86"/>
    </row>
    <row r="928" spans="13:14" x14ac:dyDescent="0.25">
      <c r="M928" s="86"/>
      <c r="N928" s="86"/>
    </row>
    <row r="929" spans="13:14" x14ac:dyDescent="0.25">
      <c r="M929" s="86"/>
      <c r="N929" s="86"/>
    </row>
    <row r="930" spans="13:14" x14ac:dyDescent="0.25">
      <c r="M930" s="86"/>
      <c r="N930" s="86"/>
    </row>
    <row r="931" spans="13:14" x14ac:dyDescent="0.25">
      <c r="M931" s="86"/>
      <c r="N931" s="86"/>
    </row>
    <row r="932" spans="13:14" x14ac:dyDescent="0.25">
      <c r="M932" s="86"/>
      <c r="N932" s="86"/>
    </row>
    <row r="933" spans="13:14" x14ac:dyDescent="0.25">
      <c r="M933" s="86"/>
      <c r="N933" s="86"/>
    </row>
    <row r="934" spans="13:14" x14ac:dyDescent="0.25">
      <c r="M934" s="86"/>
      <c r="N934" s="86"/>
    </row>
    <row r="935" spans="13:14" x14ac:dyDescent="0.25">
      <c r="M935" s="86"/>
      <c r="N935" s="86"/>
    </row>
    <row r="936" spans="13:14" x14ac:dyDescent="0.25">
      <c r="M936" s="86"/>
      <c r="N936" s="86"/>
    </row>
    <row r="937" spans="13:14" x14ac:dyDescent="0.25">
      <c r="M937" s="86"/>
      <c r="N937" s="86"/>
    </row>
    <row r="938" spans="13:14" x14ac:dyDescent="0.25">
      <c r="M938" s="86"/>
      <c r="N938" s="86"/>
    </row>
    <row r="939" spans="13:14" x14ac:dyDescent="0.25">
      <c r="M939" s="86"/>
      <c r="N939" s="86"/>
    </row>
    <row r="940" spans="13:14" x14ac:dyDescent="0.25">
      <c r="M940" s="86"/>
      <c r="N940" s="86"/>
    </row>
    <row r="941" spans="13:14" x14ac:dyDescent="0.25">
      <c r="M941" s="86"/>
      <c r="N941" s="86"/>
    </row>
    <row r="942" spans="13:14" x14ac:dyDescent="0.25">
      <c r="M942" s="86"/>
      <c r="N942" s="86"/>
    </row>
    <row r="943" spans="13:14" x14ac:dyDescent="0.25">
      <c r="M943" s="86"/>
      <c r="N943" s="86"/>
    </row>
    <row r="944" spans="13:14" x14ac:dyDescent="0.25">
      <c r="M944" s="86"/>
      <c r="N944" s="86"/>
    </row>
    <row r="945" spans="13:14" x14ac:dyDescent="0.25">
      <c r="M945" s="86"/>
      <c r="N945" s="86"/>
    </row>
    <row r="946" spans="13:14" x14ac:dyDescent="0.25">
      <c r="M946" s="86"/>
      <c r="N946" s="86"/>
    </row>
    <row r="947" spans="13:14" x14ac:dyDescent="0.25">
      <c r="M947" s="86"/>
      <c r="N947" s="86"/>
    </row>
    <row r="948" spans="13:14" x14ac:dyDescent="0.25">
      <c r="M948" s="86"/>
      <c r="N948" s="86"/>
    </row>
    <row r="949" spans="13:14" x14ac:dyDescent="0.25">
      <c r="M949" s="86"/>
      <c r="N949" s="86"/>
    </row>
    <row r="950" spans="13:14" x14ac:dyDescent="0.25">
      <c r="M950" s="86"/>
      <c r="N950" s="86"/>
    </row>
    <row r="951" spans="13:14" x14ac:dyDescent="0.25">
      <c r="M951" s="86"/>
      <c r="N951" s="86"/>
    </row>
    <row r="952" spans="13:14" x14ac:dyDescent="0.25">
      <c r="M952" s="86"/>
      <c r="N952" s="86"/>
    </row>
    <row r="953" spans="13:14" x14ac:dyDescent="0.25">
      <c r="M953" s="86"/>
      <c r="N953" s="86"/>
    </row>
    <row r="954" spans="13:14" x14ac:dyDescent="0.25">
      <c r="M954" s="86"/>
      <c r="N954" s="86"/>
    </row>
    <row r="955" spans="13:14" x14ac:dyDescent="0.25">
      <c r="M955" s="86"/>
      <c r="N955" s="86"/>
    </row>
    <row r="956" spans="13:14" x14ac:dyDescent="0.25">
      <c r="M956" s="86"/>
      <c r="N956" s="86"/>
    </row>
    <row r="957" spans="13:14" x14ac:dyDescent="0.25">
      <c r="M957" s="86"/>
      <c r="N957" s="86"/>
    </row>
    <row r="958" spans="13:14" x14ac:dyDescent="0.25">
      <c r="M958" s="86"/>
      <c r="N958" s="86"/>
    </row>
    <row r="959" spans="13:14" x14ac:dyDescent="0.25">
      <c r="M959" s="86"/>
      <c r="N959" s="86"/>
    </row>
    <row r="960" spans="13:14" x14ac:dyDescent="0.25">
      <c r="M960" s="86"/>
      <c r="N960" s="86"/>
    </row>
    <row r="961" spans="13:14" x14ac:dyDescent="0.25">
      <c r="M961" s="86"/>
      <c r="N961" s="86"/>
    </row>
    <row r="962" spans="13:14" x14ac:dyDescent="0.25">
      <c r="M962" s="86"/>
      <c r="N962" s="86"/>
    </row>
    <row r="963" spans="13:14" x14ac:dyDescent="0.25">
      <c r="M963" s="86"/>
      <c r="N963" s="86"/>
    </row>
    <row r="964" spans="13:14" x14ac:dyDescent="0.25">
      <c r="M964" s="86"/>
      <c r="N964" s="86"/>
    </row>
    <row r="965" spans="13:14" x14ac:dyDescent="0.25">
      <c r="M965" s="86"/>
      <c r="N965" s="86"/>
    </row>
    <row r="966" spans="13:14" x14ac:dyDescent="0.25">
      <c r="M966" s="86"/>
      <c r="N966" s="86"/>
    </row>
    <row r="967" spans="13:14" x14ac:dyDescent="0.25">
      <c r="M967" s="86"/>
      <c r="N967" s="86"/>
    </row>
    <row r="968" spans="13:14" x14ac:dyDescent="0.25">
      <c r="M968" s="86"/>
      <c r="N968" s="86"/>
    </row>
    <row r="969" spans="13:14" x14ac:dyDescent="0.25">
      <c r="M969" s="86"/>
      <c r="N969" s="86"/>
    </row>
    <row r="970" spans="13:14" x14ac:dyDescent="0.25">
      <c r="M970" s="86"/>
      <c r="N970" s="86"/>
    </row>
    <row r="971" spans="13:14" x14ac:dyDescent="0.25">
      <c r="M971" s="86"/>
      <c r="N971" s="86"/>
    </row>
    <row r="972" spans="13:14" x14ac:dyDescent="0.25">
      <c r="M972" s="86"/>
      <c r="N972" s="86"/>
    </row>
    <row r="973" spans="13:14" x14ac:dyDescent="0.25">
      <c r="M973" s="86"/>
      <c r="N973" s="86"/>
    </row>
    <row r="974" spans="13:14" x14ac:dyDescent="0.25">
      <c r="M974" s="86"/>
      <c r="N974" s="86"/>
    </row>
    <row r="975" spans="13:14" x14ac:dyDescent="0.25">
      <c r="M975" s="86"/>
      <c r="N975" s="86"/>
    </row>
    <row r="976" spans="13:14" x14ac:dyDescent="0.25">
      <c r="M976" s="86"/>
      <c r="N976" s="86"/>
    </row>
    <row r="977" spans="13:14" x14ac:dyDescent="0.25">
      <c r="M977" s="86"/>
      <c r="N977" s="86"/>
    </row>
    <row r="978" spans="13:14" x14ac:dyDescent="0.25">
      <c r="M978" s="86"/>
      <c r="N978" s="86"/>
    </row>
    <row r="979" spans="13:14" x14ac:dyDescent="0.25">
      <c r="M979" s="86"/>
      <c r="N979" s="86"/>
    </row>
    <row r="980" spans="13:14" x14ac:dyDescent="0.25">
      <c r="M980" s="86"/>
      <c r="N980" s="86"/>
    </row>
    <row r="981" spans="13:14" x14ac:dyDescent="0.25">
      <c r="M981" s="86"/>
      <c r="N981" s="86"/>
    </row>
    <row r="982" spans="13:14" x14ac:dyDescent="0.25">
      <c r="M982" s="86"/>
      <c r="N982" s="86"/>
    </row>
    <row r="983" spans="13:14" x14ac:dyDescent="0.25">
      <c r="M983" s="86"/>
      <c r="N983" s="86"/>
    </row>
    <row r="984" spans="13:14" x14ac:dyDescent="0.25">
      <c r="M984" s="86"/>
      <c r="N984" s="86"/>
    </row>
    <row r="985" spans="13:14" x14ac:dyDescent="0.25">
      <c r="M985" s="86"/>
      <c r="N985" s="86"/>
    </row>
    <row r="986" spans="13:14" x14ac:dyDescent="0.25">
      <c r="M986" s="86"/>
      <c r="N986" s="86"/>
    </row>
    <row r="987" spans="13:14" x14ac:dyDescent="0.25">
      <c r="M987" s="86"/>
      <c r="N987" s="86"/>
    </row>
    <row r="988" spans="13:14" x14ac:dyDescent="0.25">
      <c r="M988" s="86"/>
      <c r="N988" s="86"/>
    </row>
    <row r="989" spans="13:14" x14ac:dyDescent="0.25">
      <c r="M989" s="86"/>
      <c r="N989" s="86"/>
    </row>
    <row r="990" spans="13:14" x14ac:dyDescent="0.25">
      <c r="M990" s="86"/>
      <c r="N990" s="86"/>
    </row>
    <row r="991" spans="13:14" x14ac:dyDescent="0.25">
      <c r="M991" s="86"/>
      <c r="N991" s="86"/>
    </row>
    <row r="992" spans="13:14" x14ac:dyDescent="0.25">
      <c r="M992" s="86"/>
      <c r="N992" s="86"/>
    </row>
    <row r="993" spans="13:14" x14ac:dyDescent="0.25">
      <c r="M993" s="86"/>
      <c r="N993" s="86"/>
    </row>
    <row r="994" spans="13:14" x14ac:dyDescent="0.25">
      <c r="M994" s="86"/>
      <c r="N994" s="86"/>
    </row>
    <row r="995" spans="13:14" x14ac:dyDescent="0.25">
      <c r="M995" s="86"/>
      <c r="N995" s="86"/>
    </row>
    <row r="996" spans="13:14" x14ac:dyDescent="0.25">
      <c r="M996" s="86"/>
      <c r="N996" s="86"/>
    </row>
    <row r="997" spans="13:14" x14ac:dyDescent="0.25">
      <c r="M997" s="86"/>
      <c r="N997" s="86"/>
    </row>
    <row r="998" spans="13:14" x14ac:dyDescent="0.25">
      <c r="M998" s="86"/>
      <c r="N998" s="86"/>
    </row>
    <row r="999" spans="13:14" x14ac:dyDescent="0.25">
      <c r="M999" s="86"/>
      <c r="N999" s="86"/>
    </row>
    <row r="1000" spans="13:14" x14ac:dyDescent="0.25">
      <c r="M1000" s="86"/>
      <c r="N1000" s="86"/>
    </row>
    <row r="1001" spans="13:14" x14ac:dyDescent="0.25">
      <c r="M1001" s="86"/>
      <c r="N1001" s="86"/>
    </row>
    <row r="1002" spans="13:14" x14ac:dyDescent="0.25">
      <c r="M1002" s="86"/>
      <c r="N1002" s="86"/>
    </row>
    <row r="1003" spans="13:14" x14ac:dyDescent="0.25">
      <c r="M1003" s="86"/>
      <c r="N1003" s="86"/>
    </row>
    <row r="1004" spans="13:14" x14ac:dyDescent="0.25">
      <c r="M1004" s="86"/>
      <c r="N1004" s="86"/>
    </row>
    <row r="1005" spans="13:14" x14ac:dyDescent="0.25">
      <c r="M1005" s="86"/>
      <c r="N1005" s="86"/>
    </row>
    <row r="1006" spans="13:14" x14ac:dyDescent="0.25">
      <c r="M1006" s="86"/>
      <c r="N1006" s="86"/>
    </row>
    <row r="1007" spans="13:14" x14ac:dyDescent="0.25">
      <c r="M1007" s="86"/>
      <c r="N1007" s="86"/>
    </row>
    <row r="1008" spans="13:14" x14ac:dyDescent="0.25">
      <c r="M1008" s="86"/>
      <c r="N1008" s="86"/>
    </row>
    <row r="1009" spans="13:14" x14ac:dyDescent="0.25">
      <c r="M1009" s="86"/>
      <c r="N1009" s="86"/>
    </row>
    <row r="1010" spans="13:14" x14ac:dyDescent="0.25">
      <c r="M1010" s="86"/>
      <c r="N1010" s="86"/>
    </row>
    <row r="1011" spans="13:14" x14ac:dyDescent="0.25">
      <c r="M1011" s="86"/>
      <c r="N1011" s="86"/>
    </row>
    <row r="1012" spans="13:14" x14ac:dyDescent="0.25">
      <c r="M1012" s="86"/>
      <c r="N1012" s="86"/>
    </row>
    <row r="1013" spans="13:14" x14ac:dyDescent="0.25">
      <c r="M1013" s="86"/>
      <c r="N1013" s="86"/>
    </row>
    <row r="1014" spans="13:14" x14ac:dyDescent="0.25">
      <c r="M1014" s="86"/>
      <c r="N1014" s="86"/>
    </row>
    <row r="1015" spans="13:14" x14ac:dyDescent="0.25">
      <c r="M1015" s="86"/>
      <c r="N1015" s="86"/>
    </row>
    <row r="1016" spans="13:14" x14ac:dyDescent="0.25">
      <c r="M1016" s="86"/>
      <c r="N1016" s="86"/>
    </row>
    <row r="1017" spans="13:14" x14ac:dyDescent="0.25">
      <c r="M1017" s="86"/>
      <c r="N1017" s="86"/>
    </row>
    <row r="1018" spans="13:14" x14ac:dyDescent="0.25">
      <c r="M1018" s="86"/>
      <c r="N1018" s="86"/>
    </row>
    <row r="1019" spans="13:14" x14ac:dyDescent="0.25">
      <c r="M1019" s="86"/>
      <c r="N1019" s="86"/>
    </row>
    <row r="1020" spans="13:14" x14ac:dyDescent="0.25">
      <c r="M1020" s="86"/>
      <c r="N1020" s="86"/>
    </row>
    <row r="1021" spans="13:14" x14ac:dyDescent="0.25">
      <c r="M1021" s="86"/>
      <c r="N1021" s="86"/>
    </row>
    <row r="1022" spans="13:14" x14ac:dyDescent="0.25">
      <c r="M1022" s="86"/>
      <c r="N1022" s="86"/>
    </row>
    <row r="1023" spans="13:14" x14ac:dyDescent="0.25">
      <c r="M1023" s="86"/>
      <c r="N1023" s="86"/>
    </row>
    <row r="1024" spans="13:14" x14ac:dyDescent="0.25">
      <c r="M1024" s="86"/>
      <c r="N1024" s="86"/>
    </row>
    <row r="1025" spans="13:14" x14ac:dyDescent="0.25">
      <c r="M1025" s="86"/>
      <c r="N1025" s="86"/>
    </row>
    <row r="1026" spans="13:14" x14ac:dyDescent="0.25">
      <c r="M1026" s="86"/>
      <c r="N1026" s="86"/>
    </row>
    <row r="1027" spans="13:14" x14ac:dyDescent="0.25">
      <c r="M1027" s="86"/>
      <c r="N1027" s="86"/>
    </row>
    <row r="1028" spans="13:14" x14ac:dyDescent="0.25">
      <c r="M1028" s="86"/>
      <c r="N1028" s="86"/>
    </row>
    <row r="1029" spans="13:14" x14ac:dyDescent="0.25">
      <c r="M1029" s="86"/>
      <c r="N1029" s="86"/>
    </row>
    <row r="1030" spans="13:14" x14ac:dyDescent="0.25">
      <c r="M1030" s="86"/>
      <c r="N1030" s="86"/>
    </row>
    <row r="1031" spans="13:14" x14ac:dyDescent="0.25">
      <c r="M1031" s="86"/>
      <c r="N1031" s="86"/>
    </row>
    <row r="1032" spans="13:14" x14ac:dyDescent="0.25">
      <c r="M1032" s="86"/>
      <c r="N1032" s="86"/>
    </row>
    <row r="1033" spans="13:14" x14ac:dyDescent="0.25">
      <c r="M1033" s="86"/>
      <c r="N1033" s="86"/>
    </row>
    <row r="1034" spans="13:14" x14ac:dyDescent="0.25">
      <c r="M1034" s="86"/>
      <c r="N1034" s="86"/>
    </row>
    <row r="1035" spans="13:14" x14ac:dyDescent="0.25">
      <c r="M1035" s="86"/>
      <c r="N1035" s="86"/>
    </row>
    <row r="1036" spans="13:14" x14ac:dyDescent="0.25">
      <c r="M1036" s="86"/>
      <c r="N1036" s="86"/>
    </row>
    <row r="1037" spans="13:14" x14ac:dyDescent="0.25">
      <c r="M1037" s="86"/>
      <c r="N1037" s="86"/>
    </row>
    <row r="1038" spans="13:14" x14ac:dyDescent="0.25">
      <c r="M1038" s="86"/>
      <c r="N1038" s="86"/>
    </row>
    <row r="1039" spans="13:14" x14ac:dyDescent="0.25">
      <c r="M1039" s="86"/>
      <c r="N1039" s="86"/>
    </row>
    <row r="1040" spans="13:14" x14ac:dyDescent="0.25">
      <c r="M1040" s="86"/>
      <c r="N1040" s="86"/>
    </row>
    <row r="1041" spans="13:14" x14ac:dyDescent="0.25">
      <c r="M1041" s="86"/>
      <c r="N1041" s="86"/>
    </row>
    <row r="1042" spans="13:14" x14ac:dyDescent="0.25">
      <c r="M1042" s="86"/>
      <c r="N1042" s="86"/>
    </row>
    <row r="1043" spans="13:14" x14ac:dyDescent="0.25">
      <c r="M1043" s="86"/>
      <c r="N1043" s="86"/>
    </row>
    <row r="1044" spans="13:14" x14ac:dyDescent="0.25">
      <c r="M1044" s="86"/>
      <c r="N1044" s="86"/>
    </row>
    <row r="1045" spans="13:14" x14ac:dyDescent="0.25">
      <c r="M1045" s="86"/>
      <c r="N1045" s="86"/>
    </row>
    <row r="1046" spans="13:14" x14ac:dyDescent="0.25">
      <c r="M1046" s="86"/>
      <c r="N1046" s="86"/>
    </row>
    <row r="1047" spans="13:14" x14ac:dyDescent="0.25">
      <c r="M1047" s="86"/>
      <c r="N1047" s="86"/>
    </row>
    <row r="1048" spans="13:14" x14ac:dyDescent="0.25">
      <c r="M1048" s="86"/>
      <c r="N1048" s="86"/>
    </row>
    <row r="1049" spans="13:14" x14ac:dyDescent="0.25">
      <c r="M1049" s="86"/>
      <c r="N1049" s="86"/>
    </row>
    <row r="1050" spans="13:14" x14ac:dyDescent="0.25">
      <c r="M1050" s="86"/>
      <c r="N1050" s="86"/>
    </row>
    <row r="1051" spans="13:14" x14ac:dyDescent="0.25">
      <c r="M1051" s="86"/>
      <c r="N1051" s="86"/>
    </row>
    <row r="1052" spans="13:14" x14ac:dyDescent="0.25">
      <c r="M1052" s="86"/>
      <c r="N1052" s="86"/>
    </row>
    <row r="1053" spans="13:14" x14ac:dyDescent="0.25">
      <c r="M1053" s="86"/>
      <c r="N1053" s="86"/>
    </row>
    <row r="1054" spans="13:14" x14ac:dyDescent="0.25">
      <c r="M1054" s="86"/>
      <c r="N1054" s="86"/>
    </row>
    <row r="1055" spans="13:14" x14ac:dyDescent="0.25">
      <c r="M1055" s="86"/>
      <c r="N1055" s="86"/>
    </row>
    <row r="1056" spans="13:14" x14ac:dyDescent="0.25">
      <c r="M1056" s="86"/>
      <c r="N1056" s="86"/>
    </row>
    <row r="1057" spans="13:14" x14ac:dyDescent="0.25">
      <c r="M1057" s="86"/>
      <c r="N1057" s="86"/>
    </row>
    <row r="1058" spans="13:14" x14ac:dyDescent="0.25">
      <c r="M1058" s="86"/>
      <c r="N1058" s="86"/>
    </row>
    <row r="1059" spans="13:14" x14ac:dyDescent="0.25">
      <c r="M1059" s="86"/>
      <c r="N1059" s="86"/>
    </row>
    <row r="1060" spans="13:14" x14ac:dyDescent="0.25">
      <c r="M1060" s="86"/>
      <c r="N1060" s="86"/>
    </row>
    <row r="1061" spans="13:14" x14ac:dyDescent="0.25">
      <c r="M1061" s="86"/>
      <c r="N1061" s="86"/>
    </row>
    <row r="1062" spans="13:14" x14ac:dyDescent="0.25">
      <c r="M1062" s="86"/>
      <c r="N1062" s="86"/>
    </row>
    <row r="1063" spans="13:14" x14ac:dyDescent="0.25">
      <c r="M1063" s="86"/>
      <c r="N1063" s="86"/>
    </row>
    <row r="1064" spans="13:14" x14ac:dyDescent="0.25">
      <c r="M1064" s="86"/>
      <c r="N1064" s="86"/>
    </row>
    <row r="1065" spans="13:14" x14ac:dyDescent="0.25">
      <c r="M1065" s="86"/>
      <c r="N1065" s="86"/>
    </row>
    <row r="1066" spans="13:14" x14ac:dyDescent="0.25">
      <c r="M1066" s="86"/>
      <c r="N1066" s="86"/>
    </row>
    <row r="1067" spans="13:14" x14ac:dyDescent="0.25">
      <c r="M1067" s="86"/>
      <c r="N1067" s="86"/>
    </row>
    <row r="1068" spans="13:14" x14ac:dyDescent="0.25">
      <c r="M1068" s="86"/>
      <c r="N1068" s="86"/>
    </row>
    <row r="1069" spans="13:14" x14ac:dyDescent="0.25">
      <c r="M1069" s="86"/>
      <c r="N1069" s="86"/>
    </row>
    <row r="1070" spans="13:14" x14ac:dyDescent="0.25">
      <c r="M1070" s="86"/>
      <c r="N1070" s="86"/>
    </row>
    <row r="1071" spans="13:14" x14ac:dyDescent="0.25">
      <c r="M1071" s="86"/>
      <c r="N1071" s="86"/>
    </row>
    <row r="1072" spans="13:14" x14ac:dyDescent="0.25">
      <c r="M1072" s="86"/>
      <c r="N1072" s="86"/>
    </row>
    <row r="1073" spans="13:14" x14ac:dyDescent="0.25">
      <c r="M1073" s="86"/>
      <c r="N1073" s="86"/>
    </row>
    <row r="1074" spans="13:14" x14ac:dyDescent="0.25">
      <c r="M1074" s="86"/>
      <c r="N1074" s="86"/>
    </row>
    <row r="1075" spans="13:14" x14ac:dyDescent="0.25">
      <c r="M1075" s="86"/>
      <c r="N1075" s="86"/>
    </row>
    <row r="1076" spans="13:14" x14ac:dyDescent="0.25">
      <c r="M1076" s="86"/>
      <c r="N1076" s="86"/>
    </row>
    <row r="1077" spans="13:14" x14ac:dyDescent="0.25">
      <c r="M1077" s="86"/>
      <c r="N1077" s="86"/>
    </row>
    <row r="1078" spans="13:14" x14ac:dyDescent="0.25">
      <c r="M1078" s="86"/>
      <c r="N1078" s="86"/>
    </row>
    <row r="1079" spans="13:14" x14ac:dyDescent="0.25">
      <c r="M1079" s="86"/>
      <c r="N1079" s="86"/>
    </row>
  </sheetData>
  <printOptions gridLines="1"/>
  <pageMargins left="0.55118110236220474" right="0.15748031496062992" top="0.55118110236220474" bottom="0.55118110236220474" header="0.15748031496062992" footer="0.15748031496062992"/>
  <pageSetup paperSize="9" scale="84" orientation="landscape" r:id="rId1"/>
  <headerFooter>
    <oddHeader>&amp;L&amp;"-,Fett"&amp;18Price List 2017&amp;R&amp;G</oddHeader>
    <oddFooter>&amp;L&amp;8LEONI Kerpen GmbH Business Datacom
Zweifaller Str. 275 - 287, D-52224 Stolberg&amp;C&amp;9All information subject to misprints or errors or tecnical modification.&amp;R&amp;8&amp;P / &amp;N</oddFooter>
  </headerFooter>
  <rowBreaks count="8" manualBreakCount="8">
    <brk id="37" max="16383" man="1"/>
    <brk id="72" max="16383" man="1"/>
    <brk id="107" max="16383" man="1"/>
    <brk id="142" max="16383" man="1"/>
    <brk id="168" max="16383" man="1"/>
    <brk id="189" max="16383" man="1"/>
    <brk id="210" max="16383" man="1"/>
    <brk id="236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9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11.42578125" defaultRowHeight="15" x14ac:dyDescent="0.25"/>
  <cols>
    <col min="1" max="1" width="90.7109375" style="7" customWidth="1"/>
    <col min="2" max="2" width="120.5703125" style="84" customWidth="1"/>
    <col min="3" max="3" width="4.7109375" style="11" customWidth="1"/>
    <col min="4" max="4" width="17.28515625" style="11" bestFit="1" customWidth="1"/>
    <col min="5" max="5" width="11" style="14" bestFit="1" customWidth="1"/>
    <col min="6" max="7" width="10.5703125" style="14" customWidth="1"/>
    <col min="8" max="8" width="9.7109375" style="11" bestFit="1" customWidth="1"/>
    <col min="9" max="9" width="11.28515625" style="11" bestFit="1" customWidth="1"/>
    <col min="10" max="16384" width="11.42578125" style="7"/>
  </cols>
  <sheetData>
    <row r="1" spans="1:14" s="8" customFormat="1" ht="60" customHeight="1" x14ac:dyDescent="0.25">
      <c r="A1" s="23" t="s">
        <v>932</v>
      </c>
      <c r="B1" s="23"/>
      <c r="C1" s="24" t="s">
        <v>1708</v>
      </c>
      <c r="D1" s="24" t="s">
        <v>1404</v>
      </c>
      <c r="E1" s="25" t="s">
        <v>1433</v>
      </c>
      <c r="F1" s="25" t="s">
        <v>1434</v>
      </c>
      <c r="G1" s="25" t="s">
        <v>2169</v>
      </c>
      <c r="H1" s="24" t="s">
        <v>1435</v>
      </c>
      <c r="I1" s="24" t="s">
        <v>1408</v>
      </c>
    </row>
    <row r="2" spans="1:14" x14ac:dyDescent="0.25">
      <c r="A2" s="27" t="s">
        <v>1737</v>
      </c>
      <c r="B2" s="27"/>
      <c r="C2" s="38"/>
      <c r="D2" s="38"/>
      <c r="E2" s="39"/>
      <c r="F2" s="39"/>
      <c r="G2" s="39"/>
      <c r="H2" s="38"/>
      <c r="I2" s="38"/>
    </row>
    <row r="3" spans="1:14" x14ac:dyDescent="0.25">
      <c r="A3" s="30" t="s">
        <v>1738</v>
      </c>
      <c r="B3" s="30"/>
      <c r="C3" s="40"/>
      <c r="D3" s="40"/>
      <c r="E3" s="41"/>
      <c r="F3" s="41"/>
      <c r="G3" s="41"/>
      <c r="H3" s="40"/>
      <c r="I3" s="40"/>
    </row>
    <row r="4" spans="1:14" x14ac:dyDescent="0.25">
      <c r="A4" s="33" t="s">
        <v>1305</v>
      </c>
      <c r="B4" s="83" t="s">
        <v>2542</v>
      </c>
      <c r="C4" s="34">
        <v>1</v>
      </c>
      <c r="D4" s="34" t="s">
        <v>654</v>
      </c>
      <c r="E4" s="35">
        <v>75.7</v>
      </c>
      <c r="F4" s="21">
        <f>IF(E4="auf Anfrage",0,ROUND((E4-(E4*Overview!$B$4))-((E4-(E4*Overview!$B$4))*Overview!$D$4),2))</f>
        <v>75.7</v>
      </c>
      <c r="G4" s="22">
        <f>IF(F4&lt;&gt;"",F4*Overview!$B$10,"")</f>
        <v>334.59399999999999</v>
      </c>
      <c r="H4" s="34" t="s">
        <v>935</v>
      </c>
      <c r="I4" s="34">
        <v>1</v>
      </c>
      <c r="M4" s="86"/>
      <c r="N4" s="86"/>
    </row>
    <row r="5" spans="1:14" ht="15" customHeight="1" x14ac:dyDescent="0.25">
      <c r="A5" s="50" t="s">
        <v>1306</v>
      </c>
      <c r="B5" s="83" t="s">
        <v>2541</v>
      </c>
      <c r="C5" s="34">
        <v>1</v>
      </c>
      <c r="D5" s="34" t="s">
        <v>655</v>
      </c>
      <c r="E5" s="35">
        <v>110.1</v>
      </c>
      <c r="F5" s="21">
        <f>IF(E5="auf Anfrage",0,ROUND((E5-(E5*Overview!$B$4))-((E5-(E5*Overview!$B$4))*Overview!$D$4),2))</f>
        <v>110.1</v>
      </c>
      <c r="G5" s="22">
        <f>IF(F5&lt;&gt;"",F5*Overview!$B$10,"")</f>
        <v>486.64199999999994</v>
      </c>
      <c r="H5" s="34" t="s">
        <v>935</v>
      </c>
      <c r="I5" s="34">
        <v>1</v>
      </c>
      <c r="M5" s="86"/>
      <c r="N5" s="86"/>
    </row>
    <row r="6" spans="1:14" x14ac:dyDescent="0.25">
      <c r="A6" s="82" t="s">
        <v>1743</v>
      </c>
      <c r="B6" s="83" t="s">
        <v>2543</v>
      </c>
      <c r="C6" s="34">
        <v>1</v>
      </c>
      <c r="D6" s="34" t="s">
        <v>714</v>
      </c>
      <c r="E6" s="35">
        <v>85.8</v>
      </c>
      <c r="F6" s="21">
        <f>IF(E6="auf Anfrage",0,ROUND((E6-(E6*Overview!$B$4))-((E6-(E6*Overview!$B$4))*Overview!$D$4),2))</f>
        <v>85.8</v>
      </c>
      <c r="G6" s="22">
        <f>IF(F6&lt;&gt;"",F6*Overview!$B$10,"")</f>
        <v>379.23599999999999</v>
      </c>
      <c r="H6" s="34" t="s">
        <v>935</v>
      </c>
      <c r="I6" s="34">
        <v>1</v>
      </c>
      <c r="M6" s="86"/>
      <c r="N6" s="86"/>
    </row>
    <row r="7" spans="1:14" x14ac:dyDescent="0.25">
      <c r="A7" s="82" t="s">
        <v>1744</v>
      </c>
      <c r="B7" s="88" t="s">
        <v>2544</v>
      </c>
      <c r="C7" s="34">
        <v>1</v>
      </c>
      <c r="D7" s="34" t="s">
        <v>715</v>
      </c>
      <c r="E7" s="35">
        <v>45.7</v>
      </c>
      <c r="F7" s="21">
        <f>IF(E7="auf Anfrage",0,ROUND((E7-(E7*Overview!$B$4))-((E7-(E7*Overview!$B$4))*Overview!$D$4),2))</f>
        <v>45.7</v>
      </c>
      <c r="G7" s="22">
        <f>IF(F7&lt;&gt;"",F7*Overview!$B$10,"")</f>
        <v>201.994</v>
      </c>
      <c r="H7" s="34" t="s">
        <v>935</v>
      </c>
      <c r="I7" s="34">
        <v>1</v>
      </c>
      <c r="M7" s="86"/>
      <c r="N7" s="86"/>
    </row>
    <row r="8" spans="1:14" x14ac:dyDescent="0.25">
      <c r="A8" s="33" t="s">
        <v>1745</v>
      </c>
      <c r="B8" s="83" t="s">
        <v>2545</v>
      </c>
      <c r="C8" s="34">
        <v>1</v>
      </c>
      <c r="D8" s="34" t="s">
        <v>740</v>
      </c>
      <c r="E8" s="35">
        <v>41.6</v>
      </c>
      <c r="F8" s="21">
        <f>IF(E8="auf Anfrage",0,ROUND((E8-(E8*Overview!$B$4))-((E8-(E8*Overview!$B$4))*Overview!$D$4),2))</f>
        <v>41.6</v>
      </c>
      <c r="G8" s="22">
        <f>IF(F8&lt;&gt;"",F8*Overview!$B$10,"")</f>
        <v>183.87200000000001</v>
      </c>
      <c r="H8" s="34" t="s">
        <v>935</v>
      </c>
      <c r="I8" s="34">
        <v>1</v>
      </c>
      <c r="M8" s="86"/>
      <c r="N8" s="86"/>
    </row>
    <row r="9" spans="1:14" x14ac:dyDescent="0.25">
      <c r="A9" s="33" t="s">
        <v>1307</v>
      </c>
      <c r="B9" s="83" t="s">
        <v>2547</v>
      </c>
      <c r="C9" s="34">
        <v>5</v>
      </c>
      <c r="D9" s="34" t="s">
        <v>656</v>
      </c>
      <c r="E9" s="35">
        <v>37.200000000000003</v>
      </c>
      <c r="F9" s="21">
        <f>IF(E9="auf Anfrage",0,ROUND((E9-(E9*Overview!$B$4))-((E9-(E9*Overview!$B$4))*Overview!$D$4),2))</f>
        <v>37.200000000000003</v>
      </c>
      <c r="G9" s="22">
        <f>IF(F9&lt;&gt;"",F9*Overview!$B$10,"")</f>
        <v>164.42400000000001</v>
      </c>
      <c r="H9" s="34" t="s">
        <v>935</v>
      </c>
      <c r="I9" s="34">
        <v>1</v>
      </c>
      <c r="M9" s="86"/>
      <c r="N9" s="86"/>
    </row>
    <row r="10" spans="1:14" x14ac:dyDescent="0.25">
      <c r="A10" s="33" t="s">
        <v>1308</v>
      </c>
      <c r="B10" s="83" t="s">
        <v>2546</v>
      </c>
      <c r="C10" s="34">
        <v>5</v>
      </c>
      <c r="D10" s="34" t="s">
        <v>657</v>
      </c>
      <c r="E10" s="35">
        <v>31.4</v>
      </c>
      <c r="F10" s="21">
        <f>IF(E10="auf Anfrage",0,ROUND((E10-(E10*Overview!$B$4))-((E10-(E10*Overview!$B$4))*Overview!$D$4),2))</f>
        <v>31.4</v>
      </c>
      <c r="G10" s="22">
        <f>IF(F10&lt;&gt;"",F10*Overview!$B$10,"")</f>
        <v>138.78799999999998</v>
      </c>
      <c r="H10" s="34" t="s">
        <v>935</v>
      </c>
      <c r="I10" s="34">
        <v>1</v>
      </c>
      <c r="M10" s="86"/>
      <c r="N10" s="86"/>
    </row>
    <row r="11" spans="1:14" ht="30" x14ac:dyDescent="0.25">
      <c r="A11" s="50" t="s">
        <v>1746</v>
      </c>
      <c r="B11" s="83" t="s">
        <v>2548</v>
      </c>
      <c r="C11" s="34">
        <v>1</v>
      </c>
      <c r="D11" s="34" t="s">
        <v>658</v>
      </c>
      <c r="E11" s="35">
        <v>29.6</v>
      </c>
      <c r="F11" s="21">
        <f>IF(E11="auf Anfrage",0,ROUND((E11-(E11*Overview!$B$4))-((E11-(E11*Overview!$B$4))*Overview!$D$4),2))</f>
        <v>29.6</v>
      </c>
      <c r="G11" s="22">
        <f>IF(F11&lt;&gt;"",F11*Overview!$B$10,"")</f>
        <v>130.83199999999999</v>
      </c>
      <c r="H11" s="34" t="s">
        <v>935</v>
      </c>
      <c r="I11" s="34">
        <v>1</v>
      </c>
      <c r="M11" s="86"/>
      <c r="N11" s="86"/>
    </row>
    <row r="12" spans="1:14" x14ac:dyDescent="0.25">
      <c r="A12" s="33" t="s">
        <v>1309</v>
      </c>
      <c r="B12" s="83" t="s">
        <v>2549</v>
      </c>
      <c r="C12" s="34">
        <v>1</v>
      </c>
      <c r="D12" s="34" t="s">
        <v>659</v>
      </c>
      <c r="E12" s="35">
        <v>25.7</v>
      </c>
      <c r="F12" s="21">
        <f>IF(E12="auf Anfrage",0,ROUND((E12-(E12*Overview!$B$4))-((E12-(E12*Overview!$B$4))*Overview!$D$4),2))</f>
        <v>25.7</v>
      </c>
      <c r="G12" s="22">
        <f>IF(F12&lt;&gt;"",F12*Overview!$B$10,"")</f>
        <v>113.59399999999999</v>
      </c>
      <c r="H12" s="34" t="s">
        <v>935</v>
      </c>
      <c r="I12" s="34">
        <v>1</v>
      </c>
      <c r="M12" s="86"/>
      <c r="N12" s="86"/>
    </row>
    <row r="13" spans="1:14" x14ac:dyDescent="0.25">
      <c r="A13" s="33" t="s">
        <v>1310</v>
      </c>
      <c r="B13" s="83" t="s">
        <v>2550</v>
      </c>
      <c r="C13" s="34">
        <v>5</v>
      </c>
      <c r="D13" s="34" t="s">
        <v>660</v>
      </c>
      <c r="E13" s="35">
        <v>10.7</v>
      </c>
      <c r="F13" s="21">
        <f>IF(E13="auf Anfrage",0,ROUND((E13-(E13*Overview!$B$4))-((E13-(E13*Overview!$B$4))*Overview!$D$4),2))</f>
        <v>10.7</v>
      </c>
      <c r="G13" s="22">
        <f>IF(F13&lt;&gt;"",F13*Overview!$B$10,"")</f>
        <v>47.293999999999997</v>
      </c>
      <c r="H13" s="34" t="s">
        <v>935</v>
      </c>
      <c r="I13" s="34">
        <v>1</v>
      </c>
      <c r="M13" s="86"/>
      <c r="N13" s="86"/>
    </row>
    <row r="14" spans="1:14" x14ac:dyDescent="0.25">
      <c r="A14" s="30" t="s">
        <v>1739</v>
      </c>
      <c r="B14" s="40"/>
      <c r="C14" s="40"/>
      <c r="D14" s="40"/>
      <c r="E14" s="41"/>
      <c r="F14" s="22"/>
      <c r="G14" s="22" t="str">
        <f>IF(F14&lt;&gt;"",F14*Overview!$B$10,"")</f>
        <v/>
      </c>
      <c r="H14" s="40"/>
      <c r="I14" s="40"/>
      <c r="M14" s="86"/>
      <c r="N14" s="86"/>
    </row>
    <row r="15" spans="1:14" x14ac:dyDescent="0.25">
      <c r="A15" s="33" t="s">
        <v>1311</v>
      </c>
      <c r="B15" s="83" t="s">
        <v>2551</v>
      </c>
      <c r="C15" s="34">
        <v>2</v>
      </c>
      <c r="D15" s="34" t="s">
        <v>661</v>
      </c>
      <c r="E15" s="35">
        <v>51.7</v>
      </c>
      <c r="F15" s="21">
        <f>IF(E15="auf Anfrage",0,ROUND((E15-(E15*Overview!$B$4))-((E15-(E15*Overview!$B$4))*Overview!$D$4),2))</f>
        <v>51.7</v>
      </c>
      <c r="G15" s="22">
        <f>IF(F15&lt;&gt;"",F15*Overview!$B$10,"")</f>
        <v>228.51400000000001</v>
      </c>
      <c r="H15" s="34" t="s">
        <v>935</v>
      </c>
      <c r="I15" s="34">
        <v>1</v>
      </c>
      <c r="M15" s="86"/>
      <c r="N15" s="86"/>
    </row>
    <row r="16" spans="1:14" x14ac:dyDescent="0.25">
      <c r="A16" s="33" t="s">
        <v>1312</v>
      </c>
      <c r="B16" s="83" t="s">
        <v>2554</v>
      </c>
      <c r="C16" s="34">
        <v>2</v>
      </c>
      <c r="D16" s="34" t="s">
        <v>662</v>
      </c>
      <c r="E16" s="35">
        <v>56.8</v>
      </c>
      <c r="F16" s="21">
        <f>IF(E16="auf Anfrage",0,ROUND((E16-(E16*Overview!$B$4))-((E16-(E16*Overview!$B$4))*Overview!$D$4),2))</f>
        <v>56.8</v>
      </c>
      <c r="G16" s="22">
        <f>IF(F16&lt;&gt;"",F16*Overview!$B$10,"")</f>
        <v>251.05599999999998</v>
      </c>
      <c r="H16" s="34" t="s">
        <v>935</v>
      </c>
      <c r="I16" s="34">
        <v>1</v>
      </c>
      <c r="M16" s="86"/>
      <c r="N16" s="86"/>
    </row>
    <row r="17" spans="1:14" x14ac:dyDescent="0.25">
      <c r="A17" s="33" t="s">
        <v>1313</v>
      </c>
      <c r="B17" s="83" t="s">
        <v>2555</v>
      </c>
      <c r="C17" s="34">
        <v>2</v>
      </c>
      <c r="D17" s="34" t="s">
        <v>663</v>
      </c>
      <c r="E17" s="35">
        <v>56.8</v>
      </c>
      <c r="F17" s="21">
        <f>IF(E17="auf Anfrage",0,ROUND((E17-(E17*Overview!$B$4))-((E17-(E17*Overview!$B$4))*Overview!$D$4),2))</f>
        <v>56.8</v>
      </c>
      <c r="G17" s="22">
        <f>IF(F17&lt;&gt;"",F17*Overview!$B$10,"")</f>
        <v>251.05599999999998</v>
      </c>
      <c r="H17" s="34" t="s">
        <v>935</v>
      </c>
      <c r="I17" s="34">
        <v>1</v>
      </c>
      <c r="M17" s="86"/>
      <c r="N17" s="86"/>
    </row>
    <row r="18" spans="1:14" x14ac:dyDescent="0.25">
      <c r="A18" s="33" t="s">
        <v>1314</v>
      </c>
      <c r="B18" s="50" t="s">
        <v>2556</v>
      </c>
      <c r="C18" s="34">
        <v>1</v>
      </c>
      <c r="D18" s="34" t="s">
        <v>664</v>
      </c>
      <c r="E18" s="35">
        <v>328.7</v>
      </c>
      <c r="F18" s="21">
        <f>IF(E18="auf Anfrage",0,ROUND((E18-(E18*Overview!$B$4))-((E18-(E18*Overview!$B$4))*Overview!$D$4),2))</f>
        <v>328.7</v>
      </c>
      <c r="G18" s="22">
        <f>IF(F18&lt;&gt;"",F18*Overview!$B$10,"")</f>
        <v>1452.8539999999998</v>
      </c>
      <c r="H18" s="34" t="s">
        <v>935</v>
      </c>
      <c r="I18" s="34">
        <v>1</v>
      </c>
      <c r="M18" s="86"/>
      <c r="N18" s="86"/>
    </row>
    <row r="19" spans="1:14" x14ac:dyDescent="0.25">
      <c r="A19" s="33" t="s">
        <v>1315</v>
      </c>
      <c r="B19" s="50" t="s">
        <v>2558</v>
      </c>
      <c r="C19" s="34">
        <v>1</v>
      </c>
      <c r="D19" s="34" t="s">
        <v>665</v>
      </c>
      <c r="E19" s="35">
        <v>328.7</v>
      </c>
      <c r="F19" s="21">
        <f>IF(E19="auf Anfrage",0,ROUND((E19-(E19*Overview!$B$4))-((E19-(E19*Overview!$B$4))*Overview!$D$4),2))</f>
        <v>328.7</v>
      </c>
      <c r="G19" s="22">
        <f>IF(F19&lt;&gt;"",F19*Overview!$B$10,"")</f>
        <v>1452.8539999999998</v>
      </c>
      <c r="H19" s="34" t="s">
        <v>935</v>
      </c>
      <c r="I19" s="34">
        <v>1</v>
      </c>
      <c r="M19" s="86"/>
      <c r="N19" s="86"/>
    </row>
    <row r="20" spans="1:14" x14ac:dyDescent="0.25">
      <c r="A20" s="33" t="s">
        <v>1316</v>
      </c>
      <c r="B20" s="50" t="s">
        <v>2557</v>
      </c>
      <c r="C20" s="34">
        <v>1</v>
      </c>
      <c r="D20" s="34" t="s">
        <v>666</v>
      </c>
      <c r="E20" s="35">
        <v>591.6</v>
      </c>
      <c r="F20" s="21">
        <f>IF(E20="auf Anfrage",0,ROUND((E20-(E20*Overview!$B$4))-((E20-(E20*Overview!$B$4))*Overview!$D$4),2))</f>
        <v>591.6</v>
      </c>
      <c r="G20" s="22">
        <f>IF(F20&lt;&gt;"",F20*Overview!$B$10,"")</f>
        <v>2614.8719999999998</v>
      </c>
      <c r="H20" s="34" t="s">
        <v>934</v>
      </c>
      <c r="I20" s="34" t="s">
        <v>1436</v>
      </c>
      <c r="M20" s="86"/>
      <c r="N20" s="86"/>
    </row>
    <row r="21" spans="1:14" x14ac:dyDescent="0.25">
      <c r="A21" s="33" t="s">
        <v>1317</v>
      </c>
      <c r="B21" s="50" t="s">
        <v>2562</v>
      </c>
      <c r="C21" s="34">
        <v>1</v>
      </c>
      <c r="D21" s="34" t="s">
        <v>667</v>
      </c>
      <c r="E21" s="35">
        <v>591.6</v>
      </c>
      <c r="F21" s="21">
        <f>IF(E21="auf Anfrage",0,ROUND((E21-(E21*Overview!$B$4))-((E21-(E21*Overview!$B$4))*Overview!$D$4),2))</f>
        <v>591.6</v>
      </c>
      <c r="G21" s="22">
        <f>IF(F21&lt;&gt;"",F21*Overview!$B$10,"")</f>
        <v>2614.8719999999998</v>
      </c>
      <c r="H21" s="34" t="s">
        <v>934</v>
      </c>
      <c r="I21" s="34" t="s">
        <v>1436</v>
      </c>
      <c r="M21" s="86"/>
      <c r="N21" s="86"/>
    </row>
    <row r="22" spans="1:14" x14ac:dyDescent="0.25">
      <c r="A22" s="33" t="s">
        <v>1318</v>
      </c>
      <c r="B22" s="50" t="s">
        <v>2559</v>
      </c>
      <c r="C22" s="34">
        <v>1</v>
      </c>
      <c r="D22" s="34" t="s">
        <v>668</v>
      </c>
      <c r="E22" s="35">
        <v>620.29999999999995</v>
      </c>
      <c r="F22" s="21">
        <f>IF(E22="auf Anfrage",0,ROUND((E22-(E22*Overview!$B$4))-((E22-(E22*Overview!$B$4))*Overview!$D$4),2))</f>
        <v>620.29999999999995</v>
      </c>
      <c r="G22" s="22">
        <f>IF(F22&lt;&gt;"",F22*Overview!$B$10,"")</f>
        <v>2741.7259999999997</v>
      </c>
      <c r="H22" s="34" t="s">
        <v>934</v>
      </c>
      <c r="I22" s="34" t="s">
        <v>1436</v>
      </c>
      <c r="M22" s="86"/>
      <c r="N22" s="86"/>
    </row>
    <row r="23" spans="1:14" x14ac:dyDescent="0.25">
      <c r="A23" s="33" t="s">
        <v>1319</v>
      </c>
      <c r="B23" s="50" t="s">
        <v>2563</v>
      </c>
      <c r="C23" s="34">
        <v>1</v>
      </c>
      <c r="D23" s="34" t="s">
        <v>669</v>
      </c>
      <c r="E23" s="35">
        <v>620.29999999999995</v>
      </c>
      <c r="F23" s="21">
        <f>IF(E23="auf Anfrage",0,ROUND((E23-(E23*Overview!$B$4))-((E23-(E23*Overview!$B$4))*Overview!$D$4),2))</f>
        <v>620.29999999999995</v>
      </c>
      <c r="G23" s="22">
        <f>IF(F23&lt;&gt;"",F23*Overview!$B$10,"")</f>
        <v>2741.7259999999997</v>
      </c>
      <c r="H23" s="34" t="s">
        <v>934</v>
      </c>
      <c r="I23" s="34" t="s">
        <v>1436</v>
      </c>
      <c r="M23" s="86"/>
      <c r="N23" s="86"/>
    </row>
    <row r="24" spans="1:14" x14ac:dyDescent="0.25">
      <c r="A24" s="33" t="s">
        <v>1320</v>
      </c>
      <c r="B24" s="50" t="s">
        <v>2560</v>
      </c>
      <c r="C24" s="34">
        <v>1</v>
      </c>
      <c r="D24" s="34" t="s">
        <v>670</v>
      </c>
      <c r="E24" s="35">
        <v>314.3</v>
      </c>
      <c r="F24" s="21">
        <f>IF(E24="auf Anfrage",0,ROUND((E24-(E24*Overview!$B$4))-((E24-(E24*Overview!$B$4))*Overview!$D$4),2))</f>
        <v>314.3</v>
      </c>
      <c r="G24" s="22">
        <f>IF(F24&lt;&gt;"",F24*Overview!$B$10,"")</f>
        <v>1389.2060000000001</v>
      </c>
      <c r="H24" s="34" t="s">
        <v>935</v>
      </c>
      <c r="I24" s="34">
        <v>1</v>
      </c>
      <c r="M24" s="86"/>
      <c r="N24" s="86"/>
    </row>
    <row r="25" spans="1:14" x14ac:dyDescent="0.25">
      <c r="A25" s="33" t="s">
        <v>1321</v>
      </c>
      <c r="B25" s="50" t="s">
        <v>2561</v>
      </c>
      <c r="C25" s="34">
        <v>1</v>
      </c>
      <c r="D25" s="34" t="s">
        <v>671</v>
      </c>
      <c r="E25" s="35">
        <v>314.3</v>
      </c>
      <c r="F25" s="21">
        <f>IF(E25="auf Anfrage",0,ROUND((E25-(E25*Overview!$B$4))-((E25-(E25*Overview!$B$4))*Overview!$D$4),2))</f>
        <v>314.3</v>
      </c>
      <c r="G25" s="22">
        <f>IF(F25&lt;&gt;"",F25*Overview!$B$10,"")</f>
        <v>1389.2060000000001</v>
      </c>
      <c r="H25" s="34" t="s">
        <v>935</v>
      </c>
      <c r="I25" s="34">
        <v>1</v>
      </c>
      <c r="M25" s="86"/>
      <c r="N25" s="86"/>
    </row>
    <row r="26" spans="1:14" x14ac:dyDescent="0.25">
      <c r="A26" s="33" t="s">
        <v>1322</v>
      </c>
      <c r="B26" s="83" t="s">
        <v>2564</v>
      </c>
      <c r="C26" s="34">
        <v>1</v>
      </c>
      <c r="D26" s="34" t="s">
        <v>672</v>
      </c>
      <c r="E26" s="35">
        <v>446</v>
      </c>
      <c r="F26" s="21">
        <f>IF(E26="auf Anfrage",0,ROUND((E26-(E26*Overview!$B$4))-((E26-(E26*Overview!$B$4))*Overview!$D$4),2))</f>
        <v>446</v>
      </c>
      <c r="G26" s="22">
        <f>IF(F26&lt;&gt;"",F26*Overview!$B$10,"")</f>
        <v>1971.32</v>
      </c>
      <c r="H26" s="34" t="s">
        <v>934</v>
      </c>
      <c r="I26" s="34" t="s">
        <v>1436</v>
      </c>
      <c r="M26" s="86"/>
      <c r="N26" s="86"/>
    </row>
    <row r="27" spans="1:14" x14ac:dyDescent="0.25">
      <c r="A27" s="33" t="s">
        <v>1323</v>
      </c>
      <c r="B27" s="83" t="s">
        <v>2565</v>
      </c>
      <c r="C27" s="34">
        <v>1</v>
      </c>
      <c r="D27" s="34" t="s">
        <v>673</v>
      </c>
      <c r="E27" s="35">
        <v>413.7</v>
      </c>
      <c r="F27" s="21">
        <f>IF(E27="auf Anfrage",0,ROUND((E27-(E27*Overview!$B$4))-((E27-(E27*Overview!$B$4))*Overview!$D$4),2))</f>
        <v>413.7</v>
      </c>
      <c r="G27" s="22">
        <f>IF(F27&lt;&gt;"",F27*Overview!$B$10,"")</f>
        <v>1828.5539999999999</v>
      </c>
      <c r="H27" s="34" t="s">
        <v>934</v>
      </c>
      <c r="I27" s="34" t="s">
        <v>1436</v>
      </c>
      <c r="M27" s="86"/>
      <c r="N27" s="86"/>
    </row>
    <row r="28" spans="1:14" x14ac:dyDescent="0.25">
      <c r="A28" s="33" t="s">
        <v>1324</v>
      </c>
      <c r="B28" s="83" t="s">
        <v>2552</v>
      </c>
      <c r="C28" s="34">
        <v>2</v>
      </c>
      <c r="D28" s="34" t="s">
        <v>674</v>
      </c>
      <c r="E28" s="35">
        <v>275.3</v>
      </c>
      <c r="F28" s="21">
        <f>IF(E28="auf Anfrage",0,ROUND((E28-(E28*Overview!$B$4))-((E28-(E28*Overview!$B$4))*Overview!$D$4),2))</f>
        <v>275.3</v>
      </c>
      <c r="G28" s="22">
        <f>IF(F28&lt;&gt;"",F28*Overview!$B$10,"")</f>
        <v>1216.826</v>
      </c>
      <c r="H28" s="34" t="s">
        <v>935</v>
      </c>
      <c r="I28" s="34">
        <v>1</v>
      </c>
      <c r="M28" s="86"/>
      <c r="N28" s="86"/>
    </row>
    <row r="29" spans="1:14" x14ac:dyDescent="0.25">
      <c r="A29" s="33" t="s">
        <v>1401</v>
      </c>
      <c r="B29" s="83" t="s">
        <v>2553</v>
      </c>
      <c r="C29" s="34">
        <v>2</v>
      </c>
      <c r="D29" s="34" t="s">
        <v>675</v>
      </c>
      <c r="E29" s="35">
        <v>275.3</v>
      </c>
      <c r="F29" s="21">
        <f>IF(E29="auf Anfrage",0,ROUND((E29-(E29*Overview!$B$4))-((E29-(E29*Overview!$B$4))*Overview!$D$4),2))</f>
        <v>275.3</v>
      </c>
      <c r="G29" s="22">
        <f>IF(F29&lt;&gt;"",F29*Overview!$B$10,"")</f>
        <v>1216.826</v>
      </c>
      <c r="H29" s="34" t="s">
        <v>935</v>
      </c>
      <c r="I29" s="34">
        <v>1</v>
      </c>
      <c r="M29" s="86"/>
      <c r="N29" s="86"/>
    </row>
    <row r="30" spans="1:14" x14ac:dyDescent="0.25">
      <c r="A30" s="30" t="s">
        <v>1740</v>
      </c>
      <c r="B30" s="40"/>
      <c r="C30" s="67" t="s">
        <v>1735</v>
      </c>
      <c r="D30" s="40"/>
      <c r="E30" s="41"/>
      <c r="F30" s="22"/>
      <c r="G30" s="22" t="str">
        <f>IF(F30&lt;&gt;"",F30*Overview!$B$10,"")</f>
        <v/>
      </c>
      <c r="H30" s="40"/>
      <c r="I30" s="40"/>
      <c r="M30" s="86"/>
      <c r="N30" s="86"/>
    </row>
    <row r="31" spans="1:14" x14ac:dyDescent="0.25">
      <c r="A31" s="33" t="s">
        <v>1325</v>
      </c>
      <c r="B31" s="83" t="s">
        <v>2160</v>
      </c>
      <c r="C31" s="34">
        <v>1</v>
      </c>
      <c r="D31" s="34" t="s">
        <v>676</v>
      </c>
      <c r="E31" s="35">
        <v>43.3</v>
      </c>
      <c r="F31" s="21">
        <f>IF(E31="auf Anfrage",0,ROUND((E31-(E31*Overview!$B$4))-((E31-(E31*Overview!$B$4))*Overview!$D$4),2))</f>
        <v>43.3</v>
      </c>
      <c r="G31" s="22">
        <f>IF(F31&lt;&gt;"",F31*Overview!$B$10,"")</f>
        <v>191.386</v>
      </c>
      <c r="H31" s="34" t="s">
        <v>934</v>
      </c>
      <c r="I31" s="34" t="s">
        <v>1436</v>
      </c>
      <c r="M31" s="86"/>
      <c r="N31" s="86"/>
    </row>
    <row r="32" spans="1:14" x14ac:dyDescent="0.25">
      <c r="A32" s="33" t="s">
        <v>1326</v>
      </c>
      <c r="B32" s="83" t="s">
        <v>2161</v>
      </c>
      <c r="C32" s="34">
        <v>1</v>
      </c>
      <c r="D32" s="34" t="s">
        <v>677</v>
      </c>
      <c r="E32" s="35">
        <v>39.5</v>
      </c>
      <c r="F32" s="21">
        <f>IF(E32="auf Anfrage",0,ROUND((E32-(E32*Overview!$B$4))-((E32-(E32*Overview!$B$4))*Overview!$D$4),2))</f>
        <v>39.5</v>
      </c>
      <c r="G32" s="22">
        <f>IF(F32&lt;&gt;"",F32*Overview!$B$10,"")</f>
        <v>174.59</v>
      </c>
      <c r="H32" s="34" t="s">
        <v>934</v>
      </c>
      <c r="I32" s="34" t="s">
        <v>1436</v>
      </c>
      <c r="M32" s="86"/>
      <c r="N32" s="86"/>
    </row>
    <row r="33" spans="1:14" x14ac:dyDescent="0.25">
      <c r="A33" s="30" t="s">
        <v>1741</v>
      </c>
      <c r="B33" s="40"/>
      <c r="C33" s="67" t="s">
        <v>1735</v>
      </c>
      <c r="D33" s="40"/>
      <c r="E33" s="41"/>
      <c r="F33" s="22"/>
      <c r="G33" s="22" t="str">
        <f>IF(F33&lt;&gt;"",F33*Overview!$B$10,"")</f>
        <v/>
      </c>
      <c r="H33" s="40"/>
      <c r="I33" s="40"/>
      <c r="M33" s="86"/>
      <c r="N33" s="86"/>
    </row>
    <row r="34" spans="1:14" x14ac:dyDescent="0.25">
      <c r="A34" s="33" t="s">
        <v>1327</v>
      </c>
      <c r="B34" s="83" t="s">
        <v>2566</v>
      </c>
      <c r="C34" s="34">
        <v>1</v>
      </c>
      <c r="D34" s="34" t="s">
        <v>678</v>
      </c>
      <c r="E34" s="35">
        <v>271.89999999999998</v>
      </c>
      <c r="F34" s="21">
        <f>IF(E34="auf Anfrage",0,ROUND((E34-(E34*Overview!$B$4))-((E34-(E34*Overview!$B$4))*Overview!$D$4),2))</f>
        <v>271.89999999999998</v>
      </c>
      <c r="G34" s="22">
        <f>IF(F34&lt;&gt;"",F34*Overview!$B$10,"")</f>
        <v>1201.7979999999998</v>
      </c>
      <c r="H34" s="34" t="s">
        <v>934</v>
      </c>
      <c r="I34" s="34" t="s">
        <v>1436</v>
      </c>
      <c r="M34" s="86"/>
      <c r="N34" s="86"/>
    </row>
    <row r="35" spans="1:14" x14ac:dyDescent="0.25">
      <c r="A35" s="33" t="s">
        <v>1328</v>
      </c>
      <c r="B35" s="83" t="s">
        <v>2567</v>
      </c>
      <c r="C35" s="34">
        <v>1</v>
      </c>
      <c r="D35" s="34" t="s">
        <v>679</v>
      </c>
      <c r="E35" s="35">
        <v>241.2</v>
      </c>
      <c r="F35" s="21">
        <f>IF(E35="auf Anfrage",0,ROUND((E35-(E35*Overview!$B$4))-((E35-(E35*Overview!$B$4))*Overview!$D$4),2))</f>
        <v>241.2</v>
      </c>
      <c r="G35" s="22">
        <f>IF(F35&lt;&gt;"",F35*Overview!$B$10,"")</f>
        <v>1066.104</v>
      </c>
      <c r="H35" s="34" t="s">
        <v>934</v>
      </c>
      <c r="I35" s="34" t="s">
        <v>1436</v>
      </c>
      <c r="M35" s="86"/>
      <c r="N35" s="86"/>
    </row>
    <row r="36" spans="1:14" x14ac:dyDescent="0.25">
      <c r="A36" s="33" t="s">
        <v>1329</v>
      </c>
      <c r="B36" s="83" t="s">
        <v>2568</v>
      </c>
      <c r="C36" s="34">
        <v>1</v>
      </c>
      <c r="D36" s="34" t="s">
        <v>682</v>
      </c>
      <c r="E36" s="35">
        <v>271.89999999999998</v>
      </c>
      <c r="F36" s="21">
        <f>IF(E36="auf Anfrage",0,ROUND((E36-(E36*Overview!$B$4))-((E36-(E36*Overview!$B$4))*Overview!$D$4),2))</f>
        <v>271.89999999999998</v>
      </c>
      <c r="G36" s="22">
        <f>IF(F36&lt;&gt;"",F36*Overview!$B$10,"")</f>
        <v>1201.7979999999998</v>
      </c>
      <c r="H36" s="34" t="s">
        <v>934</v>
      </c>
      <c r="I36" s="34" t="s">
        <v>1436</v>
      </c>
      <c r="M36" s="86"/>
      <c r="N36" s="86"/>
    </row>
    <row r="37" spans="1:14" x14ac:dyDescent="0.25">
      <c r="A37" s="33" t="s">
        <v>1330</v>
      </c>
      <c r="B37" s="83" t="s">
        <v>2569</v>
      </c>
      <c r="C37" s="34">
        <v>1</v>
      </c>
      <c r="D37" s="34" t="s">
        <v>683</v>
      </c>
      <c r="E37" s="35">
        <v>241.2</v>
      </c>
      <c r="F37" s="21">
        <f>IF(E37="auf Anfrage",0,ROUND((E37-(E37*Overview!$B$4))-((E37-(E37*Overview!$B$4))*Overview!$D$4),2))</f>
        <v>241.2</v>
      </c>
      <c r="G37" s="22">
        <f>IF(F37&lt;&gt;"",F37*Overview!$B$10,"")</f>
        <v>1066.104</v>
      </c>
      <c r="H37" s="34" t="s">
        <v>934</v>
      </c>
      <c r="I37" s="34" t="s">
        <v>1436</v>
      </c>
      <c r="M37" s="86"/>
      <c r="N37" s="86"/>
    </row>
    <row r="38" spans="1:14" x14ac:dyDescent="0.25">
      <c r="A38" s="30" t="s">
        <v>1742</v>
      </c>
      <c r="B38" s="40"/>
      <c r="C38" s="67" t="s">
        <v>1735</v>
      </c>
      <c r="D38" s="40"/>
      <c r="E38" s="41"/>
      <c r="F38" s="22"/>
      <c r="G38" s="22" t="str">
        <f>IF(F38&lt;&gt;"",F38*Overview!$B$10,"")</f>
        <v/>
      </c>
      <c r="H38" s="40"/>
      <c r="I38" s="40"/>
      <c r="M38" s="86"/>
      <c r="N38" s="86"/>
    </row>
    <row r="39" spans="1:14" x14ac:dyDescent="0.25">
      <c r="A39" s="33" t="s">
        <v>1331</v>
      </c>
      <c r="B39" s="83" t="s">
        <v>2570</v>
      </c>
      <c r="C39" s="34">
        <v>1</v>
      </c>
      <c r="D39" s="34" t="s">
        <v>680</v>
      </c>
      <c r="E39" s="35">
        <v>193.2</v>
      </c>
      <c r="F39" s="21">
        <f>IF(E39="auf Anfrage",0,ROUND((E39-(E39*Overview!$B$4))-((E39-(E39*Overview!$B$4))*Overview!$D$4),2))</f>
        <v>193.2</v>
      </c>
      <c r="G39" s="22">
        <f>IF(F39&lt;&gt;"",F39*Overview!$B$10,"")</f>
        <v>853.94399999999996</v>
      </c>
      <c r="H39" s="34" t="s">
        <v>934</v>
      </c>
      <c r="I39" s="34" t="s">
        <v>1436</v>
      </c>
      <c r="M39" s="86"/>
      <c r="N39" s="86"/>
    </row>
    <row r="40" spans="1:14" x14ac:dyDescent="0.25">
      <c r="A40" s="33" t="s">
        <v>1332</v>
      </c>
      <c r="B40" s="83" t="s">
        <v>2571</v>
      </c>
      <c r="C40" s="34">
        <v>1</v>
      </c>
      <c r="D40" s="34" t="s">
        <v>681</v>
      </c>
      <c r="E40" s="35">
        <v>164.8</v>
      </c>
      <c r="F40" s="21">
        <f>IF(E40="auf Anfrage",0,ROUND((E40-(E40*Overview!$B$4))-((E40-(E40*Overview!$B$4))*Overview!$D$4),2))</f>
        <v>164.8</v>
      </c>
      <c r="G40" s="22">
        <f>IF(F40&lt;&gt;"",F40*Overview!$B$10,"")</f>
        <v>728.41600000000005</v>
      </c>
      <c r="H40" s="34" t="s">
        <v>934</v>
      </c>
      <c r="I40" s="34" t="s">
        <v>1436</v>
      </c>
      <c r="M40" s="86"/>
      <c r="N40" s="86"/>
    </row>
    <row r="41" spans="1:14" x14ac:dyDescent="0.25">
      <c r="A41" s="30" t="s">
        <v>690</v>
      </c>
      <c r="B41" s="40"/>
      <c r="C41" s="67" t="s">
        <v>1735</v>
      </c>
      <c r="D41" s="40"/>
      <c r="E41" s="41"/>
      <c r="F41" s="22"/>
      <c r="G41" s="22" t="str">
        <f>IF(F41&lt;&gt;"",F41*Overview!$B$10,"")</f>
        <v/>
      </c>
      <c r="H41" s="40"/>
      <c r="I41" s="40"/>
      <c r="M41" s="86"/>
      <c r="N41" s="86"/>
    </row>
    <row r="42" spans="1:14" x14ac:dyDescent="0.25">
      <c r="A42" s="33" t="s">
        <v>1333</v>
      </c>
      <c r="B42" s="83" t="s">
        <v>2162</v>
      </c>
      <c r="C42" s="34">
        <v>1</v>
      </c>
      <c r="D42" s="34" t="s">
        <v>684</v>
      </c>
      <c r="E42" s="35">
        <v>230.5</v>
      </c>
      <c r="F42" s="21">
        <f>IF(E42="auf Anfrage",0,ROUND((E42-(E42*Overview!$B$4))-((E42-(E42*Overview!$B$4))*Overview!$D$4),2))</f>
        <v>230.5</v>
      </c>
      <c r="G42" s="22">
        <f>IF(F42&lt;&gt;"",F42*Overview!$B$10,"")</f>
        <v>1018.81</v>
      </c>
      <c r="H42" s="34" t="s">
        <v>934</v>
      </c>
      <c r="I42" s="34" t="s">
        <v>1436</v>
      </c>
      <c r="M42" s="86"/>
      <c r="N42" s="86"/>
    </row>
    <row r="43" spans="1:14" x14ac:dyDescent="0.25">
      <c r="A43" s="33" t="s">
        <v>1334</v>
      </c>
      <c r="B43" s="83" t="s">
        <v>2163</v>
      </c>
      <c r="C43" s="34">
        <v>1</v>
      </c>
      <c r="D43" s="34" t="s">
        <v>685</v>
      </c>
      <c r="E43" s="35">
        <v>213.9</v>
      </c>
      <c r="F43" s="21">
        <f>IF(E43="auf Anfrage",0,ROUND((E43-(E43*Overview!$B$4))-((E43-(E43*Overview!$B$4))*Overview!$D$4),2))</f>
        <v>213.9</v>
      </c>
      <c r="G43" s="22">
        <f>IF(F43&lt;&gt;"",F43*Overview!$B$10,"")</f>
        <v>945.43799999999999</v>
      </c>
      <c r="H43" s="34" t="s">
        <v>934</v>
      </c>
      <c r="I43" s="34" t="s">
        <v>1436</v>
      </c>
      <c r="M43" s="86"/>
      <c r="N43" s="86"/>
    </row>
    <row r="44" spans="1:14" x14ac:dyDescent="0.25">
      <c r="A44" s="33" t="s">
        <v>1335</v>
      </c>
      <c r="B44" s="83" t="s">
        <v>2164</v>
      </c>
      <c r="C44" s="34">
        <v>1</v>
      </c>
      <c r="D44" s="34" t="s">
        <v>686</v>
      </c>
      <c r="E44" s="35">
        <v>407</v>
      </c>
      <c r="F44" s="21">
        <f>IF(E44="auf Anfrage",0,ROUND((E44-(E44*Overview!$B$4))-((E44-(E44*Overview!$B$4))*Overview!$D$4),2))</f>
        <v>407</v>
      </c>
      <c r="G44" s="22">
        <f>IF(F44&lt;&gt;"",F44*Overview!$B$10,"")</f>
        <v>1798.94</v>
      </c>
      <c r="H44" s="34" t="s">
        <v>934</v>
      </c>
      <c r="I44" s="34" t="s">
        <v>1436</v>
      </c>
      <c r="M44" s="86"/>
      <c r="N44" s="86"/>
    </row>
    <row r="45" spans="1:14" x14ac:dyDescent="0.25">
      <c r="A45" s="33" t="s">
        <v>1336</v>
      </c>
      <c r="B45" s="83" t="s">
        <v>2165</v>
      </c>
      <c r="C45" s="34">
        <v>1</v>
      </c>
      <c r="D45" s="34" t="s">
        <v>687</v>
      </c>
      <c r="E45" s="35">
        <v>400</v>
      </c>
      <c r="F45" s="21">
        <f>IF(E45="auf Anfrage",0,ROUND((E45-(E45*Overview!$B$4))-((E45-(E45*Overview!$B$4))*Overview!$D$4),2))</f>
        <v>400</v>
      </c>
      <c r="G45" s="22">
        <f>IF(F45&lt;&gt;"",F45*Overview!$B$10,"")</f>
        <v>1768</v>
      </c>
      <c r="H45" s="34" t="s">
        <v>934</v>
      </c>
      <c r="I45" s="34" t="s">
        <v>1436</v>
      </c>
      <c r="M45" s="86"/>
      <c r="N45" s="86"/>
    </row>
    <row r="46" spans="1:14" x14ac:dyDescent="0.25">
      <c r="A46" s="33" t="s">
        <v>1337</v>
      </c>
      <c r="B46" s="83" t="s">
        <v>2166</v>
      </c>
      <c r="C46" s="34">
        <v>1</v>
      </c>
      <c r="D46" s="34" t="s">
        <v>688</v>
      </c>
      <c r="E46" s="35">
        <v>2062</v>
      </c>
      <c r="F46" s="21">
        <f>IF(E46="auf Anfrage",0,ROUND((E46-(E46*Overview!$B$4))-((E46-(E46*Overview!$B$4))*Overview!$D$4),2))</f>
        <v>2062</v>
      </c>
      <c r="G46" s="22">
        <f>IF(F46&lt;&gt;"",F46*Overview!$B$10,"")</f>
        <v>9114.0399999999991</v>
      </c>
      <c r="H46" s="34" t="s">
        <v>934</v>
      </c>
      <c r="I46" s="34" t="s">
        <v>1436</v>
      </c>
      <c r="M46" s="86"/>
      <c r="N46" s="86"/>
    </row>
    <row r="47" spans="1:14" x14ac:dyDescent="0.25">
      <c r="A47" s="33" t="s">
        <v>1338</v>
      </c>
      <c r="B47" s="83" t="s">
        <v>2167</v>
      </c>
      <c r="C47" s="34">
        <v>1</v>
      </c>
      <c r="D47" s="34" t="s">
        <v>689</v>
      </c>
      <c r="E47" s="35">
        <v>1890</v>
      </c>
      <c r="F47" s="21">
        <f>IF(E47="auf Anfrage",0,ROUND((E47-(E47*Overview!$B$4))-((E47-(E47*Overview!$B$4))*Overview!$D$4),2))</f>
        <v>1890</v>
      </c>
      <c r="G47" s="22">
        <f>IF(F47&lt;&gt;"",F47*Overview!$B$10,"")</f>
        <v>8353.7999999999993</v>
      </c>
      <c r="H47" s="34" t="s">
        <v>934</v>
      </c>
      <c r="I47" s="34" t="s">
        <v>1436</v>
      </c>
      <c r="M47" s="86"/>
      <c r="N47" s="86"/>
    </row>
    <row r="48" spans="1:14" x14ac:dyDescent="0.25">
      <c r="M48" s="86"/>
      <c r="N48" s="86"/>
    </row>
    <row r="49" spans="13:14" x14ac:dyDescent="0.25">
      <c r="M49" s="86"/>
      <c r="N49" s="86"/>
    </row>
    <row r="50" spans="13:14" x14ac:dyDescent="0.25">
      <c r="M50" s="86"/>
      <c r="N50" s="86"/>
    </row>
    <row r="51" spans="13:14" x14ac:dyDescent="0.25">
      <c r="M51" s="86"/>
      <c r="N51" s="86"/>
    </row>
    <row r="52" spans="13:14" x14ac:dyDescent="0.25">
      <c r="M52" s="86"/>
      <c r="N52" s="86"/>
    </row>
    <row r="53" spans="13:14" x14ac:dyDescent="0.25">
      <c r="M53" s="86"/>
      <c r="N53" s="86"/>
    </row>
    <row r="54" spans="13:14" x14ac:dyDescent="0.25">
      <c r="M54" s="86"/>
      <c r="N54" s="86"/>
    </row>
    <row r="55" spans="13:14" x14ac:dyDescent="0.25">
      <c r="M55" s="86"/>
      <c r="N55" s="86"/>
    </row>
    <row r="56" spans="13:14" x14ac:dyDescent="0.25">
      <c r="M56" s="86"/>
      <c r="N56" s="86"/>
    </row>
    <row r="57" spans="13:14" x14ac:dyDescent="0.25">
      <c r="M57" s="86"/>
      <c r="N57" s="86"/>
    </row>
    <row r="58" spans="13:14" x14ac:dyDescent="0.25">
      <c r="M58" s="86"/>
      <c r="N58" s="86"/>
    </row>
    <row r="59" spans="13:14" x14ac:dyDescent="0.25">
      <c r="M59" s="86"/>
      <c r="N59" s="86"/>
    </row>
    <row r="60" spans="13:14" x14ac:dyDescent="0.25">
      <c r="M60" s="86"/>
      <c r="N60" s="86"/>
    </row>
    <row r="61" spans="13:14" x14ac:dyDescent="0.25">
      <c r="M61" s="86"/>
      <c r="N61" s="86"/>
    </row>
    <row r="62" spans="13:14" x14ac:dyDescent="0.25">
      <c r="M62" s="86"/>
      <c r="N62" s="86"/>
    </row>
    <row r="63" spans="13:14" x14ac:dyDescent="0.25">
      <c r="M63" s="86"/>
      <c r="N63" s="86"/>
    </row>
    <row r="64" spans="13:14" x14ac:dyDescent="0.25">
      <c r="M64" s="86"/>
      <c r="N64" s="86"/>
    </row>
    <row r="65" spans="13:14" x14ac:dyDescent="0.25">
      <c r="M65" s="86"/>
      <c r="N65" s="86"/>
    </row>
    <row r="66" spans="13:14" x14ac:dyDescent="0.25">
      <c r="M66" s="86"/>
      <c r="N66" s="86"/>
    </row>
    <row r="67" spans="13:14" x14ac:dyDescent="0.25">
      <c r="M67" s="86"/>
      <c r="N67" s="86"/>
    </row>
    <row r="68" spans="13:14" x14ac:dyDescent="0.25">
      <c r="M68" s="86"/>
      <c r="N68" s="86"/>
    </row>
    <row r="69" spans="13:14" x14ac:dyDescent="0.25">
      <c r="M69" s="86"/>
      <c r="N69" s="86"/>
    </row>
    <row r="70" spans="13:14" x14ac:dyDescent="0.25">
      <c r="M70" s="86"/>
      <c r="N70" s="86"/>
    </row>
    <row r="71" spans="13:14" x14ac:dyDescent="0.25">
      <c r="M71" s="86"/>
      <c r="N71" s="86"/>
    </row>
    <row r="72" spans="13:14" x14ac:dyDescent="0.25">
      <c r="M72" s="86"/>
      <c r="N72" s="86"/>
    </row>
    <row r="73" spans="13:14" x14ac:dyDescent="0.25">
      <c r="M73" s="86"/>
      <c r="N73" s="86"/>
    </row>
    <row r="74" spans="13:14" x14ac:dyDescent="0.25">
      <c r="M74" s="86"/>
      <c r="N74" s="86"/>
    </row>
    <row r="75" spans="13:14" x14ac:dyDescent="0.25">
      <c r="M75" s="86"/>
      <c r="N75" s="86"/>
    </row>
    <row r="76" spans="13:14" x14ac:dyDescent="0.25">
      <c r="M76" s="86"/>
      <c r="N76" s="86"/>
    </row>
    <row r="77" spans="13:14" x14ac:dyDescent="0.25">
      <c r="M77" s="86"/>
      <c r="N77" s="86"/>
    </row>
    <row r="78" spans="13:14" x14ac:dyDescent="0.25">
      <c r="M78" s="86"/>
      <c r="N78" s="86"/>
    </row>
    <row r="79" spans="13:14" x14ac:dyDescent="0.25">
      <c r="M79" s="86"/>
      <c r="N79" s="86"/>
    </row>
    <row r="80" spans="13:14" x14ac:dyDescent="0.25">
      <c r="M80" s="86"/>
      <c r="N80" s="86"/>
    </row>
    <row r="81" spans="13:14" x14ac:dyDescent="0.25">
      <c r="M81" s="86"/>
      <c r="N81" s="86"/>
    </row>
    <row r="82" spans="13:14" x14ac:dyDescent="0.25">
      <c r="M82" s="86"/>
      <c r="N82" s="86"/>
    </row>
    <row r="83" spans="13:14" x14ac:dyDescent="0.25">
      <c r="M83" s="86"/>
      <c r="N83" s="86"/>
    </row>
    <row r="84" spans="13:14" x14ac:dyDescent="0.25">
      <c r="M84" s="86"/>
      <c r="N84" s="86"/>
    </row>
    <row r="85" spans="13:14" x14ac:dyDescent="0.25">
      <c r="M85" s="86"/>
      <c r="N85" s="86"/>
    </row>
    <row r="86" spans="13:14" x14ac:dyDescent="0.25">
      <c r="M86" s="86"/>
      <c r="N86" s="86"/>
    </row>
    <row r="87" spans="13:14" x14ac:dyDescent="0.25">
      <c r="M87" s="86"/>
      <c r="N87" s="86"/>
    </row>
    <row r="88" spans="13:14" x14ac:dyDescent="0.25">
      <c r="M88" s="86"/>
      <c r="N88" s="86"/>
    </row>
    <row r="89" spans="13:14" x14ac:dyDescent="0.25">
      <c r="M89" s="86"/>
      <c r="N89" s="86"/>
    </row>
    <row r="90" spans="13:14" x14ac:dyDescent="0.25">
      <c r="M90" s="86"/>
      <c r="N90" s="86"/>
    </row>
    <row r="91" spans="13:14" x14ac:dyDescent="0.25">
      <c r="M91" s="86"/>
      <c r="N91" s="86"/>
    </row>
    <row r="92" spans="13:14" x14ac:dyDescent="0.25">
      <c r="M92" s="86"/>
      <c r="N92" s="86"/>
    </row>
    <row r="93" spans="13:14" x14ac:dyDescent="0.25">
      <c r="M93" s="86"/>
      <c r="N93" s="86"/>
    </row>
    <row r="94" spans="13:14" x14ac:dyDescent="0.25">
      <c r="M94" s="86"/>
      <c r="N94" s="86"/>
    </row>
    <row r="95" spans="13:14" x14ac:dyDescent="0.25">
      <c r="M95" s="86"/>
      <c r="N95" s="86"/>
    </row>
    <row r="96" spans="13:14" x14ac:dyDescent="0.25">
      <c r="M96" s="86"/>
      <c r="N96" s="86"/>
    </row>
    <row r="97" spans="13:14" x14ac:dyDescent="0.25">
      <c r="M97" s="86"/>
      <c r="N97" s="86"/>
    </row>
    <row r="98" spans="13:14" x14ac:dyDescent="0.25">
      <c r="M98" s="86"/>
      <c r="N98" s="86"/>
    </row>
    <row r="99" spans="13:14" x14ac:dyDescent="0.25">
      <c r="M99" s="86"/>
      <c r="N99" s="86"/>
    </row>
    <row r="100" spans="13:14" x14ac:dyDescent="0.25">
      <c r="M100" s="86"/>
      <c r="N100" s="86"/>
    </row>
    <row r="101" spans="13:14" x14ac:dyDescent="0.25">
      <c r="M101" s="86"/>
      <c r="N101" s="86"/>
    </row>
    <row r="102" spans="13:14" x14ac:dyDescent="0.25">
      <c r="M102" s="86"/>
      <c r="N102" s="86"/>
    </row>
    <row r="103" spans="13:14" x14ac:dyDescent="0.25">
      <c r="M103" s="86"/>
      <c r="N103" s="86"/>
    </row>
    <row r="104" spans="13:14" x14ac:dyDescent="0.25">
      <c r="M104" s="86"/>
      <c r="N104" s="86"/>
    </row>
    <row r="105" spans="13:14" x14ac:dyDescent="0.25">
      <c r="M105" s="86"/>
      <c r="N105" s="86"/>
    </row>
    <row r="106" spans="13:14" x14ac:dyDescent="0.25">
      <c r="M106" s="86"/>
      <c r="N106" s="86"/>
    </row>
    <row r="107" spans="13:14" x14ac:dyDescent="0.25">
      <c r="M107" s="86"/>
      <c r="N107" s="86"/>
    </row>
    <row r="108" spans="13:14" x14ac:dyDescent="0.25">
      <c r="M108" s="86"/>
      <c r="N108" s="86"/>
    </row>
    <row r="109" spans="13:14" x14ac:dyDescent="0.25">
      <c r="M109" s="86"/>
      <c r="N109" s="86"/>
    </row>
    <row r="110" spans="13:14" x14ac:dyDescent="0.25">
      <c r="M110" s="86"/>
      <c r="N110" s="86"/>
    </row>
    <row r="111" spans="13:14" x14ac:dyDescent="0.25">
      <c r="M111" s="86"/>
      <c r="N111" s="86"/>
    </row>
    <row r="112" spans="13:14" x14ac:dyDescent="0.25">
      <c r="M112" s="86"/>
      <c r="N112" s="86"/>
    </row>
    <row r="113" spans="13:14" x14ac:dyDescent="0.25">
      <c r="M113" s="86"/>
      <c r="N113" s="86"/>
    </row>
    <row r="114" spans="13:14" x14ac:dyDescent="0.25">
      <c r="M114" s="86"/>
      <c r="N114" s="86"/>
    </row>
    <row r="115" spans="13:14" x14ac:dyDescent="0.25">
      <c r="M115" s="86"/>
      <c r="N115" s="86"/>
    </row>
    <row r="116" spans="13:14" x14ac:dyDescent="0.25">
      <c r="M116" s="86"/>
      <c r="N116" s="86"/>
    </row>
    <row r="117" spans="13:14" x14ac:dyDescent="0.25">
      <c r="M117" s="86"/>
      <c r="N117" s="86"/>
    </row>
    <row r="118" spans="13:14" x14ac:dyDescent="0.25">
      <c r="M118" s="86"/>
      <c r="N118" s="86"/>
    </row>
    <row r="119" spans="13:14" x14ac:dyDescent="0.25">
      <c r="M119" s="86"/>
      <c r="N119" s="86"/>
    </row>
    <row r="120" spans="13:14" x14ac:dyDescent="0.25">
      <c r="M120" s="86"/>
      <c r="N120" s="86"/>
    </row>
    <row r="121" spans="13:14" x14ac:dyDescent="0.25">
      <c r="M121" s="86"/>
      <c r="N121" s="86"/>
    </row>
    <row r="122" spans="13:14" x14ac:dyDescent="0.25">
      <c r="M122" s="86"/>
      <c r="N122" s="86"/>
    </row>
    <row r="123" spans="13:14" x14ac:dyDescent="0.25">
      <c r="M123" s="86"/>
      <c r="N123" s="86"/>
    </row>
    <row r="124" spans="13:14" x14ac:dyDescent="0.25">
      <c r="M124" s="86"/>
      <c r="N124" s="86"/>
    </row>
    <row r="125" spans="13:14" x14ac:dyDescent="0.25">
      <c r="M125" s="86"/>
      <c r="N125" s="86"/>
    </row>
    <row r="126" spans="13:14" x14ac:dyDescent="0.25">
      <c r="M126" s="86"/>
      <c r="N126" s="86"/>
    </row>
    <row r="127" spans="13:14" x14ac:dyDescent="0.25">
      <c r="M127" s="86"/>
      <c r="N127" s="86"/>
    </row>
    <row r="128" spans="13:14" x14ac:dyDescent="0.25">
      <c r="M128" s="86"/>
      <c r="N128" s="86"/>
    </row>
    <row r="129" spans="13:14" x14ac:dyDescent="0.25">
      <c r="M129" s="86"/>
      <c r="N129" s="86"/>
    </row>
    <row r="130" spans="13:14" x14ac:dyDescent="0.25">
      <c r="M130" s="86"/>
      <c r="N130" s="86"/>
    </row>
    <row r="131" spans="13:14" x14ac:dyDescent="0.25">
      <c r="M131" s="86"/>
      <c r="N131" s="86"/>
    </row>
    <row r="132" spans="13:14" x14ac:dyDescent="0.25">
      <c r="M132" s="86"/>
      <c r="N132" s="86"/>
    </row>
    <row r="133" spans="13:14" x14ac:dyDescent="0.25">
      <c r="M133" s="86"/>
      <c r="N133" s="86"/>
    </row>
    <row r="134" spans="13:14" x14ac:dyDescent="0.25">
      <c r="M134" s="86"/>
      <c r="N134" s="86"/>
    </row>
    <row r="135" spans="13:14" x14ac:dyDescent="0.25">
      <c r="M135" s="86"/>
      <c r="N135" s="86"/>
    </row>
    <row r="136" spans="13:14" x14ac:dyDescent="0.25">
      <c r="M136" s="86"/>
      <c r="N136" s="86"/>
    </row>
    <row r="137" spans="13:14" x14ac:dyDescent="0.25">
      <c r="M137" s="86"/>
      <c r="N137" s="86"/>
    </row>
    <row r="138" spans="13:14" x14ac:dyDescent="0.25">
      <c r="M138" s="86"/>
      <c r="N138" s="86"/>
    </row>
    <row r="139" spans="13:14" x14ac:dyDescent="0.25">
      <c r="M139" s="86"/>
      <c r="N139" s="86"/>
    </row>
    <row r="140" spans="13:14" x14ac:dyDescent="0.25">
      <c r="M140" s="86"/>
      <c r="N140" s="86"/>
    </row>
    <row r="141" spans="13:14" x14ac:dyDescent="0.25">
      <c r="M141" s="86"/>
      <c r="N141" s="86"/>
    </row>
    <row r="142" spans="13:14" x14ac:dyDescent="0.25">
      <c r="M142" s="86"/>
      <c r="N142" s="86"/>
    </row>
    <row r="143" spans="13:14" x14ac:dyDescent="0.25">
      <c r="M143" s="86"/>
      <c r="N143" s="86"/>
    </row>
    <row r="144" spans="13:14" x14ac:dyDescent="0.25">
      <c r="M144" s="86"/>
      <c r="N144" s="86"/>
    </row>
    <row r="145" spans="13:14" x14ac:dyDescent="0.25">
      <c r="M145" s="86"/>
      <c r="N145" s="86"/>
    </row>
    <row r="146" spans="13:14" x14ac:dyDescent="0.25">
      <c r="M146" s="86"/>
      <c r="N146" s="86"/>
    </row>
    <row r="147" spans="13:14" x14ac:dyDescent="0.25">
      <c r="M147" s="86"/>
      <c r="N147" s="86"/>
    </row>
    <row r="148" spans="13:14" x14ac:dyDescent="0.25">
      <c r="M148" s="86"/>
      <c r="N148" s="86"/>
    </row>
    <row r="149" spans="13:14" x14ac:dyDescent="0.25">
      <c r="M149" s="86"/>
      <c r="N149" s="86"/>
    </row>
    <row r="150" spans="13:14" x14ac:dyDescent="0.25">
      <c r="M150" s="86"/>
      <c r="N150" s="86"/>
    </row>
    <row r="151" spans="13:14" x14ac:dyDescent="0.25">
      <c r="M151" s="86"/>
      <c r="N151" s="86"/>
    </row>
    <row r="152" spans="13:14" x14ac:dyDescent="0.25">
      <c r="M152" s="86"/>
      <c r="N152" s="86"/>
    </row>
    <row r="153" spans="13:14" x14ac:dyDescent="0.25">
      <c r="M153" s="86"/>
      <c r="N153" s="86"/>
    </row>
    <row r="154" spans="13:14" x14ac:dyDescent="0.25">
      <c r="M154" s="86"/>
      <c r="N154" s="86"/>
    </row>
    <row r="155" spans="13:14" x14ac:dyDescent="0.25">
      <c r="M155" s="86"/>
      <c r="N155" s="86"/>
    </row>
    <row r="156" spans="13:14" x14ac:dyDescent="0.25">
      <c r="M156" s="86"/>
      <c r="N156" s="86"/>
    </row>
    <row r="157" spans="13:14" x14ac:dyDescent="0.25">
      <c r="M157" s="86"/>
      <c r="N157" s="86"/>
    </row>
    <row r="158" spans="13:14" x14ac:dyDescent="0.25">
      <c r="M158" s="86"/>
      <c r="N158" s="86"/>
    </row>
    <row r="159" spans="13:14" x14ac:dyDescent="0.25">
      <c r="M159" s="86"/>
      <c r="N159" s="86"/>
    </row>
    <row r="160" spans="13:14" x14ac:dyDescent="0.25">
      <c r="M160" s="86"/>
      <c r="N160" s="86"/>
    </row>
    <row r="161" spans="13:14" x14ac:dyDescent="0.25">
      <c r="M161" s="86"/>
      <c r="N161" s="86"/>
    </row>
    <row r="162" spans="13:14" x14ac:dyDescent="0.25">
      <c r="M162" s="86"/>
      <c r="N162" s="86"/>
    </row>
    <row r="163" spans="13:14" x14ac:dyDescent="0.25">
      <c r="M163" s="86"/>
      <c r="N163" s="86"/>
    </row>
    <row r="164" spans="13:14" x14ac:dyDescent="0.25">
      <c r="M164" s="86"/>
      <c r="N164" s="86"/>
    </row>
    <row r="165" spans="13:14" x14ac:dyDescent="0.25">
      <c r="M165" s="86"/>
      <c r="N165" s="86"/>
    </row>
    <row r="166" spans="13:14" x14ac:dyDescent="0.25">
      <c r="M166" s="86"/>
      <c r="N166" s="86"/>
    </row>
    <row r="167" spans="13:14" x14ac:dyDescent="0.25">
      <c r="M167" s="86"/>
      <c r="N167" s="86"/>
    </row>
    <row r="168" spans="13:14" x14ac:dyDescent="0.25">
      <c r="M168" s="86"/>
      <c r="N168" s="86"/>
    </row>
    <row r="169" spans="13:14" x14ac:dyDescent="0.25">
      <c r="M169" s="86"/>
      <c r="N169" s="86"/>
    </row>
    <row r="170" spans="13:14" x14ac:dyDescent="0.25">
      <c r="M170" s="86"/>
      <c r="N170" s="86"/>
    </row>
    <row r="171" spans="13:14" x14ac:dyDescent="0.25">
      <c r="M171" s="86"/>
      <c r="N171" s="86"/>
    </row>
    <row r="172" spans="13:14" x14ac:dyDescent="0.25">
      <c r="M172" s="86"/>
      <c r="N172" s="86"/>
    </row>
    <row r="173" spans="13:14" x14ac:dyDescent="0.25">
      <c r="M173" s="86"/>
      <c r="N173" s="86"/>
    </row>
    <row r="174" spans="13:14" x14ac:dyDescent="0.25">
      <c r="M174" s="86"/>
      <c r="N174" s="86"/>
    </row>
    <row r="175" spans="13:14" x14ac:dyDescent="0.25">
      <c r="M175" s="86"/>
      <c r="N175" s="86"/>
    </row>
    <row r="176" spans="13:14" x14ac:dyDescent="0.25">
      <c r="M176" s="86"/>
      <c r="N176" s="86"/>
    </row>
    <row r="177" spans="13:14" x14ac:dyDescent="0.25">
      <c r="M177" s="86"/>
      <c r="N177" s="86"/>
    </row>
    <row r="178" spans="13:14" x14ac:dyDescent="0.25">
      <c r="M178" s="86"/>
      <c r="N178" s="86"/>
    </row>
    <row r="179" spans="13:14" x14ac:dyDescent="0.25">
      <c r="M179" s="86"/>
      <c r="N179" s="86"/>
    </row>
    <row r="180" spans="13:14" x14ac:dyDescent="0.25">
      <c r="M180" s="86"/>
      <c r="N180" s="86"/>
    </row>
    <row r="181" spans="13:14" x14ac:dyDescent="0.25">
      <c r="M181" s="86"/>
      <c r="N181" s="86"/>
    </row>
    <row r="182" spans="13:14" x14ac:dyDescent="0.25">
      <c r="M182" s="86"/>
      <c r="N182" s="86"/>
    </row>
    <row r="183" spans="13:14" x14ac:dyDescent="0.25">
      <c r="M183" s="86"/>
      <c r="N183" s="86"/>
    </row>
    <row r="184" spans="13:14" x14ac:dyDescent="0.25">
      <c r="M184" s="86"/>
      <c r="N184" s="86"/>
    </row>
    <row r="185" spans="13:14" x14ac:dyDescent="0.25">
      <c r="M185" s="86"/>
      <c r="N185" s="86"/>
    </row>
    <row r="186" spans="13:14" x14ac:dyDescent="0.25">
      <c r="M186" s="86"/>
      <c r="N186" s="86"/>
    </row>
    <row r="187" spans="13:14" x14ac:dyDescent="0.25">
      <c r="M187" s="86"/>
      <c r="N187" s="86"/>
    </row>
    <row r="188" spans="13:14" x14ac:dyDescent="0.25">
      <c r="M188" s="86"/>
      <c r="N188" s="86"/>
    </row>
    <row r="189" spans="13:14" x14ac:dyDescent="0.25">
      <c r="M189" s="86"/>
      <c r="N189" s="86"/>
    </row>
    <row r="190" spans="13:14" x14ac:dyDescent="0.25">
      <c r="M190" s="86"/>
      <c r="N190" s="86"/>
    </row>
    <row r="191" spans="13:14" x14ac:dyDescent="0.25">
      <c r="M191" s="86"/>
      <c r="N191" s="86"/>
    </row>
    <row r="192" spans="13:14" x14ac:dyDescent="0.25">
      <c r="M192" s="86"/>
      <c r="N192" s="86"/>
    </row>
    <row r="193" spans="13:14" x14ac:dyDescent="0.25">
      <c r="M193" s="86"/>
      <c r="N193" s="86"/>
    </row>
    <row r="194" spans="13:14" x14ac:dyDescent="0.25">
      <c r="M194" s="86"/>
      <c r="N194" s="86"/>
    </row>
    <row r="195" spans="13:14" x14ac:dyDescent="0.25">
      <c r="M195" s="86"/>
      <c r="N195" s="86"/>
    </row>
    <row r="196" spans="13:14" x14ac:dyDescent="0.25">
      <c r="M196" s="86"/>
      <c r="N196" s="86"/>
    </row>
    <row r="197" spans="13:14" x14ac:dyDescent="0.25">
      <c r="M197" s="86"/>
      <c r="N197" s="86"/>
    </row>
    <row r="198" spans="13:14" x14ac:dyDescent="0.25">
      <c r="M198" s="86"/>
      <c r="N198" s="86"/>
    </row>
    <row r="199" spans="13:14" x14ac:dyDescent="0.25">
      <c r="M199" s="86"/>
      <c r="N199" s="86"/>
    </row>
    <row r="200" spans="13:14" x14ac:dyDescent="0.25">
      <c r="M200" s="86"/>
      <c r="N200" s="86"/>
    </row>
    <row r="201" spans="13:14" x14ac:dyDescent="0.25">
      <c r="M201" s="86"/>
      <c r="N201" s="86"/>
    </row>
    <row r="202" spans="13:14" x14ac:dyDescent="0.25">
      <c r="M202" s="86"/>
      <c r="N202" s="86"/>
    </row>
    <row r="203" spans="13:14" x14ac:dyDescent="0.25">
      <c r="M203" s="86"/>
      <c r="N203" s="86"/>
    </row>
    <row r="204" spans="13:14" x14ac:dyDescent="0.25">
      <c r="M204" s="86"/>
      <c r="N204" s="86"/>
    </row>
    <row r="205" spans="13:14" x14ac:dyDescent="0.25">
      <c r="M205" s="86"/>
      <c r="N205" s="86"/>
    </row>
    <row r="206" spans="13:14" x14ac:dyDescent="0.25">
      <c r="M206" s="86"/>
      <c r="N206" s="86"/>
    </row>
    <row r="207" spans="13:14" x14ac:dyDescent="0.25">
      <c r="M207" s="86"/>
      <c r="N207" s="86"/>
    </row>
    <row r="208" spans="13:14" x14ac:dyDescent="0.25">
      <c r="M208" s="86"/>
      <c r="N208" s="86"/>
    </row>
    <row r="209" spans="13:14" x14ac:dyDescent="0.25">
      <c r="M209" s="86"/>
      <c r="N209" s="86"/>
    </row>
    <row r="210" spans="13:14" x14ac:dyDescent="0.25">
      <c r="M210" s="86"/>
      <c r="N210" s="86"/>
    </row>
    <row r="211" spans="13:14" x14ac:dyDescent="0.25">
      <c r="M211" s="86"/>
      <c r="N211" s="86"/>
    </row>
    <row r="212" spans="13:14" x14ac:dyDescent="0.25">
      <c r="M212" s="86"/>
      <c r="N212" s="86"/>
    </row>
    <row r="213" spans="13:14" x14ac:dyDescent="0.25">
      <c r="M213" s="86"/>
      <c r="N213" s="86"/>
    </row>
    <row r="214" spans="13:14" x14ac:dyDescent="0.25">
      <c r="M214" s="86"/>
      <c r="N214" s="86"/>
    </row>
    <row r="215" spans="13:14" x14ac:dyDescent="0.25">
      <c r="M215" s="86"/>
      <c r="N215" s="86"/>
    </row>
    <row r="216" spans="13:14" x14ac:dyDescent="0.25">
      <c r="M216" s="86"/>
      <c r="N216" s="86"/>
    </row>
    <row r="217" spans="13:14" x14ac:dyDescent="0.25">
      <c r="M217" s="86"/>
      <c r="N217" s="86"/>
    </row>
    <row r="218" spans="13:14" x14ac:dyDescent="0.25">
      <c r="M218" s="86"/>
      <c r="N218" s="86"/>
    </row>
    <row r="219" spans="13:14" x14ac:dyDescent="0.25">
      <c r="M219" s="86"/>
      <c r="N219" s="86"/>
    </row>
    <row r="220" spans="13:14" x14ac:dyDescent="0.25">
      <c r="M220" s="86"/>
      <c r="N220" s="86"/>
    </row>
    <row r="221" spans="13:14" x14ac:dyDescent="0.25">
      <c r="M221" s="86"/>
      <c r="N221" s="86"/>
    </row>
    <row r="222" spans="13:14" x14ac:dyDescent="0.25">
      <c r="M222" s="86"/>
      <c r="N222" s="86"/>
    </row>
    <row r="223" spans="13:14" x14ac:dyDescent="0.25">
      <c r="M223" s="86"/>
      <c r="N223" s="86"/>
    </row>
    <row r="224" spans="13:14" x14ac:dyDescent="0.25">
      <c r="M224" s="86"/>
      <c r="N224" s="86"/>
    </row>
    <row r="225" spans="13:14" x14ac:dyDescent="0.25">
      <c r="M225" s="86"/>
      <c r="N225" s="86"/>
    </row>
    <row r="226" spans="13:14" x14ac:dyDescent="0.25">
      <c r="M226" s="86"/>
      <c r="N226" s="86"/>
    </row>
    <row r="227" spans="13:14" x14ac:dyDescent="0.25">
      <c r="M227" s="86"/>
      <c r="N227" s="86"/>
    </row>
    <row r="228" spans="13:14" x14ac:dyDescent="0.25">
      <c r="M228" s="86"/>
      <c r="N228" s="86"/>
    </row>
    <row r="229" spans="13:14" x14ac:dyDescent="0.25">
      <c r="M229" s="86"/>
      <c r="N229" s="86"/>
    </row>
    <row r="230" spans="13:14" x14ac:dyDescent="0.25">
      <c r="M230" s="86"/>
      <c r="N230" s="86"/>
    </row>
    <row r="231" spans="13:14" x14ac:dyDescent="0.25">
      <c r="M231" s="86"/>
      <c r="N231" s="86"/>
    </row>
    <row r="232" spans="13:14" x14ac:dyDescent="0.25">
      <c r="M232" s="86"/>
      <c r="N232" s="86"/>
    </row>
    <row r="233" spans="13:14" x14ac:dyDescent="0.25">
      <c r="M233" s="86"/>
      <c r="N233" s="86"/>
    </row>
    <row r="234" spans="13:14" x14ac:dyDescent="0.25">
      <c r="M234" s="86"/>
      <c r="N234" s="86"/>
    </row>
    <row r="235" spans="13:14" x14ac:dyDescent="0.25">
      <c r="M235" s="86"/>
      <c r="N235" s="86"/>
    </row>
    <row r="236" spans="13:14" x14ac:dyDescent="0.25">
      <c r="M236" s="86"/>
      <c r="N236" s="86"/>
    </row>
    <row r="237" spans="13:14" x14ac:dyDescent="0.25">
      <c r="M237" s="86"/>
      <c r="N237" s="86"/>
    </row>
    <row r="238" spans="13:14" x14ac:dyDescent="0.25">
      <c r="M238" s="86"/>
      <c r="N238" s="86"/>
    </row>
    <row r="239" spans="13:14" x14ac:dyDescent="0.25">
      <c r="M239" s="86"/>
      <c r="N239" s="86"/>
    </row>
    <row r="240" spans="13:14" x14ac:dyDescent="0.25">
      <c r="M240" s="86"/>
      <c r="N240" s="86"/>
    </row>
    <row r="241" spans="13:14" x14ac:dyDescent="0.25">
      <c r="M241" s="86"/>
      <c r="N241" s="86"/>
    </row>
    <row r="242" spans="13:14" x14ac:dyDescent="0.25">
      <c r="M242" s="86"/>
      <c r="N242" s="86"/>
    </row>
    <row r="243" spans="13:14" x14ac:dyDescent="0.25">
      <c r="M243" s="86"/>
      <c r="N243" s="86"/>
    </row>
    <row r="244" spans="13:14" x14ac:dyDescent="0.25">
      <c r="M244" s="86"/>
      <c r="N244" s="86"/>
    </row>
    <row r="245" spans="13:14" x14ac:dyDescent="0.25">
      <c r="M245" s="86"/>
      <c r="N245" s="86"/>
    </row>
    <row r="246" spans="13:14" x14ac:dyDescent="0.25">
      <c r="M246" s="86"/>
      <c r="N246" s="86"/>
    </row>
    <row r="247" spans="13:14" x14ac:dyDescent="0.25">
      <c r="M247" s="86"/>
      <c r="N247" s="86"/>
    </row>
    <row r="248" spans="13:14" x14ac:dyDescent="0.25">
      <c r="M248" s="86"/>
      <c r="N248" s="86"/>
    </row>
    <row r="249" spans="13:14" x14ac:dyDescent="0.25">
      <c r="M249" s="86"/>
      <c r="N249" s="86"/>
    </row>
    <row r="250" spans="13:14" x14ac:dyDescent="0.25">
      <c r="M250" s="86"/>
      <c r="N250" s="86"/>
    </row>
    <row r="251" spans="13:14" x14ac:dyDescent="0.25">
      <c r="M251" s="86"/>
      <c r="N251" s="86"/>
    </row>
    <row r="252" spans="13:14" x14ac:dyDescent="0.25">
      <c r="M252" s="86"/>
      <c r="N252" s="86"/>
    </row>
    <row r="253" spans="13:14" x14ac:dyDescent="0.25">
      <c r="M253" s="86"/>
      <c r="N253" s="86"/>
    </row>
    <row r="254" spans="13:14" x14ac:dyDescent="0.25">
      <c r="M254" s="86"/>
      <c r="N254" s="86"/>
    </row>
    <row r="255" spans="13:14" x14ac:dyDescent="0.25">
      <c r="M255" s="86"/>
      <c r="N255" s="86"/>
    </row>
    <row r="256" spans="13:14" x14ac:dyDescent="0.25">
      <c r="M256" s="86"/>
      <c r="N256" s="86"/>
    </row>
    <row r="257" spans="13:14" x14ac:dyDescent="0.25">
      <c r="M257" s="86"/>
      <c r="N257" s="86"/>
    </row>
    <row r="258" spans="13:14" x14ac:dyDescent="0.25">
      <c r="M258" s="86"/>
      <c r="N258" s="86"/>
    </row>
    <row r="259" spans="13:14" x14ac:dyDescent="0.25">
      <c r="M259" s="86"/>
      <c r="N259" s="86"/>
    </row>
    <row r="260" spans="13:14" x14ac:dyDescent="0.25">
      <c r="M260" s="86"/>
      <c r="N260" s="86"/>
    </row>
    <row r="261" spans="13:14" x14ac:dyDescent="0.25">
      <c r="M261" s="86"/>
      <c r="N261" s="86"/>
    </row>
    <row r="262" spans="13:14" x14ac:dyDescent="0.25">
      <c r="M262" s="86"/>
      <c r="N262" s="86"/>
    </row>
    <row r="263" spans="13:14" x14ac:dyDescent="0.25">
      <c r="M263" s="86"/>
      <c r="N263" s="86"/>
    </row>
    <row r="264" spans="13:14" x14ac:dyDescent="0.25">
      <c r="M264" s="86"/>
      <c r="N264" s="86"/>
    </row>
    <row r="265" spans="13:14" x14ac:dyDescent="0.25">
      <c r="M265" s="86"/>
      <c r="N265" s="86"/>
    </row>
    <row r="266" spans="13:14" x14ac:dyDescent="0.25">
      <c r="M266" s="86"/>
      <c r="N266" s="86"/>
    </row>
    <row r="267" spans="13:14" x14ac:dyDescent="0.25">
      <c r="M267" s="86"/>
      <c r="N267" s="86"/>
    </row>
    <row r="268" spans="13:14" x14ac:dyDescent="0.25">
      <c r="M268" s="86"/>
      <c r="N268" s="86"/>
    </row>
    <row r="269" spans="13:14" x14ac:dyDescent="0.25">
      <c r="M269" s="86"/>
      <c r="N269" s="86"/>
    </row>
    <row r="270" spans="13:14" x14ac:dyDescent="0.25">
      <c r="M270" s="86"/>
      <c r="N270" s="86"/>
    </row>
    <row r="271" spans="13:14" x14ac:dyDescent="0.25">
      <c r="M271" s="86"/>
      <c r="N271" s="86"/>
    </row>
    <row r="272" spans="13:14" x14ac:dyDescent="0.25">
      <c r="M272" s="86"/>
      <c r="N272" s="86"/>
    </row>
    <row r="273" spans="13:14" x14ac:dyDescent="0.25">
      <c r="M273" s="86"/>
      <c r="N273" s="86"/>
    </row>
    <row r="274" spans="13:14" x14ac:dyDescent="0.25">
      <c r="M274" s="86"/>
      <c r="N274" s="86"/>
    </row>
    <row r="275" spans="13:14" x14ac:dyDescent="0.25">
      <c r="M275" s="86"/>
      <c r="N275" s="86"/>
    </row>
    <row r="276" spans="13:14" x14ac:dyDescent="0.25">
      <c r="M276" s="86"/>
      <c r="N276" s="86"/>
    </row>
    <row r="277" spans="13:14" x14ac:dyDescent="0.25">
      <c r="M277" s="86"/>
      <c r="N277" s="86"/>
    </row>
    <row r="278" spans="13:14" x14ac:dyDescent="0.25">
      <c r="M278" s="86"/>
      <c r="N278" s="86"/>
    </row>
    <row r="279" spans="13:14" x14ac:dyDescent="0.25">
      <c r="M279" s="86"/>
      <c r="N279" s="86"/>
    </row>
    <row r="280" spans="13:14" x14ac:dyDescent="0.25">
      <c r="M280" s="86"/>
      <c r="N280" s="86"/>
    </row>
    <row r="281" spans="13:14" x14ac:dyDescent="0.25">
      <c r="M281" s="86"/>
      <c r="N281" s="86"/>
    </row>
    <row r="282" spans="13:14" x14ac:dyDescent="0.25">
      <c r="M282" s="86"/>
      <c r="N282" s="86"/>
    </row>
    <row r="283" spans="13:14" x14ac:dyDescent="0.25">
      <c r="M283" s="86"/>
      <c r="N283" s="86"/>
    </row>
    <row r="284" spans="13:14" x14ac:dyDescent="0.25">
      <c r="M284" s="86"/>
      <c r="N284" s="86"/>
    </row>
    <row r="285" spans="13:14" x14ac:dyDescent="0.25">
      <c r="M285" s="86"/>
      <c r="N285" s="86"/>
    </row>
    <row r="286" spans="13:14" x14ac:dyDescent="0.25">
      <c r="M286" s="86"/>
      <c r="N286" s="86"/>
    </row>
    <row r="287" spans="13:14" x14ac:dyDescent="0.25">
      <c r="M287" s="86"/>
      <c r="N287" s="86"/>
    </row>
    <row r="288" spans="13:14" x14ac:dyDescent="0.25">
      <c r="M288" s="86"/>
      <c r="N288" s="86"/>
    </row>
    <row r="289" spans="13:14" x14ac:dyDescent="0.25">
      <c r="M289" s="86"/>
      <c r="N289" s="86"/>
    </row>
    <row r="290" spans="13:14" x14ac:dyDescent="0.25">
      <c r="M290" s="86"/>
      <c r="N290" s="86"/>
    </row>
    <row r="291" spans="13:14" x14ac:dyDescent="0.25">
      <c r="M291" s="86"/>
      <c r="N291" s="86"/>
    </row>
    <row r="292" spans="13:14" x14ac:dyDescent="0.25">
      <c r="M292" s="86"/>
      <c r="N292" s="86"/>
    </row>
    <row r="293" spans="13:14" x14ac:dyDescent="0.25">
      <c r="M293" s="86"/>
      <c r="N293" s="86"/>
    </row>
    <row r="294" spans="13:14" x14ac:dyDescent="0.25">
      <c r="M294" s="86"/>
      <c r="N294" s="86"/>
    </row>
    <row r="295" spans="13:14" x14ac:dyDescent="0.25">
      <c r="M295" s="86"/>
      <c r="N295" s="86"/>
    </row>
    <row r="296" spans="13:14" x14ac:dyDescent="0.25">
      <c r="M296" s="86"/>
      <c r="N296" s="86"/>
    </row>
    <row r="297" spans="13:14" x14ac:dyDescent="0.25">
      <c r="M297" s="86"/>
      <c r="N297" s="86"/>
    </row>
    <row r="298" spans="13:14" x14ac:dyDescent="0.25">
      <c r="M298" s="86"/>
      <c r="N298" s="86"/>
    </row>
    <row r="299" spans="13:14" x14ac:dyDescent="0.25">
      <c r="M299" s="86"/>
      <c r="N299" s="86"/>
    </row>
    <row r="300" spans="13:14" x14ac:dyDescent="0.25">
      <c r="M300" s="86"/>
      <c r="N300" s="86"/>
    </row>
    <row r="301" spans="13:14" x14ac:dyDescent="0.25">
      <c r="M301" s="86"/>
      <c r="N301" s="86"/>
    </row>
    <row r="302" spans="13:14" x14ac:dyDescent="0.25">
      <c r="M302" s="86"/>
      <c r="N302" s="86"/>
    </row>
    <row r="303" spans="13:14" x14ac:dyDescent="0.25">
      <c r="M303" s="86"/>
      <c r="N303" s="86"/>
    </row>
    <row r="304" spans="13:14" x14ac:dyDescent="0.25">
      <c r="M304" s="86"/>
      <c r="N304" s="86"/>
    </row>
    <row r="305" spans="13:14" x14ac:dyDescent="0.25">
      <c r="M305" s="86"/>
      <c r="N305" s="86"/>
    </row>
    <row r="306" spans="13:14" x14ac:dyDescent="0.25">
      <c r="M306" s="86"/>
      <c r="N306" s="86"/>
    </row>
    <row r="307" spans="13:14" x14ac:dyDescent="0.25">
      <c r="M307" s="86"/>
      <c r="N307" s="86"/>
    </row>
    <row r="308" spans="13:14" x14ac:dyDescent="0.25">
      <c r="M308" s="86"/>
      <c r="N308" s="86"/>
    </row>
    <row r="309" spans="13:14" x14ac:dyDescent="0.25">
      <c r="M309" s="86"/>
      <c r="N309" s="86"/>
    </row>
    <row r="310" spans="13:14" x14ac:dyDescent="0.25">
      <c r="M310" s="86"/>
      <c r="N310" s="86"/>
    </row>
    <row r="311" spans="13:14" x14ac:dyDescent="0.25">
      <c r="M311" s="86"/>
      <c r="N311" s="86"/>
    </row>
    <row r="312" spans="13:14" x14ac:dyDescent="0.25">
      <c r="M312" s="86"/>
      <c r="N312" s="86"/>
    </row>
    <row r="313" spans="13:14" x14ac:dyDescent="0.25">
      <c r="M313" s="86"/>
      <c r="N313" s="86"/>
    </row>
    <row r="314" spans="13:14" x14ac:dyDescent="0.25">
      <c r="M314" s="86"/>
      <c r="N314" s="86"/>
    </row>
    <row r="315" spans="13:14" x14ac:dyDescent="0.25">
      <c r="M315" s="86"/>
      <c r="N315" s="86"/>
    </row>
    <row r="316" spans="13:14" x14ac:dyDescent="0.25">
      <c r="M316" s="86"/>
      <c r="N316" s="86"/>
    </row>
    <row r="317" spans="13:14" x14ac:dyDescent="0.25">
      <c r="M317" s="86"/>
      <c r="N317" s="86"/>
    </row>
    <row r="318" spans="13:14" x14ac:dyDescent="0.25">
      <c r="M318" s="86"/>
      <c r="N318" s="86"/>
    </row>
    <row r="319" spans="13:14" x14ac:dyDescent="0.25">
      <c r="M319" s="86"/>
      <c r="N319" s="86"/>
    </row>
    <row r="320" spans="13:14" x14ac:dyDescent="0.25">
      <c r="M320" s="86"/>
      <c r="N320" s="86"/>
    </row>
    <row r="321" spans="13:14" x14ac:dyDescent="0.25">
      <c r="M321" s="86"/>
      <c r="N321" s="86"/>
    </row>
    <row r="322" spans="13:14" x14ac:dyDescent="0.25">
      <c r="M322" s="86"/>
      <c r="N322" s="86"/>
    </row>
    <row r="323" spans="13:14" x14ac:dyDescent="0.25">
      <c r="M323" s="86"/>
      <c r="N323" s="86"/>
    </row>
    <row r="324" spans="13:14" x14ac:dyDescent="0.25">
      <c r="M324" s="86"/>
      <c r="N324" s="86"/>
    </row>
    <row r="325" spans="13:14" x14ac:dyDescent="0.25">
      <c r="M325" s="86"/>
      <c r="N325" s="86"/>
    </row>
    <row r="326" spans="13:14" x14ac:dyDescent="0.25">
      <c r="M326" s="86"/>
      <c r="N326" s="86"/>
    </row>
    <row r="327" spans="13:14" x14ac:dyDescent="0.25">
      <c r="M327" s="86"/>
      <c r="N327" s="86"/>
    </row>
    <row r="328" spans="13:14" x14ac:dyDescent="0.25">
      <c r="M328" s="86"/>
      <c r="N328" s="86"/>
    </row>
    <row r="329" spans="13:14" x14ac:dyDescent="0.25">
      <c r="M329" s="86"/>
      <c r="N329" s="86"/>
    </row>
    <row r="330" spans="13:14" x14ac:dyDescent="0.25">
      <c r="M330" s="86"/>
      <c r="N330" s="86"/>
    </row>
    <row r="331" spans="13:14" x14ac:dyDescent="0.25">
      <c r="M331" s="86"/>
      <c r="N331" s="86"/>
    </row>
    <row r="332" spans="13:14" x14ac:dyDescent="0.25">
      <c r="M332" s="86"/>
      <c r="N332" s="86"/>
    </row>
    <row r="333" spans="13:14" x14ac:dyDescent="0.25">
      <c r="M333" s="86"/>
      <c r="N333" s="86"/>
    </row>
    <row r="334" spans="13:14" x14ac:dyDescent="0.25">
      <c r="M334" s="86"/>
      <c r="N334" s="86"/>
    </row>
    <row r="335" spans="13:14" x14ac:dyDescent="0.25">
      <c r="M335" s="86"/>
      <c r="N335" s="86"/>
    </row>
    <row r="336" spans="13:14" x14ac:dyDescent="0.25">
      <c r="M336" s="86"/>
      <c r="N336" s="86"/>
    </row>
    <row r="337" spans="13:14" x14ac:dyDescent="0.25">
      <c r="M337" s="86"/>
      <c r="N337" s="86"/>
    </row>
    <row r="338" spans="13:14" x14ac:dyDescent="0.25">
      <c r="M338" s="86"/>
      <c r="N338" s="86"/>
    </row>
    <row r="339" spans="13:14" x14ac:dyDescent="0.25">
      <c r="M339" s="86"/>
      <c r="N339" s="86"/>
    </row>
    <row r="340" spans="13:14" x14ac:dyDescent="0.25">
      <c r="M340" s="86"/>
      <c r="N340" s="86"/>
    </row>
    <row r="341" spans="13:14" x14ac:dyDescent="0.25">
      <c r="M341" s="86"/>
      <c r="N341" s="86"/>
    </row>
    <row r="342" spans="13:14" x14ac:dyDescent="0.25">
      <c r="M342" s="86"/>
      <c r="N342" s="86"/>
    </row>
    <row r="343" spans="13:14" x14ac:dyDescent="0.25">
      <c r="M343" s="86"/>
      <c r="N343" s="86"/>
    </row>
    <row r="344" spans="13:14" x14ac:dyDescent="0.25">
      <c r="M344" s="86"/>
      <c r="N344" s="86"/>
    </row>
    <row r="345" spans="13:14" x14ac:dyDescent="0.25">
      <c r="M345" s="86"/>
      <c r="N345" s="86"/>
    </row>
    <row r="346" spans="13:14" x14ac:dyDescent="0.25">
      <c r="M346" s="86"/>
      <c r="N346" s="86"/>
    </row>
    <row r="347" spans="13:14" x14ac:dyDescent="0.25">
      <c r="M347" s="86"/>
      <c r="N347" s="86"/>
    </row>
    <row r="348" spans="13:14" x14ac:dyDescent="0.25">
      <c r="M348" s="86"/>
      <c r="N348" s="86"/>
    </row>
    <row r="349" spans="13:14" x14ac:dyDescent="0.25">
      <c r="M349" s="86"/>
      <c r="N349" s="86"/>
    </row>
    <row r="350" spans="13:14" x14ac:dyDescent="0.25">
      <c r="M350" s="86"/>
      <c r="N350" s="86"/>
    </row>
    <row r="351" spans="13:14" x14ac:dyDescent="0.25">
      <c r="M351" s="86"/>
      <c r="N351" s="86"/>
    </row>
    <row r="352" spans="13:14" x14ac:dyDescent="0.25">
      <c r="M352" s="86"/>
      <c r="N352" s="86"/>
    </row>
    <row r="353" spans="13:14" x14ac:dyDescent="0.25">
      <c r="M353" s="86"/>
      <c r="N353" s="86"/>
    </row>
    <row r="354" spans="13:14" x14ac:dyDescent="0.25">
      <c r="M354" s="86"/>
      <c r="N354" s="86"/>
    </row>
    <row r="355" spans="13:14" x14ac:dyDescent="0.25">
      <c r="M355" s="86"/>
      <c r="N355" s="86"/>
    </row>
    <row r="356" spans="13:14" x14ac:dyDescent="0.25">
      <c r="M356" s="86"/>
      <c r="N356" s="86"/>
    </row>
    <row r="357" spans="13:14" x14ac:dyDescent="0.25">
      <c r="M357" s="86"/>
      <c r="N357" s="86"/>
    </row>
    <row r="358" spans="13:14" x14ac:dyDescent="0.25">
      <c r="M358" s="86"/>
      <c r="N358" s="86"/>
    </row>
    <row r="359" spans="13:14" x14ac:dyDescent="0.25">
      <c r="M359" s="86"/>
      <c r="N359" s="86"/>
    </row>
    <row r="360" spans="13:14" x14ac:dyDescent="0.25">
      <c r="M360" s="86"/>
      <c r="N360" s="86"/>
    </row>
    <row r="361" spans="13:14" x14ac:dyDescent="0.25">
      <c r="M361" s="86"/>
      <c r="N361" s="86"/>
    </row>
    <row r="362" spans="13:14" x14ac:dyDescent="0.25">
      <c r="M362" s="86"/>
      <c r="N362" s="86"/>
    </row>
    <row r="363" spans="13:14" x14ac:dyDescent="0.25">
      <c r="M363" s="86"/>
      <c r="N363" s="86"/>
    </row>
    <row r="364" spans="13:14" x14ac:dyDescent="0.25">
      <c r="M364" s="86"/>
      <c r="N364" s="86"/>
    </row>
    <row r="365" spans="13:14" x14ac:dyDescent="0.25">
      <c r="M365" s="86"/>
      <c r="N365" s="86"/>
    </row>
    <row r="366" spans="13:14" x14ac:dyDescent="0.25">
      <c r="M366" s="86"/>
      <c r="N366" s="86"/>
    </row>
    <row r="367" spans="13:14" x14ac:dyDescent="0.25">
      <c r="M367" s="86"/>
      <c r="N367" s="86"/>
    </row>
    <row r="368" spans="13:14" x14ac:dyDescent="0.25">
      <c r="M368" s="86"/>
      <c r="N368" s="86"/>
    </row>
    <row r="369" spans="13:14" x14ac:dyDescent="0.25">
      <c r="M369" s="86"/>
      <c r="N369" s="86"/>
    </row>
    <row r="370" spans="13:14" x14ac:dyDescent="0.25">
      <c r="M370" s="86"/>
      <c r="N370" s="86"/>
    </row>
    <row r="371" spans="13:14" x14ac:dyDescent="0.25">
      <c r="M371" s="86"/>
      <c r="N371" s="86"/>
    </row>
    <row r="372" spans="13:14" x14ac:dyDescent="0.25">
      <c r="M372" s="86"/>
      <c r="N372" s="86"/>
    </row>
    <row r="373" spans="13:14" x14ac:dyDescent="0.25">
      <c r="M373" s="86"/>
      <c r="N373" s="86"/>
    </row>
    <row r="374" spans="13:14" x14ac:dyDescent="0.25">
      <c r="M374" s="86"/>
      <c r="N374" s="86"/>
    </row>
    <row r="375" spans="13:14" x14ac:dyDescent="0.25">
      <c r="M375" s="86"/>
      <c r="N375" s="86"/>
    </row>
    <row r="376" spans="13:14" x14ac:dyDescent="0.25">
      <c r="M376" s="86"/>
      <c r="N376" s="86"/>
    </row>
    <row r="377" spans="13:14" x14ac:dyDescent="0.25">
      <c r="M377" s="86"/>
      <c r="N377" s="86"/>
    </row>
    <row r="378" spans="13:14" x14ac:dyDescent="0.25">
      <c r="M378" s="86"/>
      <c r="N378" s="86"/>
    </row>
    <row r="379" spans="13:14" x14ac:dyDescent="0.25">
      <c r="M379" s="86"/>
      <c r="N379" s="86"/>
    </row>
    <row r="380" spans="13:14" x14ac:dyDescent="0.25">
      <c r="M380" s="86"/>
      <c r="N380" s="86"/>
    </row>
    <row r="381" spans="13:14" x14ac:dyDescent="0.25">
      <c r="M381" s="86"/>
      <c r="N381" s="86"/>
    </row>
    <row r="382" spans="13:14" x14ac:dyDescent="0.25">
      <c r="M382" s="86"/>
      <c r="N382" s="86"/>
    </row>
    <row r="383" spans="13:14" x14ac:dyDescent="0.25">
      <c r="M383" s="86"/>
      <c r="N383" s="86"/>
    </row>
    <row r="384" spans="13:14" x14ac:dyDescent="0.25">
      <c r="M384" s="86"/>
      <c r="N384" s="86"/>
    </row>
    <row r="385" spans="13:14" x14ac:dyDescent="0.25">
      <c r="M385" s="86"/>
      <c r="N385" s="86"/>
    </row>
    <row r="386" spans="13:14" x14ac:dyDescent="0.25">
      <c r="M386" s="86"/>
      <c r="N386" s="86"/>
    </row>
    <row r="387" spans="13:14" x14ac:dyDescent="0.25">
      <c r="M387" s="86"/>
      <c r="N387" s="86"/>
    </row>
    <row r="388" spans="13:14" x14ac:dyDescent="0.25">
      <c r="M388" s="86"/>
      <c r="N388" s="86"/>
    </row>
    <row r="389" spans="13:14" x14ac:dyDescent="0.25">
      <c r="M389" s="86"/>
      <c r="N389" s="86"/>
    </row>
    <row r="390" spans="13:14" x14ac:dyDescent="0.25">
      <c r="M390" s="86"/>
      <c r="N390" s="86"/>
    </row>
    <row r="391" spans="13:14" x14ac:dyDescent="0.25">
      <c r="M391" s="86"/>
      <c r="N391" s="86"/>
    </row>
    <row r="392" spans="13:14" x14ac:dyDescent="0.25">
      <c r="M392" s="86"/>
      <c r="N392" s="86"/>
    </row>
    <row r="393" spans="13:14" x14ac:dyDescent="0.25">
      <c r="M393" s="86"/>
      <c r="N393" s="86"/>
    </row>
    <row r="394" spans="13:14" x14ac:dyDescent="0.25">
      <c r="M394" s="86"/>
      <c r="N394" s="86"/>
    </row>
    <row r="395" spans="13:14" x14ac:dyDescent="0.25">
      <c r="M395" s="86"/>
      <c r="N395" s="86"/>
    </row>
    <row r="396" spans="13:14" x14ac:dyDescent="0.25">
      <c r="M396" s="86"/>
      <c r="N396" s="86"/>
    </row>
    <row r="397" spans="13:14" x14ac:dyDescent="0.25">
      <c r="M397" s="86"/>
      <c r="N397" s="86"/>
    </row>
    <row r="398" spans="13:14" x14ac:dyDescent="0.25">
      <c r="M398" s="86"/>
      <c r="N398" s="86"/>
    </row>
    <row r="399" spans="13:14" x14ac:dyDescent="0.25">
      <c r="M399" s="86"/>
      <c r="N399" s="86"/>
    </row>
    <row r="400" spans="13:14" x14ac:dyDescent="0.25">
      <c r="M400" s="86"/>
      <c r="N400" s="86"/>
    </row>
    <row r="401" spans="13:14" x14ac:dyDescent="0.25">
      <c r="M401" s="86"/>
      <c r="N401" s="86"/>
    </row>
    <row r="402" spans="13:14" x14ac:dyDescent="0.25">
      <c r="M402" s="86"/>
      <c r="N402" s="86"/>
    </row>
    <row r="403" spans="13:14" x14ac:dyDescent="0.25">
      <c r="M403" s="86"/>
      <c r="N403" s="86"/>
    </row>
    <row r="404" spans="13:14" x14ac:dyDescent="0.25">
      <c r="M404" s="86"/>
      <c r="N404" s="86"/>
    </row>
    <row r="405" spans="13:14" x14ac:dyDescent="0.25">
      <c r="M405" s="86"/>
      <c r="N405" s="86"/>
    </row>
    <row r="406" spans="13:14" x14ac:dyDescent="0.25">
      <c r="M406" s="86"/>
      <c r="N406" s="86"/>
    </row>
    <row r="407" spans="13:14" x14ac:dyDescent="0.25">
      <c r="M407" s="86"/>
      <c r="N407" s="86"/>
    </row>
    <row r="408" spans="13:14" x14ac:dyDescent="0.25">
      <c r="M408" s="86"/>
      <c r="N408" s="86"/>
    </row>
    <row r="409" spans="13:14" x14ac:dyDescent="0.25">
      <c r="M409" s="86"/>
      <c r="N409" s="86"/>
    </row>
    <row r="410" spans="13:14" x14ac:dyDescent="0.25">
      <c r="M410" s="86"/>
      <c r="N410" s="86"/>
    </row>
    <row r="411" spans="13:14" x14ac:dyDescent="0.25">
      <c r="M411" s="86"/>
      <c r="N411" s="86"/>
    </row>
    <row r="412" spans="13:14" x14ac:dyDescent="0.25">
      <c r="M412" s="86"/>
      <c r="N412" s="86"/>
    </row>
    <row r="413" spans="13:14" x14ac:dyDescent="0.25">
      <c r="M413" s="86"/>
      <c r="N413" s="86"/>
    </row>
    <row r="414" spans="13:14" x14ac:dyDescent="0.25">
      <c r="M414" s="86"/>
      <c r="N414" s="86"/>
    </row>
    <row r="415" spans="13:14" x14ac:dyDescent="0.25">
      <c r="M415" s="86"/>
      <c r="N415" s="86"/>
    </row>
    <row r="416" spans="13:14" x14ac:dyDescent="0.25">
      <c r="M416" s="86"/>
      <c r="N416" s="86"/>
    </row>
    <row r="417" spans="13:14" x14ac:dyDescent="0.25">
      <c r="M417" s="86"/>
      <c r="N417" s="86"/>
    </row>
    <row r="418" spans="13:14" x14ac:dyDescent="0.25">
      <c r="M418" s="86"/>
      <c r="N418" s="86"/>
    </row>
    <row r="419" spans="13:14" x14ac:dyDescent="0.25">
      <c r="M419" s="86"/>
      <c r="N419" s="86"/>
    </row>
    <row r="420" spans="13:14" x14ac:dyDescent="0.25">
      <c r="M420" s="86"/>
      <c r="N420" s="86"/>
    </row>
    <row r="421" spans="13:14" x14ac:dyDescent="0.25">
      <c r="M421" s="86"/>
      <c r="N421" s="86"/>
    </row>
    <row r="422" spans="13:14" x14ac:dyDescent="0.25">
      <c r="M422" s="86"/>
      <c r="N422" s="86"/>
    </row>
    <row r="423" spans="13:14" x14ac:dyDescent="0.25">
      <c r="M423" s="86"/>
      <c r="N423" s="86"/>
    </row>
    <row r="424" spans="13:14" x14ac:dyDescent="0.25">
      <c r="M424" s="86"/>
      <c r="N424" s="86"/>
    </row>
    <row r="425" spans="13:14" x14ac:dyDescent="0.25">
      <c r="M425" s="86"/>
      <c r="N425" s="86"/>
    </row>
    <row r="426" spans="13:14" x14ac:dyDescent="0.25">
      <c r="M426" s="86"/>
      <c r="N426" s="86"/>
    </row>
    <row r="427" spans="13:14" x14ac:dyDescent="0.25">
      <c r="M427" s="86"/>
      <c r="N427" s="86"/>
    </row>
    <row r="428" spans="13:14" x14ac:dyDescent="0.25">
      <c r="M428" s="86"/>
      <c r="N428" s="86"/>
    </row>
    <row r="429" spans="13:14" x14ac:dyDescent="0.25">
      <c r="M429" s="86"/>
      <c r="N429" s="86"/>
    </row>
    <row r="430" spans="13:14" x14ac:dyDescent="0.25">
      <c r="M430" s="86"/>
      <c r="N430" s="86"/>
    </row>
    <row r="431" spans="13:14" x14ac:dyDescent="0.25">
      <c r="M431" s="86"/>
      <c r="N431" s="86"/>
    </row>
    <row r="432" spans="13:14" x14ac:dyDescent="0.25">
      <c r="M432" s="86"/>
      <c r="N432" s="86"/>
    </row>
    <row r="433" spans="13:14" x14ac:dyDescent="0.25">
      <c r="M433" s="86"/>
      <c r="N433" s="86"/>
    </row>
    <row r="434" spans="13:14" x14ac:dyDescent="0.25">
      <c r="M434" s="86"/>
      <c r="N434" s="86"/>
    </row>
    <row r="435" spans="13:14" x14ac:dyDescent="0.25">
      <c r="M435" s="86"/>
      <c r="N435" s="86"/>
    </row>
    <row r="436" spans="13:14" x14ac:dyDescent="0.25">
      <c r="M436" s="86"/>
      <c r="N436" s="86"/>
    </row>
    <row r="437" spans="13:14" x14ac:dyDescent="0.25">
      <c r="M437" s="86"/>
      <c r="N437" s="86"/>
    </row>
    <row r="438" spans="13:14" x14ac:dyDescent="0.25">
      <c r="M438" s="86"/>
      <c r="N438" s="86"/>
    </row>
    <row r="439" spans="13:14" x14ac:dyDescent="0.25">
      <c r="M439" s="86"/>
      <c r="N439" s="86"/>
    </row>
    <row r="440" spans="13:14" x14ac:dyDescent="0.25">
      <c r="M440" s="86"/>
      <c r="N440" s="86"/>
    </row>
    <row r="441" spans="13:14" x14ac:dyDescent="0.25">
      <c r="M441" s="86"/>
      <c r="N441" s="86"/>
    </row>
    <row r="442" spans="13:14" x14ac:dyDescent="0.25">
      <c r="M442" s="86"/>
      <c r="N442" s="86"/>
    </row>
    <row r="443" spans="13:14" x14ac:dyDescent="0.25">
      <c r="M443" s="86"/>
      <c r="N443" s="86"/>
    </row>
    <row r="444" spans="13:14" x14ac:dyDescent="0.25">
      <c r="M444" s="86"/>
      <c r="N444" s="86"/>
    </row>
    <row r="445" spans="13:14" x14ac:dyDescent="0.25">
      <c r="M445" s="86"/>
      <c r="N445" s="86"/>
    </row>
    <row r="446" spans="13:14" x14ac:dyDescent="0.25">
      <c r="M446" s="86"/>
      <c r="N446" s="86"/>
    </row>
    <row r="447" spans="13:14" x14ac:dyDescent="0.25">
      <c r="M447" s="86"/>
      <c r="N447" s="86"/>
    </row>
    <row r="448" spans="13:14" x14ac:dyDescent="0.25">
      <c r="M448" s="86"/>
      <c r="N448" s="86"/>
    </row>
    <row r="449" spans="13:14" x14ac:dyDescent="0.25">
      <c r="M449" s="86"/>
      <c r="N449" s="86"/>
    </row>
    <row r="450" spans="13:14" x14ac:dyDescent="0.25">
      <c r="M450" s="86"/>
      <c r="N450" s="86"/>
    </row>
    <row r="451" spans="13:14" x14ac:dyDescent="0.25">
      <c r="M451" s="86"/>
      <c r="N451" s="86"/>
    </row>
    <row r="452" spans="13:14" x14ac:dyDescent="0.25">
      <c r="M452" s="86"/>
      <c r="N452" s="86"/>
    </row>
    <row r="453" spans="13:14" x14ac:dyDescent="0.25">
      <c r="M453" s="86"/>
      <c r="N453" s="86"/>
    </row>
    <row r="454" spans="13:14" x14ac:dyDescent="0.25">
      <c r="M454" s="86"/>
      <c r="N454" s="86"/>
    </row>
    <row r="455" spans="13:14" x14ac:dyDescent="0.25">
      <c r="M455" s="86"/>
      <c r="N455" s="86"/>
    </row>
    <row r="456" spans="13:14" x14ac:dyDescent="0.25">
      <c r="M456" s="86"/>
      <c r="N456" s="86"/>
    </row>
    <row r="457" spans="13:14" x14ac:dyDescent="0.25">
      <c r="M457" s="86"/>
      <c r="N457" s="86"/>
    </row>
    <row r="458" spans="13:14" x14ac:dyDescent="0.25">
      <c r="M458" s="86"/>
      <c r="N458" s="86"/>
    </row>
    <row r="459" spans="13:14" x14ac:dyDescent="0.25">
      <c r="M459" s="86"/>
      <c r="N459" s="86"/>
    </row>
    <row r="460" spans="13:14" x14ac:dyDescent="0.25">
      <c r="M460" s="86"/>
      <c r="N460" s="86"/>
    </row>
    <row r="461" spans="13:14" x14ac:dyDescent="0.25">
      <c r="M461" s="86"/>
      <c r="N461" s="86"/>
    </row>
    <row r="462" spans="13:14" x14ac:dyDescent="0.25">
      <c r="M462" s="86"/>
      <c r="N462" s="86"/>
    </row>
    <row r="463" spans="13:14" x14ac:dyDescent="0.25">
      <c r="M463" s="86"/>
      <c r="N463" s="86"/>
    </row>
    <row r="464" spans="13:14" x14ac:dyDescent="0.25">
      <c r="M464" s="86"/>
      <c r="N464" s="86"/>
    </row>
    <row r="465" spans="13:14" x14ac:dyDescent="0.25">
      <c r="M465" s="86"/>
      <c r="N465" s="86"/>
    </row>
    <row r="466" spans="13:14" x14ac:dyDescent="0.25">
      <c r="M466" s="86"/>
      <c r="N466" s="86"/>
    </row>
    <row r="467" spans="13:14" x14ac:dyDescent="0.25">
      <c r="M467" s="86"/>
      <c r="N467" s="86"/>
    </row>
    <row r="468" spans="13:14" x14ac:dyDescent="0.25">
      <c r="M468" s="86"/>
      <c r="N468" s="86"/>
    </row>
    <row r="469" spans="13:14" x14ac:dyDescent="0.25">
      <c r="M469" s="86"/>
      <c r="N469" s="86"/>
    </row>
    <row r="470" spans="13:14" x14ac:dyDescent="0.25">
      <c r="M470" s="86"/>
      <c r="N470" s="86"/>
    </row>
    <row r="471" spans="13:14" x14ac:dyDescent="0.25">
      <c r="M471" s="86"/>
      <c r="N471" s="86"/>
    </row>
    <row r="472" spans="13:14" x14ac:dyDescent="0.25">
      <c r="M472" s="86"/>
      <c r="N472" s="86"/>
    </row>
    <row r="473" spans="13:14" x14ac:dyDescent="0.25">
      <c r="M473" s="86"/>
      <c r="N473" s="86"/>
    </row>
    <row r="474" spans="13:14" x14ac:dyDescent="0.25">
      <c r="M474" s="86"/>
      <c r="N474" s="86"/>
    </row>
    <row r="475" spans="13:14" x14ac:dyDescent="0.25">
      <c r="M475" s="86"/>
      <c r="N475" s="86"/>
    </row>
    <row r="476" spans="13:14" x14ac:dyDescent="0.25">
      <c r="M476" s="86"/>
      <c r="N476" s="86"/>
    </row>
    <row r="477" spans="13:14" x14ac:dyDescent="0.25">
      <c r="M477" s="86"/>
      <c r="N477" s="86"/>
    </row>
    <row r="478" spans="13:14" x14ac:dyDescent="0.25">
      <c r="M478" s="86"/>
      <c r="N478" s="86"/>
    </row>
    <row r="479" spans="13:14" x14ac:dyDescent="0.25">
      <c r="M479" s="86"/>
      <c r="N479" s="86"/>
    </row>
    <row r="480" spans="13:14" x14ac:dyDescent="0.25">
      <c r="M480" s="86"/>
      <c r="N480" s="86"/>
    </row>
    <row r="481" spans="13:14" x14ac:dyDescent="0.25">
      <c r="M481" s="86"/>
      <c r="N481" s="86"/>
    </row>
    <row r="482" spans="13:14" x14ac:dyDescent="0.25">
      <c r="M482" s="86"/>
      <c r="N482" s="86"/>
    </row>
    <row r="483" spans="13:14" x14ac:dyDescent="0.25">
      <c r="M483" s="86"/>
      <c r="N483" s="86"/>
    </row>
    <row r="484" spans="13:14" x14ac:dyDescent="0.25">
      <c r="M484" s="86"/>
      <c r="N484" s="86"/>
    </row>
    <row r="485" spans="13:14" x14ac:dyDescent="0.25">
      <c r="M485" s="86"/>
      <c r="N485" s="86"/>
    </row>
    <row r="486" spans="13:14" x14ac:dyDescent="0.25">
      <c r="M486" s="86"/>
      <c r="N486" s="86"/>
    </row>
    <row r="487" spans="13:14" x14ac:dyDescent="0.25">
      <c r="M487" s="86"/>
      <c r="N487" s="86"/>
    </row>
    <row r="488" spans="13:14" x14ac:dyDescent="0.25">
      <c r="M488" s="86"/>
      <c r="N488" s="86"/>
    </row>
    <row r="489" spans="13:14" x14ac:dyDescent="0.25">
      <c r="M489" s="86"/>
      <c r="N489" s="86"/>
    </row>
    <row r="490" spans="13:14" x14ac:dyDescent="0.25">
      <c r="M490" s="86"/>
      <c r="N490" s="86"/>
    </row>
    <row r="491" spans="13:14" x14ac:dyDescent="0.25">
      <c r="M491" s="86"/>
      <c r="N491" s="86"/>
    </row>
    <row r="492" spans="13:14" x14ac:dyDescent="0.25">
      <c r="M492" s="86"/>
      <c r="N492" s="86"/>
    </row>
    <row r="493" spans="13:14" x14ac:dyDescent="0.25">
      <c r="M493" s="86"/>
      <c r="N493" s="86"/>
    </row>
    <row r="494" spans="13:14" x14ac:dyDescent="0.25">
      <c r="M494" s="86"/>
      <c r="N494" s="86"/>
    </row>
    <row r="495" spans="13:14" x14ac:dyDescent="0.25">
      <c r="M495" s="86"/>
      <c r="N495" s="86"/>
    </row>
    <row r="496" spans="13:14" x14ac:dyDescent="0.25">
      <c r="M496" s="86"/>
      <c r="N496" s="86"/>
    </row>
    <row r="497" spans="13:14" x14ac:dyDescent="0.25">
      <c r="M497" s="86"/>
      <c r="N497" s="86"/>
    </row>
    <row r="498" spans="13:14" x14ac:dyDescent="0.25">
      <c r="M498" s="86"/>
      <c r="N498" s="86"/>
    </row>
    <row r="499" spans="13:14" x14ac:dyDescent="0.25">
      <c r="M499" s="86"/>
      <c r="N499" s="86"/>
    </row>
    <row r="500" spans="13:14" x14ac:dyDescent="0.25">
      <c r="M500" s="86"/>
      <c r="N500" s="86"/>
    </row>
    <row r="501" spans="13:14" x14ac:dyDescent="0.25">
      <c r="M501" s="86"/>
      <c r="N501" s="86"/>
    </row>
    <row r="502" spans="13:14" x14ac:dyDescent="0.25">
      <c r="M502" s="86"/>
      <c r="N502" s="86"/>
    </row>
    <row r="503" spans="13:14" x14ac:dyDescent="0.25">
      <c r="M503" s="86"/>
      <c r="N503" s="86"/>
    </row>
    <row r="504" spans="13:14" x14ac:dyDescent="0.25">
      <c r="M504" s="86"/>
      <c r="N504" s="86"/>
    </row>
    <row r="505" spans="13:14" x14ac:dyDescent="0.25">
      <c r="M505" s="86"/>
      <c r="N505" s="86"/>
    </row>
    <row r="506" spans="13:14" x14ac:dyDescent="0.25">
      <c r="M506" s="86"/>
      <c r="N506" s="86"/>
    </row>
    <row r="507" spans="13:14" x14ac:dyDescent="0.25">
      <c r="M507" s="86"/>
      <c r="N507" s="86"/>
    </row>
    <row r="508" spans="13:14" x14ac:dyDescent="0.25">
      <c r="M508" s="86"/>
      <c r="N508" s="86"/>
    </row>
    <row r="509" spans="13:14" x14ac:dyDescent="0.25">
      <c r="M509" s="86"/>
      <c r="N509" s="86"/>
    </row>
    <row r="510" spans="13:14" x14ac:dyDescent="0.25">
      <c r="M510" s="86"/>
      <c r="N510" s="86"/>
    </row>
    <row r="511" spans="13:14" x14ac:dyDescent="0.25">
      <c r="M511" s="86"/>
      <c r="N511" s="86"/>
    </row>
    <row r="512" spans="13:14" x14ac:dyDescent="0.25">
      <c r="M512" s="86"/>
      <c r="N512" s="86"/>
    </row>
    <row r="513" spans="13:14" x14ac:dyDescent="0.25">
      <c r="M513" s="86"/>
      <c r="N513" s="86"/>
    </row>
    <row r="514" spans="13:14" x14ac:dyDescent="0.25">
      <c r="M514" s="86"/>
      <c r="N514" s="86"/>
    </row>
    <row r="515" spans="13:14" x14ac:dyDescent="0.25">
      <c r="M515" s="86"/>
      <c r="N515" s="86"/>
    </row>
    <row r="516" spans="13:14" x14ac:dyDescent="0.25">
      <c r="M516" s="86"/>
      <c r="N516" s="86"/>
    </row>
    <row r="517" spans="13:14" x14ac:dyDescent="0.25">
      <c r="M517" s="86"/>
      <c r="N517" s="86"/>
    </row>
    <row r="518" spans="13:14" x14ac:dyDescent="0.25">
      <c r="M518" s="86"/>
      <c r="N518" s="86"/>
    </row>
    <row r="519" spans="13:14" x14ac:dyDescent="0.25">
      <c r="M519" s="86"/>
      <c r="N519" s="86"/>
    </row>
    <row r="520" spans="13:14" x14ac:dyDescent="0.25">
      <c r="M520" s="86"/>
      <c r="N520" s="86"/>
    </row>
    <row r="521" spans="13:14" x14ac:dyDescent="0.25">
      <c r="M521" s="86"/>
      <c r="N521" s="86"/>
    </row>
    <row r="522" spans="13:14" x14ac:dyDescent="0.25">
      <c r="M522" s="86"/>
      <c r="N522" s="86"/>
    </row>
    <row r="523" spans="13:14" x14ac:dyDescent="0.25">
      <c r="M523" s="86"/>
      <c r="N523" s="86"/>
    </row>
    <row r="524" spans="13:14" x14ac:dyDescent="0.25">
      <c r="M524" s="86"/>
      <c r="N524" s="86"/>
    </row>
    <row r="525" spans="13:14" x14ac:dyDescent="0.25">
      <c r="M525" s="86"/>
      <c r="N525" s="86"/>
    </row>
    <row r="526" spans="13:14" x14ac:dyDescent="0.25">
      <c r="M526" s="86"/>
      <c r="N526" s="86"/>
    </row>
    <row r="527" spans="13:14" x14ac:dyDescent="0.25">
      <c r="M527" s="86"/>
      <c r="N527" s="86"/>
    </row>
    <row r="528" spans="13:14" x14ac:dyDescent="0.25">
      <c r="M528" s="86"/>
      <c r="N528" s="86"/>
    </row>
    <row r="529" spans="13:14" x14ac:dyDescent="0.25">
      <c r="M529" s="86"/>
      <c r="N529" s="86"/>
    </row>
    <row r="530" spans="13:14" x14ac:dyDescent="0.25">
      <c r="M530" s="86"/>
      <c r="N530" s="86"/>
    </row>
    <row r="531" spans="13:14" x14ac:dyDescent="0.25">
      <c r="M531" s="86"/>
      <c r="N531" s="86"/>
    </row>
    <row r="532" spans="13:14" x14ac:dyDescent="0.25">
      <c r="M532" s="86"/>
      <c r="N532" s="86"/>
    </row>
    <row r="533" spans="13:14" x14ac:dyDescent="0.25">
      <c r="M533" s="86"/>
      <c r="N533" s="86"/>
    </row>
    <row r="534" spans="13:14" x14ac:dyDescent="0.25">
      <c r="M534" s="86"/>
      <c r="N534" s="86"/>
    </row>
    <row r="535" spans="13:14" x14ac:dyDescent="0.25">
      <c r="M535" s="86"/>
      <c r="N535" s="86"/>
    </row>
    <row r="536" spans="13:14" x14ac:dyDescent="0.25">
      <c r="M536" s="86"/>
      <c r="N536" s="86"/>
    </row>
    <row r="537" spans="13:14" x14ac:dyDescent="0.25">
      <c r="M537" s="86"/>
      <c r="N537" s="86"/>
    </row>
    <row r="538" spans="13:14" x14ac:dyDescent="0.25">
      <c r="M538" s="86"/>
      <c r="N538" s="86"/>
    </row>
    <row r="539" spans="13:14" x14ac:dyDescent="0.25">
      <c r="M539" s="86"/>
      <c r="N539" s="86"/>
    </row>
    <row r="540" spans="13:14" x14ac:dyDescent="0.25">
      <c r="M540" s="86"/>
      <c r="N540" s="86"/>
    </row>
    <row r="541" spans="13:14" x14ac:dyDescent="0.25">
      <c r="M541" s="86"/>
      <c r="N541" s="86"/>
    </row>
    <row r="542" spans="13:14" x14ac:dyDescent="0.25">
      <c r="M542" s="86"/>
      <c r="N542" s="86"/>
    </row>
    <row r="543" spans="13:14" x14ac:dyDescent="0.25">
      <c r="M543" s="86"/>
      <c r="N543" s="86"/>
    </row>
    <row r="544" spans="13:14" x14ac:dyDescent="0.25">
      <c r="M544" s="86"/>
      <c r="N544" s="86"/>
    </row>
    <row r="545" spans="13:14" x14ac:dyDescent="0.25">
      <c r="M545" s="86"/>
      <c r="N545" s="86"/>
    </row>
    <row r="546" spans="13:14" x14ac:dyDescent="0.25">
      <c r="M546" s="86"/>
      <c r="N546" s="86"/>
    </row>
    <row r="547" spans="13:14" x14ac:dyDescent="0.25">
      <c r="M547" s="86"/>
      <c r="N547" s="86"/>
    </row>
    <row r="548" spans="13:14" x14ac:dyDescent="0.25">
      <c r="M548" s="86"/>
      <c r="N548" s="86"/>
    </row>
    <row r="549" spans="13:14" x14ac:dyDescent="0.25">
      <c r="M549" s="86"/>
      <c r="N549" s="86"/>
    </row>
    <row r="550" spans="13:14" x14ac:dyDescent="0.25">
      <c r="M550" s="86"/>
      <c r="N550" s="86"/>
    </row>
    <row r="551" spans="13:14" x14ac:dyDescent="0.25">
      <c r="M551" s="86"/>
      <c r="N551" s="86"/>
    </row>
    <row r="552" spans="13:14" x14ac:dyDescent="0.25">
      <c r="M552" s="86"/>
      <c r="N552" s="86"/>
    </row>
    <row r="553" spans="13:14" x14ac:dyDescent="0.25">
      <c r="M553" s="86"/>
      <c r="N553" s="86"/>
    </row>
    <row r="554" spans="13:14" x14ac:dyDescent="0.25">
      <c r="M554" s="86"/>
      <c r="N554" s="86"/>
    </row>
    <row r="555" spans="13:14" x14ac:dyDescent="0.25">
      <c r="M555" s="86"/>
      <c r="N555" s="86"/>
    </row>
    <row r="556" spans="13:14" x14ac:dyDescent="0.25">
      <c r="M556" s="86"/>
      <c r="N556" s="86"/>
    </row>
    <row r="557" spans="13:14" x14ac:dyDescent="0.25">
      <c r="M557" s="86"/>
      <c r="N557" s="86"/>
    </row>
    <row r="558" spans="13:14" x14ac:dyDescent="0.25">
      <c r="M558" s="86"/>
      <c r="N558" s="86"/>
    </row>
    <row r="559" spans="13:14" x14ac:dyDescent="0.25">
      <c r="M559" s="86"/>
      <c r="N559" s="86"/>
    </row>
    <row r="560" spans="13:14" x14ac:dyDescent="0.25">
      <c r="M560" s="86"/>
      <c r="N560" s="86"/>
    </row>
    <row r="561" spans="13:14" x14ac:dyDescent="0.25">
      <c r="M561" s="86"/>
      <c r="N561" s="86"/>
    </row>
    <row r="562" spans="13:14" x14ac:dyDescent="0.25">
      <c r="M562" s="86"/>
      <c r="N562" s="86"/>
    </row>
    <row r="563" spans="13:14" x14ac:dyDescent="0.25">
      <c r="M563" s="86"/>
      <c r="N563" s="86"/>
    </row>
    <row r="564" spans="13:14" x14ac:dyDescent="0.25">
      <c r="M564" s="86"/>
      <c r="N564" s="86"/>
    </row>
    <row r="565" spans="13:14" x14ac:dyDescent="0.25">
      <c r="M565" s="86"/>
      <c r="N565" s="86"/>
    </row>
    <row r="566" spans="13:14" x14ac:dyDescent="0.25">
      <c r="M566" s="86"/>
      <c r="N566" s="86"/>
    </row>
    <row r="567" spans="13:14" x14ac:dyDescent="0.25">
      <c r="M567" s="86"/>
      <c r="N567" s="86"/>
    </row>
    <row r="568" spans="13:14" x14ac:dyDescent="0.25">
      <c r="M568" s="86"/>
      <c r="N568" s="86"/>
    </row>
    <row r="569" spans="13:14" x14ac:dyDescent="0.25">
      <c r="M569" s="86"/>
      <c r="N569" s="86"/>
    </row>
    <row r="570" spans="13:14" x14ac:dyDescent="0.25">
      <c r="M570" s="86"/>
      <c r="N570" s="86"/>
    </row>
    <row r="571" spans="13:14" x14ac:dyDescent="0.25">
      <c r="M571" s="86"/>
      <c r="N571" s="86"/>
    </row>
    <row r="572" spans="13:14" x14ac:dyDescent="0.25">
      <c r="M572" s="86"/>
      <c r="N572" s="86"/>
    </row>
    <row r="573" spans="13:14" x14ac:dyDescent="0.25">
      <c r="M573" s="86"/>
      <c r="N573" s="86"/>
    </row>
    <row r="574" spans="13:14" x14ac:dyDescent="0.25">
      <c r="M574" s="86"/>
      <c r="N574" s="86"/>
    </row>
    <row r="575" spans="13:14" x14ac:dyDescent="0.25">
      <c r="M575" s="86"/>
      <c r="N575" s="86"/>
    </row>
    <row r="576" spans="13:14" x14ac:dyDescent="0.25">
      <c r="M576" s="86"/>
      <c r="N576" s="86"/>
    </row>
    <row r="577" spans="13:14" x14ac:dyDescent="0.25">
      <c r="M577" s="86"/>
      <c r="N577" s="86"/>
    </row>
    <row r="578" spans="13:14" x14ac:dyDescent="0.25">
      <c r="M578" s="86"/>
      <c r="N578" s="86"/>
    </row>
    <row r="579" spans="13:14" x14ac:dyDescent="0.25">
      <c r="M579" s="86"/>
      <c r="N579" s="86"/>
    </row>
    <row r="580" spans="13:14" x14ac:dyDescent="0.25">
      <c r="M580" s="86"/>
      <c r="N580" s="86"/>
    </row>
    <row r="581" spans="13:14" x14ac:dyDescent="0.25">
      <c r="M581" s="86"/>
      <c r="N581" s="86"/>
    </row>
    <row r="582" spans="13:14" x14ac:dyDescent="0.25">
      <c r="M582" s="86"/>
      <c r="N582" s="86"/>
    </row>
    <row r="583" spans="13:14" x14ac:dyDescent="0.25">
      <c r="M583" s="86"/>
      <c r="N583" s="86"/>
    </row>
    <row r="584" spans="13:14" x14ac:dyDescent="0.25">
      <c r="M584" s="86"/>
      <c r="N584" s="86"/>
    </row>
    <row r="585" spans="13:14" x14ac:dyDescent="0.25">
      <c r="M585" s="86"/>
      <c r="N585" s="86"/>
    </row>
    <row r="586" spans="13:14" x14ac:dyDescent="0.25">
      <c r="M586" s="86"/>
      <c r="N586" s="86"/>
    </row>
    <row r="587" spans="13:14" x14ac:dyDescent="0.25">
      <c r="M587" s="86"/>
      <c r="N587" s="86"/>
    </row>
    <row r="588" spans="13:14" x14ac:dyDescent="0.25">
      <c r="M588" s="86"/>
      <c r="N588" s="86"/>
    </row>
    <row r="589" spans="13:14" x14ac:dyDescent="0.25">
      <c r="M589" s="86"/>
      <c r="N589" s="86"/>
    </row>
    <row r="590" spans="13:14" x14ac:dyDescent="0.25">
      <c r="M590" s="86"/>
      <c r="N590" s="86"/>
    </row>
    <row r="591" spans="13:14" x14ac:dyDescent="0.25">
      <c r="M591" s="86"/>
      <c r="N591" s="86"/>
    </row>
    <row r="592" spans="13:14" x14ac:dyDescent="0.25">
      <c r="M592" s="86"/>
      <c r="N592" s="86"/>
    </row>
    <row r="593" spans="13:14" x14ac:dyDescent="0.25">
      <c r="M593" s="86"/>
      <c r="N593" s="86"/>
    </row>
    <row r="594" spans="13:14" x14ac:dyDescent="0.25">
      <c r="M594" s="86"/>
      <c r="N594" s="86"/>
    </row>
    <row r="595" spans="13:14" x14ac:dyDescent="0.25">
      <c r="M595" s="86"/>
      <c r="N595" s="86"/>
    </row>
    <row r="596" spans="13:14" x14ac:dyDescent="0.25">
      <c r="M596" s="86"/>
      <c r="N596" s="86"/>
    </row>
    <row r="597" spans="13:14" x14ac:dyDescent="0.25">
      <c r="M597" s="86"/>
      <c r="N597" s="86"/>
    </row>
    <row r="598" spans="13:14" x14ac:dyDescent="0.25">
      <c r="M598" s="86"/>
      <c r="N598" s="86"/>
    </row>
    <row r="599" spans="13:14" x14ac:dyDescent="0.25">
      <c r="M599" s="86"/>
      <c r="N599" s="86"/>
    </row>
    <row r="600" spans="13:14" x14ac:dyDescent="0.25">
      <c r="M600" s="86"/>
      <c r="N600" s="86"/>
    </row>
    <row r="601" spans="13:14" x14ac:dyDescent="0.25">
      <c r="M601" s="86"/>
      <c r="N601" s="86"/>
    </row>
    <row r="602" spans="13:14" x14ac:dyDescent="0.25">
      <c r="M602" s="86"/>
      <c r="N602" s="86"/>
    </row>
    <row r="603" spans="13:14" x14ac:dyDescent="0.25">
      <c r="M603" s="86"/>
      <c r="N603" s="86"/>
    </row>
    <row r="604" spans="13:14" x14ac:dyDescent="0.25">
      <c r="M604" s="86"/>
      <c r="N604" s="86"/>
    </row>
    <row r="605" spans="13:14" x14ac:dyDescent="0.25">
      <c r="M605" s="86"/>
      <c r="N605" s="86"/>
    </row>
    <row r="606" spans="13:14" x14ac:dyDescent="0.25">
      <c r="M606" s="86"/>
      <c r="N606" s="86"/>
    </row>
    <row r="607" spans="13:14" x14ac:dyDescent="0.25">
      <c r="M607" s="86"/>
      <c r="N607" s="86"/>
    </row>
    <row r="608" spans="13:14" x14ac:dyDescent="0.25">
      <c r="M608" s="86"/>
      <c r="N608" s="86"/>
    </row>
    <row r="609" spans="13:14" x14ac:dyDescent="0.25">
      <c r="M609" s="86"/>
      <c r="N609" s="86"/>
    </row>
    <row r="610" spans="13:14" x14ac:dyDescent="0.25">
      <c r="M610" s="86"/>
      <c r="N610" s="86"/>
    </row>
    <row r="611" spans="13:14" x14ac:dyDescent="0.25">
      <c r="M611" s="86"/>
      <c r="N611" s="86"/>
    </row>
    <row r="612" spans="13:14" x14ac:dyDescent="0.25">
      <c r="M612" s="86"/>
      <c r="N612" s="86"/>
    </row>
    <row r="613" spans="13:14" x14ac:dyDescent="0.25">
      <c r="M613" s="86"/>
      <c r="N613" s="86"/>
    </row>
    <row r="614" spans="13:14" x14ac:dyDescent="0.25">
      <c r="M614" s="86"/>
      <c r="N614" s="86"/>
    </row>
    <row r="615" spans="13:14" x14ac:dyDescent="0.25">
      <c r="M615" s="86"/>
      <c r="N615" s="86"/>
    </row>
    <row r="616" spans="13:14" x14ac:dyDescent="0.25">
      <c r="M616" s="86"/>
      <c r="N616" s="86"/>
    </row>
    <row r="617" spans="13:14" x14ac:dyDescent="0.25">
      <c r="M617" s="86"/>
      <c r="N617" s="86"/>
    </row>
    <row r="618" spans="13:14" x14ac:dyDescent="0.25">
      <c r="M618" s="86"/>
      <c r="N618" s="86"/>
    </row>
    <row r="619" spans="13:14" x14ac:dyDescent="0.25">
      <c r="M619" s="86"/>
      <c r="N619" s="86"/>
    </row>
    <row r="620" spans="13:14" x14ac:dyDescent="0.25">
      <c r="M620" s="86"/>
      <c r="N620" s="86"/>
    </row>
    <row r="621" spans="13:14" x14ac:dyDescent="0.25">
      <c r="M621" s="86"/>
      <c r="N621" s="86"/>
    </row>
    <row r="622" spans="13:14" x14ac:dyDescent="0.25">
      <c r="M622" s="86"/>
      <c r="N622" s="86"/>
    </row>
    <row r="623" spans="13:14" x14ac:dyDescent="0.25">
      <c r="M623" s="86"/>
      <c r="N623" s="86"/>
    </row>
    <row r="624" spans="13:14" x14ac:dyDescent="0.25">
      <c r="M624" s="86"/>
      <c r="N624" s="86"/>
    </row>
    <row r="625" spans="13:14" x14ac:dyDescent="0.25">
      <c r="M625" s="86"/>
      <c r="N625" s="86"/>
    </row>
    <row r="626" spans="13:14" x14ac:dyDescent="0.25">
      <c r="M626" s="86"/>
      <c r="N626" s="86"/>
    </row>
    <row r="627" spans="13:14" x14ac:dyDescent="0.25">
      <c r="M627" s="86"/>
      <c r="N627" s="86"/>
    </row>
    <row r="628" spans="13:14" x14ac:dyDescent="0.25">
      <c r="M628" s="86"/>
      <c r="N628" s="86"/>
    </row>
    <row r="629" spans="13:14" x14ac:dyDescent="0.25">
      <c r="M629" s="86"/>
      <c r="N629" s="86"/>
    </row>
    <row r="630" spans="13:14" x14ac:dyDescent="0.25">
      <c r="M630" s="86"/>
      <c r="N630" s="86"/>
    </row>
    <row r="631" spans="13:14" x14ac:dyDescent="0.25">
      <c r="M631" s="86"/>
      <c r="N631" s="86"/>
    </row>
    <row r="632" spans="13:14" x14ac:dyDescent="0.25">
      <c r="M632" s="86"/>
      <c r="N632" s="86"/>
    </row>
    <row r="633" spans="13:14" x14ac:dyDescent="0.25">
      <c r="M633" s="86"/>
      <c r="N633" s="86"/>
    </row>
    <row r="634" spans="13:14" x14ac:dyDescent="0.25">
      <c r="M634" s="86"/>
      <c r="N634" s="86"/>
    </row>
    <row r="635" spans="13:14" x14ac:dyDescent="0.25">
      <c r="M635" s="86"/>
      <c r="N635" s="86"/>
    </row>
    <row r="636" spans="13:14" x14ac:dyDescent="0.25">
      <c r="M636" s="86"/>
      <c r="N636" s="86"/>
    </row>
    <row r="637" spans="13:14" x14ac:dyDescent="0.25">
      <c r="M637" s="86"/>
      <c r="N637" s="86"/>
    </row>
    <row r="638" spans="13:14" x14ac:dyDescent="0.25">
      <c r="M638" s="86"/>
      <c r="N638" s="86"/>
    </row>
    <row r="639" spans="13:14" x14ac:dyDescent="0.25">
      <c r="M639" s="86"/>
      <c r="N639" s="86"/>
    </row>
    <row r="640" spans="13:14" x14ac:dyDescent="0.25">
      <c r="M640" s="86"/>
      <c r="N640" s="86"/>
    </row>
    <row r="641" spans="13:14" x14ac:dyDescent="0.25">
      <c r="M641" s="86"/>
      <c r="N641" s="86"/>
    </row>
    <row r="642" spans="13:14" x14ac:dyDescent="0.25">
      <c r="M642" s="86"/>
      <c r="N642" s="86"/>
    </row>
    <row r="643" spans="13:14" x14ac:dyDescent="0.25">
      <c r="M643" s="86"/>
      <c r="N643" s="86"/>
    </row>
    <row r="644" spans="13:14" x14ac:dyDescent="0.25">
      <c r="M644" s="86"/>
      <c r="N644" s="86"/>
    </row>
    <row r="645" spans="13:14" x14ac:dyDescent="0.25">
      <c r="M645" s="86"/>
      <c r="N645" s="86"/>
    </row>
    <row r="646" spans="13:14" x14ac:dyDescent="0.25">
      <c r="M646" s="86"/>
      <c r="N646" s="86"/>
    </row>
    <row r="647" spans="13:14" x14ac:dyDescent="0.25">
      <c r="M647" s="86"/>
      <c r="N647" s="86"/>
    </row>
    <row r="648" spans="13:14" x14ac:dyDescent="0.25">
      <c r="M648" s="86"/>
      <c r="N648" s="86"/>
    </row>
    <row r="649" spans="13:14" x14ac:dyDescent="0.25">
      <c r="M649" s="86"/>
      <c r="N649" s="86"/>
    </row>
    <row r="650" spans="13:14" x14ac:dyDescent="0.25">
      <c r="M650" s="86"/>
      <c r="N650" s="86"/>
    </row>
    <row r="651" spans="13:14" x14ac:dyDescent="0.25">
      <c r="M651" s="86"/>
      <c r="N651" s="86"/>
    </row>
    <row r="652" spans="13:14" x14ac:dyDescent="0.25">
      <c r="M652" s="86"/>
      <c r="N652" s="86"/>
    </row>
    <row r="653" spans="13:14" x14ac:dyDescent="0.25">
      <c r="M653" s="86"/>
      <c r="N653" s="86"/>
    </row>
    <row r="654" spans="13:14" x14ac:dyDescent="0.25">
      <c r="M654" s="86"/>
      <c r="N654" s="86"/>
    </row>
    <row r="655" spans="13:14" x14ac:dyDescent="0.25">
      <c r="M655" s="86"/>
      <c r="N655" s="86"/>
    </row>
    <row r="656" spans="13:14" x14ac:dyDescent="0.25">
      <c r="M656" s="86"/>
      <c r="N656" s="86"/>
    </row>
    <row r="657" spans="13:14" x14ac:dyDescent="0.25">
      <c r="M657" s="86"/>
      <c r="N657" s="86"/>
    </row>
    <row r="658" spans="13:14" x14ac:dyDescent="0.25">
      <c r="M658" s="86"/>
      <c r="N658" s="86"/>
    </row>
    <row r="659" spans="13:14" x14ac:dyDescent="0.25">
      <c r="M659" s="86"/>
      <c r="N659" s="86"/>
    </row>
    <row r="660" spans="13:14" x14ac:dyDescent="0.25">
      <c r="M660" s="86"/>
      <c r="N660" s="86"/>
    </row>
    <row r="661" spans="13:14" x14ac:dyDescent="0.25">
      <c r="M661" s="86"/>
      <c r="N661" s="86"/>
    </row>
    <row r="662" spans="13:14" x14ac:dyDescent="0.25">
      <c r="M662" s="86"/>
      <c r="N662" s="86"/>
    </row>
    <row r="663" spans="13:14" x14ac:dyDescent="0.25">
      <c r="M663" s="86"/>
      <c r="N663" s="86"/>
    </row>
    <row r="664" spans="13:14" x14ac:dyDescent="0.25">
      <c r="M664" s="86"/>
      <c r="N664" s="86"/>
    </row>
    <row r="665" spans="13:14" x14ac:dyDescent="0.25">
      <c r="M665" s="86"/>
      <c r="N665" s="86"/>
    </row>
    <row r="666" spans="13:14" x14ac:dyDescent="0.25">
      <c r="M666" s="86"/>
      <c r="N666" s="86"/>
    </row>
    <row r="667" spans="13:14" x14ac:dyDescent="0.25">
      <c r="M667" s="86"/>
      <c r="N667" s="86"/>
    </row>
    <row r="668" spans="13:14" x14ac:dyDescent="0.25">
      <c r="M668" s="86"/>
      <c r="N668" s="86"/>
    </row>
    <row r="669" spans="13:14" x14ac:dyDescent="0.25">
      <c r="M669" s="86"/>
      <c r="N669" s="86"/>
    </row>
    <row r="670" spans="13:14" x14ac:dyDescent="0.25">
      <c r="M670" s="86"/>
      <c r="N670" s="86"/>
    </row>
    <row r="671" spans="13:14" x14ac:dyDescent="0.25">
      <c r="M671" s="86"/>
      <c r="N671" s="86"/>
    </row>
    <row r="672" spans="13:14" x14ac:dyDescent="0.25">
      <c r="M672" s="86"/>
      <c r="N672" s="86"/>
    </row>
    <row r="673" spans="13:14" x14ac:dyDescent="0.25">
      <c r="M673" s="86"/>
      <c r="N673" s="86"/>
    </row>
    <row r="674" spans="13:14" x14ac:dyDescent="0.25">
      <c r="M674" s="86"/>
      <c r="N674" s="86"/>
    </row>
    <row r="675" spans="13:14" x14ac:dyDescent="0.25">
      <c r="M675" s="86"/>
      <c r="N675" s="86"/>
    </row>
    <row r="676" spans="13:14" x14ac:dyDescent="0.25">
      <c r="M676" s="86"/>
      <c r="N676" s="86"/>
    </row>
    <row r="677" spans="13:14" x14ac:dyDescent="0.25">
      <c r="M677" s="86"/>
      <c r="N677" s="86"/>
    </row>
    <row r="678" spans="13:14" x14ac:dyDescent="0.25">
      <c r="M678" s="86"/>
      <c r="N678" s="86"/>
    </row>
    <row r="679" spans="13:14" x14ac:dyDescent="0.25">
      <c r="M679" s="86"/>
      <c r="N679" s="86"/>
    </row>
    <row r="680" spans="13:14" x14ac:dyDescent="0.25">
      <c r="M680" s="86"/>
      <c r="N680" s="86"/>
    </row>
    <row r="681" spans="13:14" x14ac:dyDescent="0.25">
      <c r="M681" s="86"/>
      <c r="N681" s="86"/>
    </row>
    <row r="682" spans="13:14" x14ac:dyDescent="0.25">
      <c r="M682" s="86"/>
      <c r="N682" s="86"/>
    </row>
    <row r="683" spans="13:14" x14ac:dyDescent="0.25">
      <c r="M683" s="86"/>
      <c r="N683" s="86"/>
    </row>
    <row r="684" spans="13:14" x14ac:dyDescent="0.25">
      <c r="M684" s="86"/>
      <c r="N684" s="86"/>
    </row>
    <row r="685" spans="13:14" x14ac:dyDescent="0.25">
      <c r="M685" s="86"/>
      <c r="N685" s="86"/>
    </row>
    <row r="686" spans="13:14" x14ac:dyDescent="0.25">
      <c r="M686" s="86"/>
      <c r="N686" s="86"/>
    </row>
    <row r="687" spans="13:14" x14ac:dyDescent="0.25">
      <c r="M687" s="86"/>
      <c r="N687" s="86"/>
    </row>
    <row r="688" spans="13:14" x14ac:dyDescent="0.25">
      <c r="M688" s="86"/>
      <c r="N688" s="86"/>
    </row>
    <row r="689" spans="13:14" x14ac:dyDescent="0.25">
      <c r="M689" s="86"/>
      <c r="N689" s="86"/>
    </row>
    <row r="690" spans="13:14" x14ac:dyDescent="0.25">
      <c r="M690" s="86"/>
      <c r="N690" s="86"/>
    </row>
    <row r="691" spans="13:14" x14ac:dyDescent="0.25">
      <c r="M691" s="86"/>
      <c r="N691" s="86"/>
    </row>
    <row r="692" spans="13:14" x14ac:dyDescent="0.25">
      <c r="M692" s="86"/>
      <c r="N692" s="86"/>
    </row>
    <row r="693" spans="13:14" x14ac:dyDescent="0.25">
      <c r="M693" s="86"/>
      <c r="N693" s="86"/>
    </row>
    <row r="694" spans="13:14" x14ac:dyDescent="0.25">
      <c r="M694" s="86"/>
      <c r="N694" s="86"/>
    </row>
    <row r="695" spans="13:14" x14ac:dyDescent="0.25">
      <c r="M695" s="86"/>
      <c r="N695" s="86"/>
    </row>
    <row r="696" spans="13:14" x14ac:dyDescent="0.25">
      <c r="M696" s="86"/>
      <c r="N696" s="86"/>
    </row>
    <row r="697" spans="13:14" x14ac:dyDescent="0.25">
      <c r="M697" s="86"/>
      <c r="N697" s="86"/>
    </row>
    <row r="698" spans="13:14" x14ac:dyDescent="0.25">
      <c r="M698" s="86"/>
      <c r="N698" s="86"/>
    </row>
    <row r="699" spans="13:14" x14ac:dyDescent="0.25">
      <c r="M699" s="86"/>
      <c r="N699" s="86"/>
    </row>
    <row r="700" spans="13:14" x14ac:dyDescent="0.25">
      <c r="M700" s="86"/>
      <c r="N700" s="86"/>
    </row>
    <row r="701" spans="13:14" x14ac:dyDescent="0.25">
      <c r="M701" s="86"/>
      <c r="N701" s="86"/>
    </row>
    <row r="702" spans="13:14" x14ac:dyDescent="0.25">
      <c r="M702" s="86"/>
      <c r="N702" s="86"/>
    </row>
    <row r="703" spans="13:14" x14ac:dyDescent="0.25">
      <c r="M703" s="86"/>
      <c r="N703" s="86"/>
    </row>
    <row r="704" spans="13:14" x14ac:dyDescent="0.25">
      <c r="M704" s="86"/>
      <c r="N704" s="86"/>
    </row>
    <row r="705" spans="13:14" x14ac:dyDescent="0.25">
      <c r="M705" s="86"/>
      <c r="N705" s="86"/>
    </row>
    <row r="706" spans="13:14" x14ac:dyDescent="0.25">
      <c r="M706" s="86"/>
      <c r="N706" s="86"/>
    </row>
    <row r="707" spans="13:14" x14ac:dyDescent="0.25">
      <c r="M707" s="86"/>
      <c r="N707" s="86"/>
    </row>
    <row r="708" spans="13:14" x14ac:dyDescent="0.25">
      <c r="M708" s="86"/>
      <c r="N708" s="86"/>
    </row>
    <row r="709" spans="13:14" x14ac:dyDescent="0.25">
      <c r="M709" s="86"/>
      <c r="N709" s="86"/>
    </row>
    <row r="710" spans="13:14" x14ac:dyDescent="0.25">
      <c r="M710" s="86"/>
      <c r="N710" s="86"/>
    </row>
    <row r="711" spans="13:14" x14ac:dyDescent="0.25">
      <c r="M711" s="86"/>
      <c r="N711" s="86"/>
    </row>
    <row r="712" spans="13:14" x14ac:dyDescent="0.25">
      <c r="M712" s="86"/>
      <c r="N712" s="86"/>
    </row>
    <row r="713" spans="13:14" x14ac:dyDescent="0.25">
      <c r="M713" s="86"/>
      <c r="N713" s="86"/>
    </row>
    <row r="714" spans="13:14" x14ac:dyDescent="0.25">
      <c r="M714" s="86"/>
      <c r="N714" s="86"/>
    </row>
    <row r="715" spans="13:14" x14ac:dyDescent="0.25">
      <c r="M715" s="86"/>
      <c r="N715" s="86"/>
    </row>
    <row r="716" spans="13:14" x14ac:dyDescent="0.25">
      <c r="M716" s="86"/>
      <c r="N716" s="86"/>
    </row>
    <row r="717" spans="13:14" x14ac:dyDescent="0.25">
      <c r="M717" s="86"/>
      <c r="N717" s="86"/>
    </row>
    <row r="718" spans="13:14" x14ac:dyDescent="0.25">
      <c r="M718" s="86"/>
      <c r="N718" s="86"/>
    </row>
    <row r="719" spans="13:14" x14ac:dyDescent="0.25">
      <c r="M719" s="86"/>
      <c r="N719" s="86"/>
    </row>
    <row r="720" spans="13:14" x14ac:dyDescent="0.25">
      <c r="M720" s="86"/>
      <c r="N720" s="86"/>
    </row>
    <row r="721" spans="13:14" x14ac:dyDescent="0.25">
      <c r="M721" s="86"/>
      <c r="N721" s="86"/>
    </row>
    <row r="722" spans="13:14" x14ac:dyDescent="0.25">
      <c r="M722" s="86"/>
      <c r="N722" s="86"/>
    </row>
    <row r="723" spans="13:14" x14ac:dyDescent="0.25">
      <c r="M723" s="86"/>
      <c r="N723" s="86"/>
    </row>
    <row r="724" spans="13:14" x14ac:dyDescent="0.25">
      <c r="M724" s="86"/>
      <c r="N724" s="86"/>
    </row>
    <row r="725" spans="13:14" x14ac:dyDescent="0.25">
      <c r="M725" s="86"/>
      <c r="N725" s="86"/>
    </row>
    <row r="726" spans="13:14" x14ac:dyDescent="0.25">
      <c r="M726" s="86"/>
      <c r="N726" s="86"/>
    </row>
    <row r="727" spans="13:14" x14ac:dyDescent="0.25">
      <c r="M727" s="86"/>
      <c r="N727" s="86"/>
    </row>
    <row r="728" spans="13:14" x14ac:dyDescent="0.25">
      <c r="M728" s="86"/>
      <c r="N728" s="86"/>
    </row>
    <row r="729" spans="13:14" x14ac:dyDescent="0.25">
      <c r="M729" s="86"/>
      <c r="N729" s="86"/>
    </row>
    <row r="730" spans="13:14" x14ac:dyDescent="0.25">
      <c r="M730" s="86"/>
      <c r="N730" s="86"/>
    </row>
    <row r="731" spans="13:14" x14ac:dyDescent="0.25">
      <c r="M731" s="86"/>
      <c r="N731" s="86"/>
    </row>
    <row r="732" spans="13:14" x14ac:dyDescent="0.25">
      <c r="M732" s="86"/>
      <c r="N732" s="86"/>
    </row>
    <row r="733" spans="13:14" x14ac:dyDescent="0.25">
      <c r="M733" s="86"/>
      <c r="N733" s="86"/>
    </row>
    <row r="734" spans="13:14" x14ac:dyDescent="0.25">
      <c r="M734" s="86"/>
      <c r="N734" s="86"/>
    </row>
    <row r="735" spans="13:14" x14ac:dyDescent="0.25">
      <c r="M735" s="86"/>
      <c r="N735" s="86"/>
    </row>
    <row r="736" spans="13:14" x14ac:dyDescent="0.25">
      <c r="M736" s="86"/>
      <c r="N736" s="86"/>
    </row>
    <row r="737" spans="13:14" x14ac:dyDescent="0.25">
      <c r="M737" s="86"/>
      <c r="N737" s="86"/>
    </row>
    <row r="738" spans="13:14" x14ac:dyDescent="0.25">
      <c r="M738" s="86"/>
      <c r="N738" s="86"/>
    </row>
    <row r="739" spans="13:14" x14ac:dyDescent="0.25">
      <c r="M739" s="86"/>
      <c r="N739" s="86"/>
    </row>
    <row r="740" spans="13:14" x14ac:dyDescent="0.25">
      <c r="M740" s="86"/>
      <c r="N740" s="86"/>
    </row>
    <row r="741" spans="13:14" x14ac:dyDescent="0.25">
      <c r="M741" s="86"/>
      <c r="N741" s="86"/>
    </row>
    <row r="742" spans="13:14" x14ac:dyDescent="0.25">
      <c r="M742" s="86"/>
      <c r="N742" s="86"/>
    </row>
    <row r="743" spans="13:14" x14ac:dyDescent="0.25">
      <c r="M743" s="86"/>
      <c r="N743" s="86"/>
    </row>
    <row r="744" spans="13:14" x14ac:dyDescent="0.25">
      <c r="M744" s="86"/>
      <c r="N744" s="86"/>
    </row>
    <row r="745" spans="13:14" x14ac:dyDescent="0.25">
      <c r="M745" s="86"/>
      <c r="N745" s="86"/>
    </row>
    <row r="746" spans="13:14" x14ac:dyDescent="0.25">
      <c r="M746" s="86"/>
      <c r="N746" s="86"/>
    </row>
    <row r="747" spans="13:14" x14ac:dyDescent="0.25">
      <c r="M747" s="86"/>
      <c r="N747" s="86"/>
    </row>
    <row r="748" spans="13:14" x14ac:dyDescent="0.25">
      <c r="M748" s="86"/>
      <c r="N748" s="86"/>
    </row>
    <row r="749" spans="13:14" x14ac:dyDescent="0.25">
      <c r="M749" s="86"/>
      <c r="N749" s="86"/>
    </row>
    <row r="750" spans="13:14" x14ac:dyDescent="0.25">
      <c r="M750" s="86"/>
      <c r="N750" s="86"/>
    </row>
    <row r="751" spans="13:14" x14ac:dyDescent="0.25">
      <c r="M751" s="86"/>
      <c r="N751" s="86"/>
    </row>
    <row r="752" spans="13:14" x14ac:dyDescent="0.25">
      <c r="M752" s="86"/>
      <c r="N752" s="86"/>
    </row>
    <row r="753" spans="13:14" x14ac:dyDescent="0.25">
      <c r="M753" s="86"/>
      <c r="N753" s="86"/>
    </row>
    <row r="754" spans="13:14" x14ac:dyDescent="0.25">
      <c r="M754" s="86"/>
      <c r="N754" s="86"/>
    </row>
    <row r="755" spans="13:14" x14ac:dyDescent="0.25">
      <c r="M755" s="86"/>
      <c r="N755" s="86"/>
    </row>
    <row r="756" spans="13:14" x14ac:dyDescent="0.25">
      <c r="M756" s="86"/>
      <c r="N756" s="86"/>
    </row>
    <row r="757" spans="13:14" x14ac:dyDescent="0.25">
      <c r="M757" s="86"/>
      <c r="N757" s="86"/>
    </row>
    <row r="758" spans="13:14" x14ac:dyDescent="0.25">
      <c r="M758" s="86"/>
      <c r="N758" s="86"/>
    </row>
    <row r="759" spans="13:14" x14ac:dyDescent="0.25">
      <c r="M759" s="86"/>
      <c r="N759" s="86"/>
    </row>
    <row r="760" spans="13:14" x14ac:dyDescent="0.25">
      <c r="M760" s="86"/>
      <c r="N760" s="86"/>
    </row>
    <row r="761" spans="13:14" x14ac:dyDescent="0.25">
      <c r="M761" s="86"/>
      <c r="N761" s="86"/>
    </row>
    <row r="762" spans="13:14" x14ac:dyDescent="0.25">
      <c r="M762" s="86"/>
      <c r="N762" s="86"/>
    </row>
    <row r="763" spans="13:14" x14ac:dyDescent="0.25">
      <c r="M763" s="86"/>
      <c r="N763" s="86"/>
    </row>
    <row r="764" spans="13:14" x14ac:dyDescent="0.25">
      <c r="M764" s="86"/>
      <c r="N764" s="86"/>
    </row>
    <row r="765" spans="13:14" x14ac:dyDescent="0.25">
      <c r="M765" s="86"/>
      <c r="N765" s="86"/>
    </row>
    <row r="766" spans="13:14" x14ac:dyDescent="0.25">
      <c r="M766" s="86"/>
      <c r="N766" s="86"/>
    </row>
    <row r="767" spans="13:14" x14ac:dyDescent="0.25">
      <c r="M767" s="86"/>
      <c r="N767" s="86"/>
    </row>
    <row r="768" spans="13:14" x14ac:dyDescent="0.25">
      <c r="M768" s="86"/>
      <c r="N768" s="86"/>
    </row>
    <row r="769" spans="13:14" x14ac:dyDescent="0.25">
      <c r="M769" s="86"/>
      <c r="N769" s="86"/>
    </row>
    <row r="770" spans="13:14" x14ac:dyDescent="0.25">
      <c r="M770" s="86"/>
      <c r="N770" s="86"/>
    </row>
    <row r="771" spans="13:14" x14ac:dyDescent="0.25">
      <c r="M771" s="86"/>
      <c r="N771" s="86"/>
    </row>
    <row r="772" spans="13:14" x14ac:dyDescent="0.25">
      <c r="M772" s="86"/>
      <c r="N772" s="86"/>
    </row>
    <row r="773" spans="13:14" x14ac:dyDescent="0.25">
      <c r="M773" s="86"/>
      <c r="N773" s="86"/>
    </row>
    <row r="774" spans="13:14" x14ac:dyDescent="0.25">
      <c r="M774" s="86"/>
      <c r="N774" s="86"/>
    </row>
    <row r="775" spans="13:14" x14ac:dyDescent="0.25">
      <c r="M775" s="86"/>
      <c r="N775" s="86"/>
    </row>
    <row r="776" spans="13:14" x14ac:dyDescent="0.25">
      <c r="M776" s="86"/>
      <c r="N776" s="86"/>
    </row>
    <row r="777" spans="13:14" x14ac:dyDescent="0.25">
      <c r="M777" s="86"/>
      <c r="N777" s="86"/>
    </row>
    <row r="778" spans="13:14" x14ac:dyDescent="0.25">
      <c r="M778" s="86"/>
      <c r="N778" s="86"/>
    </row>
    <row r="779" spans="13:14" x14ac:dyDescent="0.25">
      <c r="M779" s="86"/>
      <c r="N779" s="86"/>
    </row>
    <row r="780" spans="13:14" x14ac:dyDescent="0.25">
      <c r="M780" s="86"/>
      <c r="N780" s="86"/>
    </row>
    <row r="781" spans="13:14" x14ac:dyDescent="0.25">
      <c r="M781" s="86"/>
      <c r="N781" s="86"/>
    </row>
    <row r="782" spans="13:14" x14ac:dyDescent="0.25">
      <c r="M782" s="86"/>
      <c r="N782" s="86"/>
    </row>
    <row r="783" spans="13:14" x14ac:dyDescent="0.25">
      <c r="M783" s="86"/>
      <c r="N783" s="86"/>
    </row>
    <row r="784" spans="13:14" x14ac:dyDescent="0.25">
      <c r="M784" s="86"/>
      <c r="N784" s="86"/>
    </row>
    <row r="785" spans="13:14" x14ac:dyDescent="0.25">
      <c r="M785" s="86"/>
      <c r="N785" s="86"/>
    </row>
    <row r="786" spans="13:14" x14ac:dyDescent="0.25">
      <c r="M786" s="86"/>
      <c r="N786" s="86"/>
    </row>
    <row r="787" spans="13:14" x14ac:dyDescent="0.25">
      <c r="M787" s="86"/>
      <c r="N787" s="86"/>
    </row>
    <row r="788" spans="13:14" x14ac:dyDescent="0.25">
      <c r="M788" s="86"/>
      <c r="N788" s="86"/>
    </row>
    <row r="789" spans="13:14" x14ac:dyDescent="0.25">
      <c r="M789" s="86"/>
      <c r="N789" s="86"/>
    </row>
    <row r="790" spans="13:14" x14ac:dyDescent="0.25">
      <c r="M790" s="86"/>
      <c r="N790" s="86"/>
    </row>
    <row r="791" spans="13:14" x14ac:dyDescent="0.25">
      <c r="M791" s="86"/>
      <c r="N791" s="86"/>
    </row>
    <row r="792" spans="13:14" x14ac:dyDescent="0.25">
      <c r="M792" s="86"/>
      <c r="N792" s="86"/>
    </row>
    <row r="793" spans="13:14" x14ac:dyDescent="0.25">
      <c r="M793" s="86"/>
      <c r="N793" s="86"/>
    </row>
    <row r="794" spans="13:14" x14ac:dyDescent="0.25">
      <c r="M794" s="86"/>
      <c r="N794" s="86"/>
    </row>
    <row r="795" spans="13:14" x14ac:dyDescent="0.25">
      <c r="M795" s="86"/>
      <c r="N795" s="86"/>
    </row>
    <row r="796" spans="13:14" x14ac:dyDescent="0.25">
      <c r="M796" s="86"/>
      <c r="N796" s="86"/>
    </row>
    <row r="797" spans="13:14" x14ac:dyDescent="0.25">
      <c r="M797" s="86"/>
      <c r="N797" s="86"/>
    </row>
    <row r="798" spans="13:14" x14ac:dyDescent="0.25">
      <c r="M798" s="86"/>
      <c r="N798" s="86"/>
    </row>
    <row r="799" spans="13:14" x14ac:dyDescent="0.25">
      <c r="M799" s="86"/>
      <c r="N799" s="86"/>
    </row>
    <row r="800" spans="13:14" x14ac:dyDescent="0.25">
      <c r="M800" s="86"/>
      <c r="N800" s="86"/>
    </row>
    <row r="801" spans="13:14" x14ac:dyDescent="0.25">
      <c r="M801" s="86"/>
      <c r="N801" s="86"/>
    </row>
    <row r="802" spans="13:14" x14ac:dyDescent="0.25">
      <c r="M802" s="86"/>
      <c r="N802" s="86"/>
    </row>
    <row r="803" spans="13:14" x14ac:dyDescent="0.25">
      <c r="M803" s="86"/>
      <c r="N803" s="86"/>
    </row>
    <row r="804" spans="13:14" x14ac:dyDescent="0.25">
      <c r="M804" s="86"/>
      <c r="N804" s="86"/>
    </row>
    <row r="805" spans="13:14" x14ac:dyDescent="0.25">
      <c r="M805" s="86"/>
      <c r="N805" s="86"/>
    </row>
    <row r="806" spans="13:14" x14ac:dyDescent="0.25">
      <c r="M806" s="86"/>
      <c r="N806" s="86"/>
    </row>
    <row r="807" spans="13:14" x14ac:dyDescent="0.25">
      <c r="M807" s="86"/>
      <c r="N807" s="86"/>
    </row>
    <row r="808" spans="13:14" x14ac:dyDescent="0.25">
      <c r="M808" s="86"/>
      <c r="N808" s="86"/>
    </row>
    <row r="809" spans="13:14" x14ac:dyDescent="0.25">
      <c r="M809" s="86"/>
      <c r="N809" s="86"/>
    </row>
    <row r="810" spans="13:14" x14ac:dyDescent="0.25">
      <c r="M810" s="86"/>
      <c r="N810" s="86"/>
    </row>
    <row r="811" spans="13:14" x14ac:dyDescent="0.25">
      <c r="M811" s="86"/>
      <c r="N811" s="86"/>
    </row>
    <row r="812" spans="13:14" x14ac:dyDescent="0.25">
      <c r="M812" s="86"/>
      <c r="N812" s="86"/>
    </row>
    <row r="813" spans="13:14" x14ac:dyDescent="0.25">
      <c r="M813" s="86"/>
      <c r="N813" s="86"/>
    </row>
    <row r="814" spans="13:14" x14ac:dyDescent="0.25">
      <c r="M814" s="86"/>
      <c r="N814" s="86"/>
    </row>
    <row r="815" spans="13:14" x14ac:dyDescent="0.25">
      <c r="M815" s="86"/>
      <c r="N815" s="86"/>
    </row>
    <row r="816" spans="13:14" x14ac:dyDescent="0.25">
      <c r="M816" s="86"/>
      <c r="N816" s="86"/>
    </row>
    <row r="817" spans="13:14" x14ac:dyDescent="0.25">
      <c r="M817" s="86"/>
      <c r="N817" s="86"/>
    </row>
    <row r="818" spans="13:14" x14ac:dyDescent="0.25">
      <c r="M818" s="86"/>
      <c r="N818" s="86"/>
    </row>
    <row r="819" spans="13:14" x14ac:dyDescent="0.25">
      <c r="M819" s="86"/>
      <c r="N819" s="86"/>
    </row>
    <row r="820" spans="13:14" x14ac:dyDescent="0.25">
      <c r="M820" s="86"/>
      <c r="N820" s="86"/>
    </row>
    <row r="821" spans="13:14" x14ac:dyDescent="0.25">
      <c r="M821" s="86"/>
      <c r="N821" s="86"/>
    </row>
    <row r="822" spans="13:14" x14ac:dyDescent="0.25">
      <c r="M822" s="86"/>
      <c r="N822" s="86"/>
    </row>
    <row r="823" spans="13:14" x14ac:dyDescent="0.25">
      <c r="M823" s="86"/>
      <c r="N823" s="86"/>
    </row>
    <row r="824" spans="13:14" x14ac:dyDescent="0.25">
      <c r="M824" s="86"/>
      <c r="N824" s="86"/>
    </row>
    <row r="825" spans="13:14" x14ac:dyDescent="0.25">
      <c r="M825" s="86"/>
      <c r="N825" s="86"/>
    </row>
    <row r="826" spans="13:14" x14ac:dyDescent="0.25">
      <c r="M826" s="86"/>
      <c r="N826" s="86"/>
    </row>
    <row r="827" spans="13:14" x14ac:dyDescent="0.25">
      <c r="M827" s="86"/>
      <c r="N827" s="86"/>
    </row>
    <row r="828" spans="13:14" x14ac:dyDescent="0.25">
      <c r="M828" s="86"/>
      <c r="N828" s="86"/>
    </row>
    <row r="829" spans="13:14" x14ac:dyDescent="0.25">
      <c r="M829" s="86"/>
      <c r="N829" s="86"/>
    </row>
    <row r="830" spans="13:14" x14ac:dyDescent="0.25">
      <c r="M830" s="86"/>
      <c r="N830" s="86"/>
    </row>
    <row r="831" spans="13:14" x14ac:dyDescent="0.25">
      <c r="M831" s="86"/>
      <c r="N831" s="86"/>
    </row>
    <row r="832" spans="13:14" x14ac:dyDescent="0.25">
      <c r="M832" s="86"/>
      <c r="N832" s="86"/>
    </row>
    <row r="833" spans="13:14" x14ac:dyDescent="0.25">
      <c r="M833" s="86"/>
      <c r="N833" s="86"/>
    </row>
    <row r="834" spans="13:14" x14ac:dyDescent="0.25">
      <c r="M834" s="86"/>
      <c r="N834" s="86"/>
    </row>
    <row r="835" spans="13:14" x14ac:dyDescent="0.25">
      <c r="M835" s="86"/>
      <c r="N835" s="86"/>
    </row>
    <row r="836" spans="13:14" x14ac:dyDescent="0.25">
      <c r="M836" s="86"/>
      <c r="N836" s="86"/>
    </row>
    <row r="837" spans="13:14" x14ac:dyDescent="0.25">
      <c r="M837" s="86"/>
      <c r="N837" s="86"/>
    </row>
    <row r="838" spans="13:14" x14ac:dyDescent="0.25">
      <c r="M838" s="86"/>
      <c r="N838" s="86"/>
    </row>
    <row r="839" spans="13:14" x14ac:dyDescent="0.25">
      <c r="M839" s="86"/>
      <c r="N839" s="86"/>
    </row>
    <row r="840" spans="13:14" x14ac:dyDescent="0.25">
      <c r="M840" s="86"/>
      <c r="N840" s="86"/>
    </row>
    <row r="841" spans="13:14" x14ac:dyDescent="0.25">
      <c r="M841" s="86"/>
      <c r="N841" s="86"/>
    </row>
    <row r="842" spans="13:14" x14ac:dyDescent="0.25">
      <c r="M842" s="86"/>
      <c r="N842" s="86"/>
    </row>
    <row r="843" spans="13:14" x14ac:dyDescent="0.25">
      <c r="M843" s="86"/>
      <c r="N843" s="86"/>
    </row>
    <row r="844" spans="13:14" x14ac:dyDescent="0.25">
      <c r="M844" s="86"/>
      <c r="N844" s="86"/>
    </row>
    <row r="845" spans="13:14" x14ac:dyDescent="0.25">
      <c r="M845" s="86"/>
      <c r="N845" s="86"/>
    </row>
    <row r="846" spans="13:14" x14ac:dyDescent="0.25">
      <c r="M846" s="86"/>
      <c r="N846" s="86"/>
    </row>
    <row r="847" spans="13:14" x14ac:dyDescent="0.25">
      <c r="M847" s="86"/>
      <c r="N847" s="86"/>
    </row>
    <row r="848" spans="13:14" x14ac:dyDescent="0.25">
      <c r="M848" s="86"/>
      <c r="N848" s="86"/>
    </row>
    <row r="849" spans="13:14" x14ac:dyDescent="0.25">
      <c r="M849" s="86"/>
      <c r="N849" s="86"/>
    </row>
    <row r="850" spans="13:14" x14ac:dyDescent="0.25">
      <c r="M850" s="86"/>
      <c r="N850" s="86"/>
    </row>
    <row r="851" spans="13:14" x14ac:dyDescent="0.25">
      <c r="M851" s="86"/>
      <c r="N851" s="86"/>
    </row>
    <row r="852" spans="13:14" x14ac:dyDescent="0.25">
      <c r="M852" s="86"/>
      <c r="N852" s="86"/>
    </row>
    <row r="853" spans="13:14" x14ac:dyDescent="0.25">
      <c r="M853" s="86"/>
      <c r="N853" s="86"/>
    </row>
    <row r="854" spans="13:14" x14ac:dyDescent="0.25">
      <c r="M854" s="86"/>
      <c r="N854" s="86"/>
    </row>
    <row r="855" spans="13:14" x14ac:dyDescent="0.25">
      <c r="M855" s="86"/>
      <c r="N855" s="86"/>
    </row>
    <row r="856" spans="13:14" x14ac:dyDescent="0.25">
      <c r="M856" s="86"/>
      <c r="N856" s="86"/>
    </row>
    <row r="857" spans="13:14" x14ac:dyDescent="0.25">
      <c r="M857" s="86"/>
      <c r="N857" s="86"/>
    </row>
    <row r="858" spans="13:14" x14ac:dyDescent="0.25">
      <c r="M858" s="86"/>
      <c r="N858" s="86"/>
    </row>
    <row r="859" spans="13:14" x14ac:dyDescent="0.25">
      <c r="M859" s="86"/>
      <c r="N859" s="86"/>
    </row>
    <row r="860" spans="13:14" x14ac:dyDescent="0.25">
      <c r="M860" s="86"/>
      <c r="N860" s="86"/>
    </row>
    <row r="861" spans="13:14" x14ac:dyDescent="0.25">
      <c r="M861" s="86"/>
      <c r="N861" s="86"/>
    </row>
    <row r="862" spans="13:14" x14ac:dyDescent="0.25">
      <c r="M862" s="86"/>
      <c r="N862" s="86"/>
    </row>
    <row r="863" spans="13:14" x14ac:dyDescent="0.25">
      <c r="M863" s="86"/>
      <c r="N863" s="86"/>
    </row>
    <row r="864" spans="13:14" x14ac:dyDescent="0.25">
      <c r="M864" s="86"/>
      <c r="N864" s="86"/>
    </row>
    <row r="865" spans="13:14" x14ac:dyDescent="0.25">
      <c r="M865" s="86"/>
      <c r="N865" s="86"/>
    </row>
    <row r="866" spans="13:14" x14ac:dyDescent="0.25">
      <c r="M866" s="86"/>
      <c r="N866" s="86"/>
    </row>
    <row r="867" spans="13:14" x14ac:dyDescent="0.25">
      <c r="M867" s="86"/>
      <c r="N867" s="86"/>
    </row>
    <row r="868" spans="13:14" x14ac:dyDescent="0.25">
      <c r="M868" s="86"/>
      <c r="N868" s="86"/>
    </row>
    <row r="869" spans="13:14" x14ac:dyDescent="0.25">
      <c r="M869" s="86"/>
      <c r="N869" s="86"/>
    </row>
    <row r="870" spans="13:14" x14ac:dyDescent="0.25">
      <c r="M870" s="86"/>
      <c r="N870" s="86"/>
    </row>
    <row r="871" spans="13:14" x14ac:dyDescent="0.25">
      <c r="M871" s="86"/>
      <c r="N871" s="86"/>
    </row>
    <row r="872" spans="13:14" x14ac:dyDescent="0.25">
      <c r="M872" s="86"/>
      <c r="N872" s="86"/>
    </row>
    <row r="873" spans="13:14" x14ac:dyDescent="0.25">
      <c r="M873" s="86"/>
      <c r="N873" s="86"/>
    </row>
    <row r="874" spans="13:14" x14ac:dyDescent="0.25">
      <c r="M874" s="86"/>
      <c r="N874" s="86"/>
    </row>
    <row r="875" spans="13:14" x14ac:dyDescent="0.25">
      <c r="M875" s="86"/>
      <c r="N875" s="86"/>
    </row>
    <row r="876" spans="13:14" x14ac:dyDescent="0.25">
      <c r="M876" s="86"/>
      <c r="N876" s="86"/>
    </row>
    <row r="877" spans="13:14" x14ac:dyDescent="0.25">
      <c r="M877" s="86"/>
      <c r="N877" s="86"/>
    </row>
    <row r="878" spans="13:14" x14ac:dyDescent="0.25">
      <c r="M878" s="86"/>
      <c r="N878" s="86"/>
    </row>
    <row r="879" spans="13:14" x14ac:dyDescent="0.25">
      <c r="M879" s="86"/>
      <c r="N879" s="86"/>
    </row>
    <row r="880" spans="13:14" x14ac:dyDescent="0.25">
      <c r="M880" s="86"/>
      <c r="N880" s="86"/>
    </row>
    <row r="881" spans="13:14" x14ac:dyDescent="0.25">
      <c r="M881" s="86"/>
      <c r="N881" s="86"/>
    </row>
    <row r="882" spans="13:14" x14ac:dyDescent="0.25">
      <c r="M882" s="86"/>
      <c r="N882" s="86"/>
    </row>
    <row r="883" spans="13:14" x14ac:dyDescent="0.25">
      <c r="M883" s="86"/>
      <c r="N883" s="86"/>
    </row>
    <row r="884" spans="13:14" x14ac:dyDescent="0.25">
      <c r="M884" s="86"/>
      <c r="N884" s="86"/>
    </row>
    <row r="885" spans="13:14" x14ac:dyDescent="0.25">
      <c r="M885" s="86"/>
      <c r="N885" s="86"/>
    </row>
    <row r="886" spans="13:14" x14ac:dyDescent="0.25">
      <c r="M886" s="86"/>
      <c r="N886" s="86"/>
    </row>
    <row r="887" spans="13:14" x14ac:dyDescent="0.25">
      <c r="M887" s="86"/>
      <c r="N887" s="86"/>
    </row>
    <row r="888" spans="13:14" x14ac:dyDescent="0.25">
      <c r="M888" s="86"/>
      <c r="N888" s="86"/>
    </row>
    <row r="889" spans="13:14" x14ac:dyDescent="0.25">
      <c r="M889" s="86"/>
      <c r="N889" s="86"/>
    </row>
    <row r="890" spans="13:14" x14ac:dyDescent="0.25">
      <c r="M890" s="86"/>
      <c r="N890" s="86"/>
    </row>
    <row r="891" spans="13:14" x14ac:dyDescent="0.25">
      <c r="M891" s="86"/>
      <c r="N891" s="86"/>
    </row>
    <row r="892" spans="13:14" x14ac:dyDescent="0.25">
      <c r="M892" s="86"/>
      <c r="N892" s="86"/>
    </row>
    <row r="893" spans="13:14" x14ac:dyDescent="0.25">
      <c r="M893" s="86"/>
      <c r="N893" s="86"/>
    </row>
    <row r="894" spans="13:14" x14ac:dyDescent="0.25">
      <c r="M894" s="86"/>
      <c r="N894" s="86"/>
    </row>
    <row r="895" spans="13:14" x14ac:dyDescent="0.25">
      <c r="M895" s="86"/>
      <c r="N895" s="86"/>
    </row>
    <row r="896" spans="13:14" x14ac:dyDescent="0.25">
      <c r="M896" s="86"/>
      <c r="N896" s="86"/>
    </row>
    <row r="897" spans="13:14" x14ac:dyDescent="0.25">
      <c r="M897" s="86"/>
      <c r="N897" s="86"/>
    </row>
    <row r="898" spans="13:14" x14ac:dyDescent="0.25">
      <c r="M898" s="86"/>
      <c r="N898" s="86"/>
    </row>
    <row r="899" spans="13:14" x14ac:dyDescent="0.25">
      <c r="M899" s="86"/>
      <c r="N899" s="86"/>
    </row>
    <row r="900" spans="13:14" x14ac:dyDescent="0.25">
      <c r="M900" s="86"/>
      <c r="N900" s="86"/>
    </row>
    <row r="901" spans="13:14" x14ac:dyDescent="0.25">
      <c r="M901" s="86"/>
      <c r="N901" s="86"/>
    </row>
    <row r="902" spans="13:14" x14ac:dyDescent="0.25">
      <c r="M902" s="86"/>
      <c r="N902" s="86"/>
    </row>
    <row r="903" spans="13:14" x14ac:dyDescent="0.25">
      <c r="M903" s="86"/>
      <c r="N903" s="86"/>
    </row>
    <row r="904" spans="13:14" x14ac:dyDescent="0.25">
      <c r="M904" s="86"/>
      <c r="N904" s="86"/>
    </row>
    <row r="905" spans="13:14" x14ac:dyDescent="0.25">
      <c r="M905" s="86"/>
      <c r="N905" s="86"/>
    </row>
    <row r="906" spans="13:14" x14ac:dyDescent="0.25">
      <c r="M906" s="86"/>
      <c r="N906" s="86"/>
    </row>
    <row r="907" spans="13:14" x14ac:dyDescent="0.25">
      <c r="M907" s="86"/>
      <c r="N907" s="86"/>
    </row>
    <row r="908" spans="13:14" x14ac:dyDescent="0.25">
      <c r="M908" s="86"/>
      <c r="N908" s="86"/>
    </row>
    <row r="909" spans="13:14" x14ac:dyDescent="0.25">
      <c r="M909" s="86"/>
      <c r="N909" s="86"/>
    </row>
    <row r="910" spans="13:14" x14ac:dyDescent="0.25">
      <c r="M910" s="86"/>
      <c r="N910" s="86"/>
    </row>
    <row r="911" spans="13:14" x14ac:dyDescent="0.25">
      <c r="M911" s="86"/>
      <c r="N911" s="86"/>
    </row>
    <row r="912" spans="13:14" x14ac:dyDescent="0.25">
      <c r="M912" s="86"/>
      <c r="N912" s="86"/>
    </row>
    <row r="913" spans="13:14" x14ac:dyDescent="0.25">
      <c r="M913" s="86"/>
      <c r="N913" s="86"/>
    </row>
    <row r="914" spans="13:14" x14ac:dyDescent="0.25">
      <c r="M914" s="86"/>
      <c r="N914" s="86"/>
    </row>
    <row r="915" spans="13:14" x14ac:dyDescent="0.25">
      <c r="M915" s="86"/>
      <c r="N915" s="86"/>
    </row>
    <row r="916" spans="13:14" x14ac:dyDescent="0.25">
      <c r="M916" s="86"/>
      <c r="N916" s="86"/>
    </row>
    <row r="917" spans="13:14" x14ac:dyDescent="0.25">
      <c r="M917" s="86"/>
      <c r="N917" s="86"/>
    </row>
    <row r="918" spans="13:14" x14ac:dyDescent="0.25">
      <c r="M918" s="86"/>
      <c r="N918" s="86"/>
    </row>
    <row r="919" spans="13:14" x14ac:dyDescent="0.25">
      <c r="M919" s="86"/>
      <c r="N919" s="86"/>
    </row>
    <row r="920" spans="13:14" x14ac:dyDescent="0.25">
      <c r="M920" s="86"/>
      <c r="N920" s="86"/>
    </row>
    <row r="921" spans="13:14" x14ac:dyDescent="0.25">
      <c r="M921" s="86"/>
      <c r="N921" s="86"/>
    </row>
    <row r="922" spans="13:14" x14ac:dyDescent="0.25">
      <c r="M922" s="86"/>
      <c r="N922" s="86"/>
    </row>
    <row r="923" spans="13:14" x14ac:dyDescent="0.25">
      <c r="M923" s="86"/>
      <c r="N923" s="86"/>
    </row>
    <row r="924" spans="13:14" x14ac:dyDescent="0.25">
      <c r="M924" s="86"/>
      <c r="N924" s="86"/>
    </row>
    <row r="925" spans="13:14" x14ac:dyDescent="0.25">
      <c r="M925" s="86"/>
      <c r="N925" s="86"/>
    </row>
    <row r="926" spans="13:14" x14ac:dyDescent="0.25">
      <c r="M926" s="86"/>
      <c r="N926" s="86"/>
    </row>
    <row r="927" spans="13:14" x14ac:dyDescent="0.25">
      <c r="M927" s="86"/>
      <c r="N927" s="86"/>
    </row>
    <row r="928" spans="13:14" x14ac:dyDescent="0.25">
      <c r="M928" s="86"/>
      <c r="N928" s="86"/>
    </row>
    <row r="929" spans="13:14" x14ac:dyDescent="0.25">
      <c r="M929" s="86"/>
      <c r="N929" s="86"/>
    </row>
    <row r="930" spans="13:14" x14ac:dyDescent="0.25">
      <c r="M930" s="86"/>
      <c r="N930" s="86"/>
    </row>
    <row r="931" spans="13:14" x14ac:dyDescent="0.25">
      <c r="M931" s="86"/>
      <c r="N931" s="86"/>
    </row>
    <row r="932" spans="13:14" x14ac:dyDescent="0.25">
      <c r="M932" s="86"/>
      <c r="N932" s="86"/>
    </row>
    <row r="933" spans="13:14" x14ac:dyDescent="0.25">
      <c r="M933" s="86"/>
      <c r="N933" s="86"/>
    </row>
    <row r="934" spans="13:14" x14ac:dyDescent="0.25">
      <c r="M934" s="86"/>
      <c r="N934" s="86"/>
    </row>
    <row r="935" spans="13:14" x14ac:dyDescent="0.25">
      <c r="M935" s="86"/>
      <c r="N935" s="86"/>
    </row>
    <row r="936" spans="13:14" x14ac:dyDescent="0.25">
      <c r="M936" s="86"/>
      <c r="N936" s="86"/>
    </row>
    <row r="937" spans="13:14" x14ac:dyDescent="0.25">
      <c r="M937" s="86"/>
      <c r="N937" s="86"/>
    </row>
    <row r="938" spans="13:14" x14ac:dyDescent="0.25">
      <c r="M938" s="86"/>
      <c r="N938" s="86"/>
    </row>
    <row r="939" spans="13:14" x14ac:dyDescent="0.25">
      <c r="M939" s="86"/>
      <c r="N939" s="86"/>
    </row>
    <row r="940" spans="13:14" x14ac:dyDescent="0.25">
      <c r="M940" s="86"/>
      <c r="N940" s="86"/>
    </row>
    <row r="941" spans="13:14" x14ac:dyDescent="0.25">
      <c r="M941" s="86"/>
      <c r="N941" s="86"/>
    </row>
    <row r="942" spans="13:14" x14ac:dyDescent="0.25">
      <c r="M942" s="86"/>
      <c r="N942" s="86"/>
    </row>
    <row r="943" spans="13:14" x14ac:dyDescent="0.25">
      <c r="M943" s="86"/>
      <c r="N943" s="86"/>
    </row>
    <row r="944" spans="13:14" x14ac:dyDescent="0.25">
      <c r="M944" s="86"/>
      <c r="N944" s="86"/>
    </row>
    <row r="945" spans="13:14" x14ac:dyDescent="0.25">
      <c r="M945" s="86"/>
      <c r="N945" s="86"/>
    </row>
    <row r="946" spans="13:14" x14ac:dyDescent="0.25">
      <c r="M946" s="86"/>
      <c r="N946" s="86"/>
    </row>
    <row r="947" spans="13:14" x14ac:dyDescent="0.25">
      <c r="M947" s="86"/>
      <c r="N947" s="86"/>
    </row>
    <row r="948" spans="13:14" x14ac:dyDescent="0.25">
      <c r="M948" s="86"/>
      <c r="N948" s="86"/>
    </row>
    <row r="949" spans="13:14" x14ac:dyDescent="0.25">
      <c r="M949" s="86"/>
      <c r="N949" s="86"/>
    </row>
    <row r="950" spans="13:14" x14ac:dyDescent="0.25">
      <c r="M950" s="86"/>
      <c r="N950" s="86"/>
    </row>
    <row r="951" spans="13:14" x14ac:dyDescent="0.25">
      <c r="M951" s="86"/>
      <c r="N951" s="86"/>
    </row>
    <row r="952" spans="13:14" x14ac:dyDescent="0.25">
      <c r="M952" s="86"/>
      <c r="N952" s="86"/>
    </row>
    <row r="953" spans="13:14" x14ac:dyDescent="0.25">
      <c r="M953" s="86"/>
      <c r="N953" s="86"/>
    </row>
    <row r="954" spans="13:14" x14ac:dyDescent="0.25">
      <c r="M954" s="86"/>
      <c r="N954" s="86"/>
    </row>
    <row r="955" spans="13:14" x14ac:dyDescent="0.25">
      <c r="M955" s="86"/>
      <c r="N955" s="86"/>
    </row>
    <row r="956" spans="13:14" x14ac:dyDescent="0.25">
      <c r="M956" s="86"/>
      <c r="N956" s="86"/>
    </row>
    <row r="957" spans="13:14" x14ac:dyDescent="0.25">
      <c r="M957" s="86"/>
      <c r="N957" s="86"/>
    </row>
    <row r="958" spans="13:14" x14ac:dyDescent="0.25">
      <c r="M958" s="86"/>
      <c r="N958" s="86"/>
    </row>
    <row r="959" spans="13:14" x14ac:dyDescent="0.25">
      <c r="M959" s="86"/>
      <c r="N959" s="86"/>
    </row>
    <row r="960" spans="13:14" x14ac:dyDescent="0.25">
      <c r="M960" s="86"/>
      <c r="N960" s="86"/>
    </row>
    <row r="961" spans="13:14" x14ac:dyDescent="0.25">
      <c r="M961" s="86"/>
      <c r="N961" s="86"/>
    </row>
    <row r="962" spans="13:14" x14ac:dyDescent="0.25">
      <c r="M962" s="86"/>
      <c r="N962" s="86"/>
    </row>
    <row r="963" spans="13:14" x14ac:dyDescent="0.25">
      <c r="M963" s="86"/>
      <c r="N963" s="86"/>
    </row>
    <row r="964" spans="13:14" x14ac:dyDescent="0.25">
      <c r="M964" s="86"/>
      <c r="N964" s="86"/>
    </row>
    <row r="965" spans="13:14" x14ac:dyDescent="0.25">
      <c r="M965" s="86"/>
      <c r="N965" s="86"/>
    </row>
    <row r="966" spans="13:14" x14ac:dyDescent="0.25">
      <c r="M966" s="86"/>
      <c r="N966" s="86"/>
    </row>
    <row r="967" spans="13:14" x14ac:dyDescent="0.25">
      <c r="M967" s="86"/>
      <c r="N967" s="86"/>
    </row>
    <row r="968" spans="13:14" x14ac:dyDescent="0.25">
      <c r="M968" s="86"/>
      <c r="N968" s="86"/>
    </row>
    <row r="969" spans="13:14" x14ac:dyDescent="0.25">
      <c r="M969" s="86"/>
      <c r="N969" s="86"/>
    </row>
    <row r="970" spans="13:14" x14ac:dyDescent="0.25">
      <c r="M970" s="86"/>
      <c r="N970" s="86"/>
    </row>
    <row r="971" spans="13:14" x14ac:dyDescent="0.25">
      <c r="M971" s="86"/>
      <c r="N971" s="86"/>
    </row>
    <row r="972" spans="13:14" x14ac:dyDescent="0.25">
      <c r="M972" s="86"/>
      <c r="N972" s="86"/>
    </row>
    <row r="973" spans="13:14" x14ac:dyDescent="0.25">
      <c r="M973" s="86"/>
      <c r="N973" s="86"/>
    </row>
    <row r="974" spans="13:14" x14ac:dyDescent="0.25">
      <c r="M974" s="86"/>
      <c r="N974" s="86"/>
    </row>
    <row r="975" spans="13:14" x14ac:dyDescent="0.25">
      <c r="M975" s="86"/>
      <c r="N975" s="86"/>
    </row>
    <row r="976" spans="13:14" x14ac:dyDescent="0.25">
      <c r="M976" s="86"/>
      <c r="N976" s="86"/>
    </row>
    <row r="977" spans="13:14" x14ac:dyDescent="0.25">
      <c r="M977" s="86"/>
      <c r="N977" s="86"/>
    </row>
    <row r="978" spans="13:14" x14ac:dyDescent="0.25">
      <c r="M978" s="86"/>
      <c r="N978" s="86"/>
    </row>
    <row r="979" spans="13:14" x14ac:dyDescent="0.25">
      <c r="M979" s="86"/>
      <c r="N979" s="86"/>
    </row>
    <row r="980" spans="13:14" x14ac:dyDescent="0.25">
      <c r="M980" s="86"/>
      <c r="N980" s="86"/>
    </row>
    <row r="981" spans="13:14" x14ac:dyDescent="0.25">
      <c r="M981" s="86"/>
      <c r="N981" s="86"/>
    </row>
    <row r="982" spans="13:14" x14ac:dyDescent="0.25">
      <c r="M982" s="86"/>
      <c r="N982" s="86"/>
    </row>
    <row r="983" spans="13:14" x14ac:dyDescent="0.25">
      <c r="M983" s="86"/>
      <c r="N983" s="86"/>
    </row>
    <row r="984" spans="13:14" x14ac:dyDescent="0.25">
      <c r="M984" s="86"/>
      <c r="N984" s="86"/>
    </row>
    <row r="985" spans="13:14" x14ac:dyDescent="0.25">
      <c r="M985" s="86"/>
      <c r="N985" s="86"/>
    </row>
    <row r="986" spans="13:14" x14ac:dyDescent="0.25">
      <c r="M986" s="86"/>
      <c r="N986" s="86"/>
    </row>
    <row r="987" spans="13:14" x14ac:dyDescent="0.25">
      <c r="M987" s="86"/>
      <c r="N987" s="86"/>
    </row>
    <row r="988" spans="13:14" x14ac:dyDescent="0.25">
      <c r="M988" s="86"/>
      <c r="N988" s="86"/>
    </row>
    <row r="989" spans="13:14" x14ac:dyDescent="0.25">
      <c r="M989" s="86"/>
      <c r="N989" s="86"/>
    </row>
    <row r="990" spans="13:14" x14ac:dyDescent="0.25">
      <c r="M990" s="86"/>
      <c r="N990" s="86"/>
    </row>
    <row r="991" spans="13:14" x14ac:dyDescent="0.25">
      <c r="M991" s="86"/>
      <c r="N991" s="86"/>
    </row>
    <row r="992" spans="13:14" x14ac:dyDescent="0.25">
      <c r="M992" s="86"/>
      <c r="N992" s="86"/>
    </row>
    <row r="993" spans="13:14" x14ac:dyDescent="0.25">
      <c r="M993" s="86"/>
      <c r="N993" s="86"/>
    </row>
    <row r="994" spans="13:14" x14ac:dyDescent="0.25">
      <c r="M994" s="86"/>
      <c r="N994" s="86"/>
    </row>
    <row r="995" spans="13:14" x14ac:dyDescent="0.25">
      <c r="M995" s="86"/>
      <c r="N995" s="86"/>
    </row>
    <row r="996" spans="13:14" x14ac:dyDescent="0.25">
      <c r="M996" s="86"/>
      <c r="N996" s="86"/>
    </row>
    <row r="997" spans="13:14" x14ac:dyDescent="0.25">
      <c r="M997" s="86"/>
      <c r="N997" s="86"/>
    </row>
    <row r="998" spans="13:14" x14ac:dyDescent="0.25">
      <c r="M998" s="86"/>
      <c r="N998" s="86"/>
    </row>
    <row r="999" spans="13:14" x14ac:dyDescent="0.25">
      <c r="M999" s="86"/>
      <c r="N999" s="86"/>
    </row>
    <row r="1000" spans="13:14" x14ac:dyDescent="0.25">
      <c r="M1000" s="86"/>
      <c r="N1000" s="86"/>
    </row>
    <row r="1001" spans="13:14" x14ac:dyDescent="0.25">
      <c r="M1001" s="86"/>
      <c r="N1001" s="86"/>
    </row>
    <row r="1002" spans="13:14" x14ac:dyDescent="0.25">
      <c r="M1002" s="86"/>
      <c r="N1002" s="86"/>
    </row>
    <row r="1003" spans="13:14" x14ac:dyDescent="0.25">
      <c r="M1003" s="86"/>
      <c r="N1003" s="86"/>
    </row>
    <row r="1004" spans="13:14" x14ac:dyDescent="0.25">
      <c r="M1004" s="86"/>
      <c r="N1004" s="86"/>
    </row>
    <row r="1005" spans="13:14" x14ac:dyDescent="0.25">
      <c r="M1005" s="86"/>
      <c r="N1005" s="86"/>
    </row>
    <row r="1006" spans="13:14" x14ac:dyDescent="0.25">
      <c r="M1006" s="86"/>
      <c r="N1006" s="86"/>
    </row>
    <row r="1007" spans="13:14" x14ac:dyDescent="0.25">
      <c r="M1007" s="86"/>
      <c r="N1007" s="86"/>
    </row>
    <row r="1008" spans="13:14" x14ac:dyDescent="0.25">
      <c r="M1008" s="86"/>
      <c r="N1008" s="86"/>
    </row>
    <row r="1009" spans="13:14" x14ac:dyDescent="0.25">
      <c r="M1009" s="86"/>
      <c r="N1009" s="86"/>
    </row>
    <row r="1010" spans="13:14" x14ac:dyDescent="0.25">
      <c r="M1010" s="86"/>
      <c r="N1010" s="86"/>
    </row>
    <row r="1011" spans="13:14" x14ac:dyDescent="0.25">
      <c r="M1011" s="86"/>
      <c r="N1011" s="86"/>
    </row>
    <row r="1012" spans="13:14" x14ac:dyDescent="0.25">
      <c r="M1012" s="86"/>
      <c r="N1012" s="86"/>
    </row>
    <row r="1013" spans="13:14" x14ac:dyDescent="0.25">
      <c r="M1013" s="86"/>
      <c r="N1013" s="86"/>
    </row>
    <row r="1014" spans="13:14" x14ac:dyDescent="0.25">
      <c r="M1014" s="86"/>
      <c r="N1014" s="86"/>
    </row>
    <row r="1015" spans="13:14" x14ac:dyDescent="0.25">
      <c r="M1015" s="86"/>
      <c r="N1015" s="86"/>
    </row>
    <row r="1016" spans="13:14" x14ac:dyDescent="0.25">
      <c r="M1016" s="86"/>
      <c r="N1016" s="86"/>
    </row>
    <row r="1017" spans="13:14" x14ac:dyDescent="0.25">
      <c r="M1017" s="86"/>
      <c r="N1017" s="86"/>
    </row>
    <row r="1018" spans="13:14" x14ac:dyDescent="0.25">
      <c r="M1018" s="86"/>
      <c r="N1018" s="86"/>
    </row>
    <row r="1019" spans="13:14" x14ac:dyDescent="0.25">
      <c r="M1019" s="86"/>
      <c r="N1019" s="86"/>
    </row>
    <row r="1020" spans="13:14" x14ac:dyDescent="0.25">
      <c r="M1020" s="86"/>
      <c r="N1020" s="86"/>
    </row>
    <row r="1021" spans="13:14" x14ac:dyDescent="0.25">
      <c r="M1021" s="86"/>
      <c r="N1021" s="86"/>
    </row>
    <row r="1022" spans="13:14" x14ac:dyDescent="0.25">
      <c r="M1022" s="86"/>
      <c r="N1022" s="86"/>
    </row>
    <row r="1023" spans="13:14" x14ac:dyDescent="0.25">
      <c r="M1023" s="86"/>
      <c r="N1023" s="86"/>
    </row>
    <row r="1024" spans="13:14" x14ac:dyDescent="0.25">
      <c r="M1024" s="86"/>
      <c r="N1024" s="86"/>
    </row>
    <row r="1025" spans="13:14" x14ac:dyDescent="0.25">
      <c r="M1025" s="86"/>
      <c r="N1025" s="86"/>
    </row>
    <row r="1026" spans="13:14" x14ac:dyDescent="0.25">
      <c r="M1026" s="86"/>
      <c r="N1026" s="86"/>
    </row>
    <row r="1027" spans="13:14" x14ac:dyDescent="0.25">
      <c r="M1027" s="86"/>
      <c r="N1027" s="86"/>
    </row>
    <row r="1028" spans="13:14" x14ac:dyDescent="0.25">
      <c r="M1028" s="86"/>
      <c r="N1028" s="86"/>
    </row>
    <row r="1029" spans="13:14" x14ac:dyDescent="0.25">
      <c r="M1029" s="86"/>
      <c r="N1029" s="86"/>
    </row>
    <row r="1030" spans="13:14" x14ac:dyDescent="0.25">
      <c r="M1030" s="86"/>
      <c r="N1030" s="86"/>
    </row>
    <row r="1031" spans="13:14" x14ac:dyDescent="0.25">
      <c r="M1031" s="86"/>
      <c r="N1031" s="86"/>
    </row>
    <row r="1032" spans="13:14" x14ac:dyDescent="0.25">
      <c r="M1032" s="86"/>
      <c r="N1032" s="86"/>
    </row>
    <row r="1033" spans="13:14" x14ac:dyDescent="0.25">
      <c r="M1033" s="86"/>
      <c r="N1033" s="86"/>
    </row>
    <row r="1034" spans="13:14" x14ac:dyDescent="0.25">
      <c r="M1034" s="86"/>
      <c r="N1034" s="86"/>
    </row>
    <row r="1035" spans="13:14" x14ac:dyDescent="0.25">
      <c r="M1035" s="86"/>
      <c r="N1035" s="86"/>
    </row>
    <row r="1036" spans="13:14" x14ac:dyDescent="0.25">
      <c r="M1036" s="86"/>
      <c r="N1036" s="86"/>
    </row>
    <row r="1037" spans="13:14" x14ac:dyDescent="0.25">
      <c r="M1037" s="86"/>
      <c r="N1037" s="86"/>
    </row>
    <row r="1038" spans="13:14" x14ac:dyDescent="0.25">
      <c r="M1038" s="86"/>
      <c r="N1038" s="86"/>
    </row>
    <row r="1039" spans="13:14" x14ac:dyDescent="0.25">
      <c r="M1039" s="86"/>
      <c r="N1039" s="86"/>
    </row>
    <row r="1040" spans="13:14" x14ac:dyDescent="0.25">
      <c r="M1040" s="86"/>
      <c r="N1040" s="86"/>
    </row>
    <row r="1041" spans="13:14" x14ac:dyDescent="0.25">
      <c r="M1041" s="86"/>
      <c r="N1041" s="86"/>
    </row>
    <row r="1042" spans="13:14" x14ac:dyDescent="0.25">
      <c r="M1042" s="86"/>
      <c r="N1042" s="86"/>
    </row>
    <row r="1043" spans="13:14" x14ac:dyDescent="0.25">
      <c r="M1043" s="86"/>
      <c r="N1043" s="86"/>
    </row>
    <row r="1044" spans="13:14" x14ac:dyDescent="0.25">
      <c r="M1044" s="86"/>
      <c r="N1044" s="86"/>
    </row>
    <row r="1045" spans="13:14" x14ac:dyDescent="0.25">
      <c r="M1045" s="86"/>
      <c r="N1045" s="86"/>
    </row>
    <row r="1046" spans="13:14" x14ac:dyDescent="0.25">
      <c r="M1046" s="86"/>
      <c r="N1046" s="86"/>
    </row>
    <row r="1047" spans="13:14" x14ac:dyDescent="0.25">
      <c r="M1047" s="86"/>
      <c r="N1047" s="86"/>
    </row>
    <row r="1048" spans="13:14" x14ac:dyDescent="0.25">
      <c r="M1048" s="86"/>
      <c r="N1048" s="86"/>
    </row>
    <row r="1049" spans="13:14" x14ac:dyDescent="0.25">
      <c r="M1049" s="86"/>
      <c r="N1049" s="86"/>
    </row>
    <row r="1050" spans="13:14" x14ac:dyDescent="0.25">
      <c r="M1050" s="86"/>
      <c r="N1050" s="86"/>
    </row>
    <row r="1051" spans="13:14" x14ac:dyDescent="0.25">
      <c r="M1051" s="86"/>
      <c r="N1051" s="86"/>
    </row>
    <row r="1052" spans="13:14" x14ac:dyDescent="0.25">
      <c r="M1052" s="86"/>
      <c r="N1052" s="86"/>
    </row>
    <row r="1053" spans="13:14" x14ac:dyDescent="0.25">
      <c r="M1053" s="86"/>
      <c r="N1053" s="86"/>
    </row>
    <row r="1054" spans="13:14" x14ac:dyDescent="0.25">
      <c r="M1054" s="86"/>
      <c r="N1054" s="86"/>
    </row>
    <row r="1055" spans="13:14" x14ac:dyDescent="0.25">
      <c r="M1055" s="86"/>
      <c r="N1055" s="86"/>
    </row>
    <row r="1056" spans="13:14" x14ac:dyDescent="0.25">
      <c r="M1056" s="86"/>
      <c r="N1056" s="86"/>
    </row>
    <row r="1057" spans="13:14" x14ac:dyDescent="0.25">
      <c r="M1057" s="86"/>
      <c r="N1057" s="86"/>
    </row>
    <row r="1058" spans="13:14" x14ac:dyDescent="0.25">
      <c r="M1058" s="86"/>
      <c r="N1058" s="86"/>
    </row>
    <row r="1059" spans="13:14" x14ac:dyDescent="0.25">
      <c r="M1059" s="86"/>
      <c r="N1059" s="86"/>
    </row>
    <row r="1060" spans="13:14" x14ac:dyDescent="0.25">
      <c r="M1060" s="86"/>
      <c r="N1060" s="86"/>
    </row>
    <row r="1061" spans="13:14" x14ac:dyDescent="0.25">
      <c r="M1061" s="86"/>
      <c r="N1061" s="86"/>
    </row>
    <row r="1062" spans="13:14" x14ac:dyDescent="0.25">
      <c r="M1062" s="86"/>
      <c r="N1062" s="86"/>
    </row>
    <row r="1063" spans="13:14" x14ac:dyDescent="0.25">
      <c r="M1063" s="86"/>
      <c r="N1063" s="86"/>
    </row>
    <row r="1064" spans="13:14" x14ac:dyDescent="0.25">
      <c r="M1064" s="86"/>
      <c r="N1064" s="86"/>
    </row>
    <row r="1065" spans="13:14" x14ac:dyDescent="0.25">
      <c r="M1065" s="86"/>
      <c r="N1065" s="86"/>
    </row>
    <row r="1066" spans="13:14" x14ac:dyDescent="0.25">
      <c r="M1066" s="86"/>
      <c r="N1066" s="86"/>
    </row>
    <row r="1067" spans="13:14" x14ac:dyDescent="0.25">
      <c r="M1067" s="86"/>
      <c r="N1067" s="86"/>
    </row>
    <row r="1068" spans="13:14" x14ac:dyDescent="0.25">
      <c r="M1068" s="86"/>
      <c r="N1068" s="86"/>
    </row>
    <row r="1069" spans="13:14" x14ac:dyDescent="0.25">
      <c r="M1069" s="86"/>
      <c r="N1069" s="86"/>
    </row>
    <row r="1070" spans="13:14" x14ac:dyDescent="0.25">
      <c r="M1070" s="86"/>
      <c r="N1070" s="86"/>
    </row>
    <row r="1071" spans="13:14" x14ac:dyDescent="0.25">
      <c r="M1071" s="86"/>
      <c r="N1071" s="86"/>
    </row>
    <row r="1072" spans="13:14" x14ac:dyDescent="0.25">
      <c r="M1072" s="86"/>
      <c r="N1072" s="86"/>
    </row>
    <row r="1073" spans="13:14" x14ac:dyDescent="0.25">
      <c r="M1073" s="86"/>
      <c r="N1073" s="86"/>
    </row>
    <row r="1074" spans="13:14" x14ac:dyDescent="0.25">
      <c r="M1074" s="86"/>
      <c r="N1074" s="86"/>
    </row>
    <row r="1075" spans="13:14" x14ac:dyDescent="0.25">
      <c r="M1075" s="86"/>
      <c r="N1075" s="86"/>
    </row>
    <row r="1076" spans="13:14" x14ac:dyDescent="0.25">
      <c r="M1076" s="86"/>
      <c r="N1076" s="86"/>
    </row>
    <row r="1077" spans="13:14" x14ac:dyDescent="0.25">
      <c r="M1077" s="86"/>
      <c r="N1077" s="86"/>
    </row>
    <row r="1078" spans="13:14" x14ac:dyDescent="0.25">
      <c r="M1078" s="86"/>
      <c r="N1078" s="86"/>
    </row>
    <row r="1079" spans="13:14" x14ac:dyDescent="0.25">
      <c r="M1079" s="86"/>
      <c r="N1079" s="86"/>
    </row>
  </sheetData>
  <printOptions gridLines="1"/>
  <pageMargins left="0.55118110236220474" right="0.15748031496062992" top="0.55118110236220474" bottom="0.55118110236220474" header="0.15748031496062992" footer="0.15748031496062992"/>
  <pageSetup paperSize="9" scale="80" orientation="landscape" r:id="rId1"/>
  <headerFooter>
    <oddHeader>&amp;L&amp;"-,Fett"&amp;18Price List 2017&amp;R&amp;G</oddHeader>
    <oddFooter>&amp;L&amp;8LEONI Kerpen GmbH Business Datacom
Zweifaller Str. 275 - 287, D-52224 Stolberg&amp;C&amp;9All information subject to misprints or errors or tecnical modification.&amp;R&amp;8&amp;P / &amp;N</oddFooter>
  </headerFooter>
  <rowBreaks count="1" manualBreakCount="1">
    <brk id="29" max="16383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9"/>
  <sheetViews>
    <sheetView zoomScaleNormal="100" workbookViewId="0">
      <pane ySplit="1" topLeftCell="A2" activePane="bottomLeft" state="frozen"/>
      <selection pane="bottomLeft" activeCell="A8" sqref="A8"/>
    </sheetView>
  </sheetViews>
  <sheetFormatPr defaultColWidth="11.42578125" defaultRowHeight="15" x14ac:dyDescent="0.25"/>
  <cols>
    <col min="1" max="1" width="90.7109375" style="7" customWidth="1"/>
    <col min="2" max="2" width="90.85546875" style="84" customWidth="1"/>
    <col min="3" max="3" width="4.42578125" style="11" bestFit="1" customWidth="1"/>
    <col min="4" max="4" width="16.7109375" style="11" bestFit="1" customWidth="1"/>
    <col min="5" max="5" width="11" style="57" bestFit="1" customWidth="1"/>
    <col min="6" max="6" width="10.5703125" style="7" customWidth="1"/>
    <col min="7" max="7" width="10.5703125" style="84" customWidth="1"/>
    <col min="8" max="8" width="9.7109375" style="11" bestFit="1" customWidth="1"/>
    <col min="9" max="9" width="11.28515625" style="11" bestFit="1" customWidth="1"/>
    <col min="10" max="16384" width="11.42578125" style="7"/>
  </cols>
  <sheetData>
    <row r="1" spans="1:14" s="8" customFormat="1" ht="60" customHeight="1" x14ac:dyDescent="0.25">
      <c r="A1" s="23" t="s">
        <v>932</v>
      </c>
      <c r="B1" s="23"/>
      <c r="C1" s="24" t="s">
        <v>1708</v>
      </c>
      <c r="D1" s="24" t="s">
        <v>1404</v>
      </c>
      <c r="E1" s="52" t="s">
        <v>1433</v>
      </c>
      <c r="F1" s="23" t="s">
        <v>1434</v>
      </c>
      <c r="G1" s="23" t="s">
        <v>2169</v>
      </c>
      <c r="H1" s="24" t="s">
        <v>1435</v>
      </c>
      <c r="I1" s="24" t="s">
        <v>1408</v>
      </c>
    </row>
    <row r="2" spans="1:14" x14ac:dyDescent="0.25">
      <c r="A2" s="27" t="s">
        <v>1339</v>
      </c>
      <c r="B2" s="27"/>
      <c r="C2" s="38"/>
      <c r="D2" s="38"/>
      <c r="E2" s="53"/>
      <c r="F2" s="46"/>
      <c r="G2" s="46"/>
      <c r="H2" s="38"/>
      <c r="I2" s="38"/>
    </row>
    <row r="3" spans="1:14" x14ac:dyDescent="0.25">
      <c r="A3" s="30" t="s">
        <v>1747</v>
      </c>
      <c r="B3" s="30"/>
      <c r="C3" s="40"/>
      <c r="D3" s="40"/>
      <c r="E3" s="54"/>
      <c r="F3" s="47"/>
      <c r="G3" s="47"/>
      <c r="H3" s="40"/>
      <c r="I3" s="40"/>
    </row>
    <row r="4" spans="1:14" x14ac:dyDescent="0.25">
      <c r="A4" s="33" t="s">
        <v>1340</v>
      </c>
      <c r="B4" s="83" t="s">
        <v>1860</v>
      </c>
      <c r="C4" s="34">
        <v>1</v>
      </c>
      <c r="D4" s="34" t="s">
        <v>88</v>
      </c>
      <c r="E4" s="55">
        <v>26.109999999999996</v>
      </c>
      <c r="F4" s="48">
        <f>IF(E4="auf Anfrage",0,ROUND((E4-(E4*Overview!$B$4))-((E4-(E4*Overview!$B$4))*Overview!$D$4),2))</f>
        <v>26.11</v>
      </c>
      <c r="G4" s="49">
        <f>IF(F4&lt;&gt;"",F4*Overview!$B$10,"")</f>
        <v>115.4062</v>
      </c>
      <c r="H4" s="34" t="s">
        <v>935</v>
      </c>
      <c r="I4" s="34">
        <v>1</v>
      </c>
      <c r="M4" s="86"/>
      <c r="N4" s="86"/>
    </row>
    <row r="5" spans="1:14" x14ac:dyDescent="0.25">
      <c r="A5" s="33" t="s">
        <v>1341</v>
      </c>
      <c r="B5" s="83" t="s">
        <v>1862</v>
      </c>
      <c r="C5" s="34">
        <v>1</v>
      </c>
      <c r="D5" s="34" t="s">
        <v>90</v>
      </c>
      <c r="E5" s="55">
        <v>10.92</v>
      </c>
      <c r="F5" s="48">
        <f>IF(E5="auf Anfrage",0,ROUND((E5-(E5*Overview!$B$4))-((E5-(E5*Overview!$B$4))*Overview!$D$4),2))</f>
        <v>10.92</v>
      </c>
      <c r="G5" s="49">
        <f>IF(F5&lt;&gt;"",F5*Overview!$B$10,"")</f>
        <v>48.266399999999997</v>
      </c>
      <c r="H5" s="34" t="s">
        <v>935</v>
      </c>
      <c r="I5" s="34">
        <v>1</v>
      </c>
      <c r="M5" s="86"/>
      <c r="N5" s="86"/>
    </row>
    <row r="6" spans="1:14" x14ac:dyDescent="0.25">
      <c r="A6" s="33" t="s">
        <v>1342</v>
      </c>
      <c r="B6" s="83" t="s">
        <v>1864</v>
      </c>
      <c r="C6" s="34">
        <v>1</v>
      </c>
      <c r="D6" s="34" t="s">
        <v>92</v>
      </c>
      <c r="E6" s="55">
        <v>8.1199999999999992</v>
      </c>
      <c r="F6" s="48">
        <f>IF(E6="auf Anfrage",0,ROUND((E6-(E6*Overview!$B$4))-((E6-(E6*Overview!$B$4))*Overview!$D$4),2))</f>
        <v>8.1199999999999992</v>
      </c>
      <c r="G6" s="49">
        <f>IF(F6&lt;&gt;"",F6*Overview!$B$10,"")</f>
        <v>35.890399999999993</v>
      </c>
      <c r="H6" s="34" t="s">
        <v>935</v>
      </c>
      <c r="I6" s="34">
        <v>1</v>
      </c>
      <c r="M6" s="86"/>
      <c r="N6" s="86"/>
    </row>
    <row r="7" spans="1:14" x14ac:dyDescent="0.25">
      <c r="A7" s="33" t="s">
        <v>1343</v>
      </c>
      <c r="B7" s="83" t="s">
        <v>1866</v>
      </c>
      <c r="C7" s="34">
        <v>1</v>
      </c>
      <c r="D7" s="34" t="s">
        <v>94</v>
      </c>
      <c r="E7" s="55">
        <v>8.1199999999999992</v>
      </c>
      <c r="F7" s="48">
        <f>IF(E7="auf Anfrage",0,ROUND((E7-(E7*Overview!$B$4))-((E7-(E7*Overview!$B$4))*Overview!$D$4),2))</f>
        <v>8.1199999999999992</v>
      </c>
      <c r="G7" s="49">
        <f>IF(F7&lt;&gt;"",F7*Overview!$B$10,"")</f>
        <v>35.890399999999993</v>
      </c>
      <c r="H7" s="34" t="s">
        <v>935</v>
      </c>
      <c r="I7" s="34">
        <v>1</v>
      </c>
      <c r="M7" s="86"/>
      <c r="N7" s="86"/>
    </row>
    <row r="8" spans="1:14" x14ac:dyDescent="0.25">
      <c r="A8" s="33" t="s">
        <v>1344</v>
      </c>
      <c r="B8" s="83" t="s">
        <v>1868</v>
      </c>
      <c r="C8" s="34">
        <v>1</v>
      </c>
      <c r="D8" s="34" t="s">
        <v>96</v>
      </c>
      <c r="E8" s="55">
        <v>60.9</v>
      </c>
      <c r="F8" s="48">
        <f>IF(E8="auf Anfrage",0,ROUND((E8-(E8*Overview!$B$4))-((E8-(E8*Overview!$B$4))*Overview!$D$4),2))</f>
        <v>60.9</v>
      </c>
      <c r="G8" s="49">
        <f>IF(F8&lt;&gt;"",F8*Overview!$B$10,"")</f>
        <v>269.178</v>
      </c>
      <c r="H8" s="51" t="s">
        <v>934</v>
      </c>
      <c r="I8" s="34" t="s">
        <v>1436</v>
      </c>
      <c r="M8" s="86"/>
      <c r="N8" s="86"/>
    </row>
    <row r="9" spans="1:14" x14ac:dyDescent="0.25">
      <c r="A9" s="33" t="s">
        <v>1345</v>
      </c>
      <c r="B9" s="83" t="s">
        <v>1861</v>
      </c>
      <c r="C9" s="34">
        <v>1</v>
      </c>
      <c r="D9" s="34" t="s">
        <v>89</v>
      </c>
      <c r="E9" s="55">
        <v>43.609999999999992</v>
      </c>
      <c r="F9" s="48">
        <f>IF(E9="auf Anfrage",0,ROUND((E9-(E9*Overview!$B$4))-((E9-(E9*Overview!$B$4))*Overview!$D$4),2))</f>
        <v>43.61</v>
      </c>
      <c r="G9" s="49">
        <f>IF(F9&lt;&gt;"",F9*Overview!$B$10,"")</f>
        <v>192.75620000000001</v>
      </c>
      <c r="H9" s="51" t="s">
        <v>934</v>
      </c>
      <c r="I9" s="34" t="s">
        <v>1436</v>
      </c>
      <c r="M9" s="86"/>
      <c r="N9" s="86"/>
    </row>
    <row r="10" spans="1:14" x14ac:dyDescent="0.25">
      <c r="A10" s="33" t="s">
        <v>1346</v>
      </c>
      <c r="B10" s="83" t="s">
        <v>1863</v>
      </c>
      <c r="C10" s="34">
        <v>1</v>
      </c>
      <c r="D10" s="34" t="s">
        <v>91</v>
      </c>
      <c r="E10" s="55">
        <v>16.309999999999999</v>
      </c>
      <c r="F10" s="48">
        <f>IF(E10="auf Anfrage",0,ROUND((E10-(E10*Overview!$B$4))-((E10-(E10*Overview!$B$4))*Overview!$D$4),2))</f>
        <v>16.309999999999999</v>
      </c>
      <c r="G10" s="49">
        <f>IF(F10&lt;&gt;"",F10*Overview!$B$10,"")</f>
        <v>72.090199999999996</v>
      </c>
      <c r="H10" s="51" t="s">
        <v>934</v>
      </c>
      <c r="I10" s="34" t="s">
        <v>1436</v>
      </c>
      <c r="M10" s="86"/>
      <c r="N10" s="86"/>
    </row>
    <row r="11" spans="1:14" x14ac:dyDescent="0.25">
      <c r="A11" s="33" t="s">
        <v>1347</v>
      </c>
      <c r="B11" s="83" t="s">
        <v>1865</v>
      </c>
      <c r="C11" s="34">
        <v>1</v>
      </c>
      <c r="D11" s="34" t="s">
        <v>93</v>
      </c>
      <c r="E11" s="55">
        <v>13.02</v>
      </c>
      <c r="F11" s="48">
        <f>IF(E11="auf Anfrage",0,ROUND((E11-(E11*Overview!$B$4))-((E11-(E11*Overview!$B$4))*Overview!$D$4),2))</f>
        <v>13.02</v>
      </c>
      <c r="G11" s="49">
        <f>IF(F11&lt;&gt;"",F11*Overview!$B$10,"")</f>
        <v>57.548399999999994</v>
      </c>
      <c r="H11" s="51" t="s">
        <v>934</v>
      </c>
      <c r="I11" s="34" t="s">
        <v>1436</v>
      </c>
      <c r="M11" s="86"/>
      <c r="N11" s="86"/>
    </row>
    <row r="12" spans="1:14" x14ac:dyDescent="0.25">
      <c r="A12" s="33" t="s">
        <v>1348</v>
      </c>
      <c r="B12" s="83" t="s">
        <v>1867</v>
      </c>
      <c r="C12" s="34">
        <v>1</v>
      </c>
      <c r="D12" s="34" t="s">
        <v>95</v>
      </c>
      <c r="E12" s="55">
        <v>13.02</v>
      </c>
      <c r="F12" s="48">
        <f>IF(E12="auf Anfrage",0,ROUND((E12-(E12*Overview!$B$4))-((E12-(E12*Overview!$B$4))*Overview!$D$4),2))</f>
        <v>13.02</v>
      </c>
      <c r="G12" s="49">
        <f>IF(F12&lt;&gt;"",F12*Overview!$B$10,"")</f>
        <v>57.548399999999994</v>
      </c>
      <c r="H12" s="51" t="s">
        <v>934</v>
      </c>
      <c r="I12" s="34" t="s">
        <v>1436</v>
      </c>
      <c r="M12" s="86"/>
      <c r="N12" s="86"/>
    </row>
    <row r="13" spans="1:14" x14ac:dyDescent="0.25">
      <c r="A13" s="33" t="s">
        <v>1349</v>
      </c>
      <c r="B13" s="83" t="s">
        <v>1869</v>
      </c>
      <c r="C13" s="34">
        <v>1</v>
      </c>
      <c r="D13" s="34" t="s">
        <v>97</v>
      </c>
      <c r="E13" s="55">
        <v>63.489999999999995</v>
      </c>
      <c r="F13" s="48">
        <f>IF(E13="auf Anfrage",0,ROUND((E13-(E13*Overview!$B$4))-((E13-(E13*Overview!$B$4))*Overview!$D$4),2))</f>
        <v>63.49</v>
      </c>
      <c r="G13" s="49">
        <f>IF(F13&lt;&gt;"",F13*Overview!$B$10,"")</f>
        <v>280.62580000000003</v>
      </c>
      <c r="H13" s="51" t="s">
        <v>934</v>
      </c>
      <c r="I13" s="34" t="s">
        <v>1436</v>
      </c>
      <c r="M13" s="86"/>
      <c r="N13" s="86"/>
    </row>
    <row r="14" spans="1:14" x14ac:dyDescent="0.25">
      <c r="A14" s="30" t="s">
        <v>1748</v>
      </c>
      <c r="B14" s="40"/>
      <c r="C14" s="40"/>
      <c r="D14" s="40"/>
      <c r="E14" s="54"/>
      <c r="F14" s="49"/>
      <c r="G14" s="49" t="str">
        <f>IF(F14&lt;&gt;"",F14*Overview!$B$10,"")</f>
        <v/>
      </c>
      <c r="H14" s="40"/>
      <c r="I14" s="40"/>
      <c r="M14" s="86"/>
      <c r="N14" s="86"/>
    </row>
    <row r="15" spans="1:14" x14ac:dyDescent="0.25">
      <c r="A15" s="33" t="s">
        <v>1350</v>
      </c>
      <c r="B15" s="83" t="s">
        <v>1870</v>
      </c>
      <c r="C15" s="34">
        <v>1</v>
      </c>
      <c r="D15" s="34" t="s">
        <v>98</v>
      </c>
      <c r="E15" s="55">
        <v>13.4</v>
      </c>
      <c r="F15" s="48">
        <f>IF(E15="auf Anfrage",0,ROUND((E15-(E15*Overview!$B$4))-((E15-(E15*Overview!$B$4))*Overview!$D$4),2))</f>
        <v>13.4</v>
      </c>
      <c r="G15" s="49">
        <f>IF(F15&lt;&gt;"",F15*Overview!$B$10,"")</f>
        <v>59.228000000000002</v>
      </c>
      <c r="H15" s="34" t="s">
        <v>935</v>
      </c>
      <c r="I15" s="34">
        <v>1</v>
      </c>
      <c r="M15" s="86"/>
      <c r="N15" s="86"/>
    </row>
    <row r="16" spans="1:14" x14ac:dyDescent="0.25">
      <c r="A16" s="33" t="s">
        <v>1351</v>
      </c>
      <c r="B16" s="83" t="s">
        <v>1871</v>
      </c>
      <c r="C16" s="34">
        <v>1</v>
      </c>
      <c r="D16" s="34" t="s">
        <v>99</v>
      </c>
      <c r="E16" s="55">
        <v>16.2</v>
      </c>
      <c r="F16" s="48">
        <f>IF(E16="auf Anfrage",0,ROUND((E16-(E16*Overview!$B$4))-((E16-(E16*Overview!$B$4))*Overview!$D$4),2))</f>
        <v>16.2</v>
      </c>
      <c r="G16" s="49">
        <f>IF(F16&lt;&gt;"",F16*Overview!$B$10,"")</f>
        <v>71.603999999999999</v>
      </c>
      <c r="H16" s="34" t="s">
        <v>935</v>
      </c>
      <c r="I16" s="34">
        <v>1</v>
      </c>
      <c r="M16" s="86"/>
      <c r="N16" s="86"/>
    </row>
    <row r="17" spans="1:14" x14ac:dyDescent="0.25">
      <c r="A17" s="33" t="s">
        <v>1352</v>
      </c>
      <c r="B17" s="83" t="s">
        <v>1872</v>
      </c>
      <c r="C17" s="34">
        <v>1</v>
      </c>
      <c r="D17" s="34" t="s">
        <v>100</v>
      </c>
      <c r="E17" s="55">
        <v>18.899999999999999</v>
      </c>
      <c r="F17" s="48">
        <f>IF(E17="auf Anfrage",0,ROUND((E17-(E17*Overview!$B$4))-((E17-(E17*Overview!$B$4))*Overview!$D$4),2))</f>
        <v>18.899999999999999</v>
      </c>
      <c r="G17" s="49">
        <f>IF(F17&lt;&gt;"",F17*Overview!$B$10,"")</f>
        <v>83.537999999999997</v>
      </c>
      <c r="H17" s="51" t="s">
        <v>934</v>
      </c>
      <c r="I17" s="34" t="s">
        <v>1436</v>
      </c>
      <c r="M17" s="86"/>
      <c r="N17" s="86"/>
    </row>
    <row r="18" spans="1:14" x14ac:dyDescent="0.25">
      <c r="A18" s="33" t="s">
        <v>1353</v>
      </c>
      <c r="B18" s="83" t="s">
        <v>1873</v>
      </c>
      <c r="C18" s="34">
        <v>1</v>
      </c>
      <c r="D18" s="34" t="s">
        <v>101</v>
      </c>
      <c r="E18" s="55">
        <v>16.2</v>
      </c>
      <c r="F18" s="48">
        <f>IF(E18="auf Anfrage",0,ROUND((E18-(E18*Overview!$B$4))-((E18-(E18*Overview!$B$4))*Overview!$D$4),2))</f>
        <v>16.2</v>
      </c>
      <c r="G18" s="49">
        <f>IF(F18&lt;&gt;"",F18*Overview!$B$10,"")</f>
        <v>71.603999999999999</v>
      </c>
      <c r="H18" s="34" t="s">
        <v>935</v>
      </c>
      <c r="I18" s="34">
        <v>1</v>
      </c>
      <c r="M18" s="86"/>
      <c r="N18" s="86"/>
    </row>
    <row r="19" spans="1:14" x14ac:dyDescent="0.25">
      <c r="A19" s="33" t="s">
        <v>1354</v>
      </c>
      <c r="B19" s="83" t="s">
        <v>1874</v>
      </c>
      <c r="C19" s="34">
        <v>1</v>
      </c>
      <c r="D19" s="34" t="s">
        <v>102</v>
      </c>
      <c r="E19" s="55">
        <v>2.75</v>
      </c>
      <c r="F19" s="48">
        <f>IF(E19="auf Anfrage",0,ROUND((E19-(E19*Overview!$B$4))-((E19-(E19*Overview!$B$4))*Overview!$D$4),2))</f>
        <v>2.75</v>
      </c>
      <c r="G19" s="49">
        <f>IF(F19&lt;&gt;"",F19*Overview!$B$10,"")</f>
        <v>12.154999999999999</v>
      </c>
      <c r="H19" s="34" t="s">
        <v>935</v>
      </c>
      <c r="I19" s="34">
        <v>1</v>
      </c>
      <c r="M19" s="86"/>
      <c r="N19" s="86"/>
    </row>
    <row r="20" spans="1:14" x14ac:dyDescent="0.25">
      <c r="A20" s="33" t="s">
        <v>1355</v>
      </c>
      <c r="B20" s="83" t="s">
        <v>1875</v>
      </c>
      <c r="C20" s="34">
        <v>1</v>
      </c>
      <c r="D20" s="34" t="s">
        <v>103</v>
      </c>
      <c r="E20" s="55">
        <v>3.1</v>
      </c>
      <c r="F20" s="48">
        <f>IF(E20="auf Anfrage",0,ROUND((E20-(E20*Overview!$B$4))-((E20-(E20*Overview!$B$4))*Overview!$D$4),2))</f>
        <v>3.1</v>
      </c>
      <c r="G20" s="49">
        <f>IF(F20&lt;&gt;"",F20*Overview!$B$10,"")</f>
        <v>13.702</v>
      </c>
      <c r="H20" s="34" t="s">
        <v>935</v>
      </c>
      <c r="I20" s="34">
        <v>1</v>
      </c>
      <c r="M20" s="86"/>
      <c r="N20" s="86"/>
    </row>
    <row r="21" spans="1:14" x14ac:dyDescent="0.25">
      <c r="A21" s="33" t="s">
        <v>1356</v>
      </c>
      <c r="B21" s="83" t="s">
        <v>1876</v>
      </c>
      <c r="C21" s="34">
        <v>1</v>
      </c>
      <c r="D21" s="34" t="s">
        <v>104</v>
      </c>
      <c r="E21" s="55">
        <v>5.8</v>
      </c>
      <c r="F21" s="48">
        <f>IF(E21="auf Anfrage",0,ROUND((E21-(E21*Overview!$B$4))-((E21-(E21*Overview!$B$4))*Overview!$D$4),2))</f>
        <v>5.8</v>
      </c>
      <c r="G21" s="49">
        <f>IF(F21&lt;&gt;"",F21*Overview!$B$10,"")</f>
        <v>25.635999999999999</v>
      </c>
      <c r="H21" s="51" t="s">
        <v>934</v>
      </c>
      <c r="I21" s="34" t="s">
        <v>1436</v>
      </c>
      <c r="M21" s="86"/>
      <c r="N21" s="86"/>
    </row>
    <row r="22" spans="1:14" x14ac:dyDescent="0.25">
      <c r="A22" s="33" t="s">
        <v>1357</v>
      </c>
      <c r="B22" s="83" t="s">
        <v>1878</v>
      </c>
      <c r="C22" s="34">
        <v>1</v>
      </c>
      <c r="D22" s="34" t="s">
        <v>106</v>
      </c>
      <c r="E22" s="55">
        <v>2.75</v>
      </c>
      <c r="F22" s="48">
        <f>IF(E22="auf Anfrage",0,ROUND((E22-(E22*Overview!$B$4))-((E22-(E22*Overview!$B$4))*Overview!$D$4),2))</f>
        <v>2.75</v>
      </c>
      <c r="G22" s="49">
        <f>IF(F22&lt;&gt;"",F22*Overview!$B$10,"")</f>
        <v>12.154999999999999</v>
      </c>
      <c r="H22" s="51" t="s">
        <v>934</v>
      </c>
      <c r="I22" s="34" t="s">
        <v>1436</v>
      </c>
      <c r="M22" s="86"/>
      <c r="N22" s="86"/>
    </row>
    <row r="23" spans="1:14" x14ac:dyDescent="0.25">
      <c r="A23" s="33" t="s">
        <v>1358</v>
      </c>
      <c r="B23" s="83" t="s">
        <v>1879</v>
      </c>
      <c r="C23" s="34">
        <v>1</v>
      </c>
      <c r="D23" s="34" t="s">
        <v>107</v>
      </c>
      <c r="E23" s="55">
        <v>3.1</v>
      </c>
      <c r="F23" s="48">
        <f>IF(E23="auf Anfrage",0,ROUND((E23-(E23*Overview!$B$4))-((E23-(E23*Overview!$B$4))*Overview!$D$4),2))</f>
        <v>3.1</v>
      </c>
      <c r="G23" s="49">
        <f>IF(F23&lt;&gt;"",F23*Overview!$B$10,"")</f>
        <v>13.702</v>
      </c>
      <c r="H23" s="51" t="s">
        <v>934</v>
      </c>
      <c r="I23" s="34" t="s">
        <v>1436</v>
      </c>
      <c r="M23" s="86"/>
      <c r="N23" s="86"/>
    </row>
    <row r="24" spans="1:14" x14ac:dyDescent="0.25">
      <c r="A24" s="33" t="s">
        <v>1359</v>
      </c>
      <c r="B24" s="83" t="s">
        <v>1877</v>
      </c>
      <c r="C24" s="34">
        <v>1</v>
      </c>
      <c r="D24" s="34" t="s">
        <v>105</v>
      </c>
      <c r="E24" s="55">
        <v>2.7</v>
      </c>
      <c r="F24" s="48">
        <f>IF(E24="auf Anfrage",0,ROUND((E24-(E24*Overview!$B$4))-((E24-(E24*Overview!$B$4))*Overview!$D$4),2))</f>
        <v>2.7</v>
      </c>
      <c r="G24" s="49">
        <f>IF(F24&lt;&gt;"",F24*Overview!$B$10,"")</f>
        <v>11.934000000000001</v>
      </c>
      <c r="H24" s="34" t="s">
        <v>935</v>
      </c>
      <c r="I24" s="34">
        <v>1</v>
      </c>
      <c r="M24" s="86"/>
      <c r="N24" s="86"/>
    </row>
    <row r="25" spans="1:14" x14ac:dyDescent="0.25">
      <c r="A25" s="33" t="s">
        <v>1360</v>
      </c>
      <c r="B25" s="83" t="s">
        <v>1880</v>
      </c>
      <c r="C25" s="34">
        <v>1</v>
      </c>
      <c r="D25" s="34" t="s">
        <v>108</v>
      </c>
      <c r="E25" s="55">
        <v>5.8</v>
      </c>
      <c r="F25" s="48">
        <f>IF(E25="auf Anfrage",0,ROUND((E25-(E25*Overview!$B$4))-((E25-(E25*Overview!$B$4))*Overview!$D$4),2))</f>
        <v>5.8</v>
      </c>
      <c r="G25" s="49">
        <f>IF(F25&lt;&gt;"",F25*Overview!$B$10,"")</f>
        <v>25.635999999999999</v>
      </c>
      <c r="H25" s="51" t="s">
        <v>934</v>
      </c>
      <c r="I25" s="34" t="s">
        <v>1436</v>
      </c>
      <c r="M25" s="86"/>
      <c r="N25" s="86"/>
    </row>
    <row r="26" spans="1:14" x14ac:dyDescent="0.25">
      <c r="A26" s="33" t="s">
        <v>1361</v>
      </c>
      <c r="B26" s="83" t="s">
        <v>1881</v>
      </c>
      <c r="C26" s="34">
        <v>1</v>
      </c>
      <c r="D26" s="34" t="s">
        <v>109</v>
      </c>
      <c r="E26" s="55">
        <v>5.8</v>
      </c>
      <c r="F26" s="48">
        <f>IF(E26="auf Anfrage",0,ROUND((E26-(E26*Overview!$B$4))-((E26-(E26*Overview!$B$4))*Overview!$D$4),2))</f>
        <v>5.8</v>
      </c>
      <c r="G26" s="49">
        <f>IF(F26&lt;&gt;"",F26*Overview!$B$10,"")</f>
        <v>25.635999999999999</v>
      </c>
      <c r="H26" s="51" t="s">
        <v>934</v>
      </c>
      <c r="I26" s="34" t="s">
        <v>1436</v>
      </c>
      <c r="M26" s="86"/>
      <c r="N26" s="86"/>
    </row>
    <row r="27" spans="1:14" x14ac:dyDescent="0.25">
      <c r="A27" s="30" t="s">
        <v>1749</v>
      </c>
      <c r="B27" s="40"/>
      <c r="C27" s="40"/>
      <c r="D27" s="40"/>
      <c r="E27" s="54"/>
      <c r="F27" s="49"/>
      <c r="G27" s="49" t="str">
        <f>IF(F27&lt;&gt;"",F27*Overview!$B$10,"")</f>
        <v/>
      </c>
      <c r="H27" s="40"/>
      <c r="I27" s="40"/>
      <c r="M27" s="86"/>
      <c r="N27" s="86"/>
    </row>
    <row r="28" spans="1:14" s="8" customFormat="1" ht="45" x14ac:dyDescent="0.25">
      <c r="A28" s="50" t="s">
        <v>1362</v>
      </c>
      <c r="B28" s="50" t="s">
        <v>1882</v>
      </c>
      <c r="C28" s="51">
        <v>1</v>
      </c>
      <c r="D28" s="51" t="s">
        <v>110</v>
      </c>
      <c r="E28" s="56">
        <v>16.100000000000001</v>
      </c>
      <c r="F28" s="104">
        <f>IF(E28="auf Anfrage",0,ROUND((E28-(E28*Overview!$B$4))-((E28-(E28*Overview!$B$4))*Overview!$D$4),2))</f>
        <v>16.100000000000001</v>
      </c>
      <c r="G28" s="105">
        <f>IF(F28&lt;&gt;"",F28*Overview!$B$10,"")</f>
        <v>71.162000000000006</v>
      </c>
      <c r="H28" s="51" t="s">
        <v>935</v>
      </c>
      <c r="I28" s="51">
        <v>1</v>
      </c>
      <c r="M28" s="106"/>
      <c r="N28" s="106"/>
    </row>
    <row r="29" spans="1:14" s="8" customFormat="1" ht="30" x14ac:dyDescent="0.25">
      <c r="A29" s="50" t="s">
        <v>1401</v>
      </c>
      <c r="B29" s="50" t="s">
        <v>1883</v>
      </c>
      <c r="C29" s="51">
        <v>1</v>
      </c>
      <c r="D29" s="51" t="s">
        <v>111</v>
      </c>
      <c r="E29" s="56">
        <v>18.7</v>
      </c>
      <c r="F29" s="104">
        <f>IF(E29="auf Anfrage",0,ROUND((E29-(E29*Overview!$B$4))-((E29-(E29*Overview!$B$4))*Overview!$D$4),2))</f>
        <v>18.7</v>
      </c>
      <c r="G29" s="105">
        <f>IF(F29&lt;&gt;"",F29*Overview!$B$10,"")</f>
        <v>82.653999999999996</v>
      </c>
      <c r="H29" s="51" t="s">
        <v>935</v>
      </c>
      <c r="I29" s="51">
        <v>1</v>
      </c>
      <c r="M29" s="106"/>
      <c r="N29" s="106"/>
    </row>
    <row r="30" spans="1:14" s="8" customFormat="1" ht="30" x14ac:dyDescent="0.25">
      <c r="A30" s="50" t="s">
        <v>1364</v>
      </c>
      <c r="B30" s="50" t="s">
        <v>1884</v>
      </c>
      <c r="C30" s="51">
        <v>1</v>
      </c>
      <c r="D30" s="51" t="s">
        <v>112</v>
      </c>
      <c r="E30" s="56">
        <v>22.5</v>
      </c>
      <c r="F30" s="104">
        <f>IF(E30="auf Anfrage",0,ROUND((E30-(E30*Overview!$B$4))-((E30-(E30*Overview!$B$4))*Overview!$D$4),2))</f>
        <v>22.5</v>
      </c>
      <c r="G30" s="105">
        <f>IF(F30&lt;&gt;"",F30*Overview!$B$10,"")</f>
        <v>99.45</v>
      </c>
      <c r="H30" s="51" t="s">
        <v>934</v>
      </c>
      <c r="I30" s="51" t="s">
        <v>1436</v>
      </c>
      <c r="M30" s="106"/>
      <c r="N30" s="106"/>
    </row>
    <row r="31" spans="1:14" s="8" customFormat="1" ht="30" x14ac:dyDescent="0.25">
      <c r="A31" s="50" t="s">
        <v>1365</v>
      </c>
      <c r="B31" s="50" t="s">
        <v>1885</v>
      </c>
      <c r="C31" s="51">
        <v>1</v>
      </c>
      <c r="D31" s="51" t="s">
        <v>113</v>
      </c>
      <c r="E31" s="56">
        <v>19</v>
      </c>
      <c r="F31" s="104">
        <f>IF(E31="auf Anfrage",0,ROUND((E31-(E31*Overview!$B$4))-((E31-(E31*Overview!$B$4))*Overview!$D$4),2))</f>
        <v>19</v>
      </c>
      <c r="G31" s="105">
        <f>IF(F31&lt;&gt;"",F31*Overview!$B$10,"")</f>
        <v>83.98</v>
      </c>
      <c r="H31" s="51" t="s">
        <v>934</v>
      </c>
      <c r="I31" s="51" t="s">
        <v>1436</v>
      </c>
      <c r="M31" s="106"/>
      <c r="N31" s="106"/>
    </row>
    <row r="32" spans="1:14" s="8" customFormat="1" ht="45" x14ac:dyDescent="0.25">
      <c r="A32" s="50" t="s">
        <v>1362</v>
      </c>
      <c r="B32" s="50" t="s">
        <v>1886</v>
      </c>
      <c r="C32" s="51">
        <v>1</v>
      </c>
      <c r="D32" s="51" t="s">
        <v>114</v>
      </c>
      <c r="E32" s="56">
        <v>22.6</v>
      </c>
      <c r="F32" s="104">
        <f>IF(E32="auf Anfrage",0,ROUND((E32-(E32*Overview!$B$4))-((E32-(E32*Overview!$B$4))*Overview!$D$4),2))</f>
        <v>22.6</v>
      </c>
      <c r="G32" s="105">
        <f>IF(F32&lt;&gt;"",F32*Overview!$B$10,"")</f>
        <v>99.89200000000001</v>
      </c>
      <c r="H32" s="51" t="s">
        <v>935</v>
      </c>
      <c r="I32" s="51">
        <v>1</v>
      </c>
      <c r="M32" s="106"/>
      <c r="N32" s="106"/>
    </row>
    <row r="33" spans="1:14" s="8" customFormat="1" ht="30" x14ac:dyDescent="0.25">
      <c r="A33" s="50" t="s">
        <v>1363</v>
      </c>
      <c r="B33" s="50" t="s">
        <v>1887</v>
      </c>
      <c r="C33" s="51">
        <v>1</v>
      </c>
      <c r="D33" s="51" t="s">
        <v>115</v>
      </c>
      <c r="E33" s="56">
        <v>24.5</v>
      </c>
      <c r="F33" s="104">
        <f>IF(E33="auf Anfrage",0,ROUND((E33-(E33*Overview!$B$4))-((E33-(E33*Overview!$B$4))*Overview!$D$4),2))</f>
        <v>24.5</v>
      </c>
      <c r="G33" s="105">
        <f>IF(F33&lt;&gt;"",F33*Overview!$B$10,"")</f>
        <v>108.28999999999999</v>
      </c>
      <c r="H33" s="51" t="s">
        <v>935</v>
      </c>
      <c r="I33" s="51">
        <v>1</v>
      </c>
      <c r="M33" s="106"/>
      <c r="N33" s="106"/>
    </row>
    <row r="34" spans="1:14" x14ac:dyDescent="0.25">
      <c r="M34" s="86"/>
      <c r="N34" s="86"/>
    </row>
    <row r="35" spans="1:14" x14ac:dyDescent="0.25">
      <c r="M35" s="86"/>
      <c r="N35" s="86"/>
    </row>
    <row r="36" spans="1:14" x14ac:dyDescent="0.25">
      <c r="M36" s="86"/>
      <c r="N36" s="86"/>
    </row>
    <row r="37" spans="1:14" x14ac:dyDescent="0.25">
      <c r="M37" s="86"/>
      <c r="N37" s="86"/>
    </row>
    <row r="38" spans="1:14" x14ac:dyDescent="0.25">
      <c r="M38" s="86"/>
      <c r="N38" s="86"/>
    </row>
    <row r="39" spans="1:14" x14ac:dyDescent="0.25">
      <c r="M39" s="86"/>
      <c r="N39" s="86"/>
    </row>
    <row r="40" spans="1:14" x14ac:dyDescent="0.25">
      <c r="M40" s="86"/>
      <c r="N40" s="86"/>
    </row>
    <row r="41" spans="1:14" x14ac:dyDescent="0.25">
      <c r="M41" s="86"/>
      <c r="N41" s="86"/>
    </row>
    <row r="42" spans="1:14" x14ac:dyDescent="0.25">
      <c r="M42" s="86"/>
      <c r="N42" s="86"/>
    </row>
    <row r="43" spans="1:14" x14ac:dyDescent="0.25">
      <c r="M43" s="86"/>
      <c r="N43" s="86"/>
    </row>
    <row r="44" spans="1:14" x14ac:dyDescent="0.25">
      <c r="M44" s="86"/>
      <c r="N44" s="86"/>
    </row>
    <row r="45" spans="1:14" x14ac:dyDescent="0.25">
      <c r="M45" s="86"/>
      <c r="N45" s="86"/>
    </row>
    <row r="46" spans="1:14" x14ac:dyDescent="0.25">
      <c r="M46" s="86"/>
      <c r="N46" s="86"/>
    </row>
    <row r="47" spans="1:14" x14ac:dyDescent="0.25">
      <c r="M47" s="86"/>
      <c r="N47" s="86"/>
    </row>
    <row r="48" spans="1:14" x14ac:dyDescent="0.25">
      <c r="M48" s="86"/>
      <c r="N48" s="86"/>
    </row>
    <row r="49" spans="13:14" x14ac:dyDescent="0.25">
      <c r="M49" s="86"/>
      <c r="N49" s="86"/>
    </row>
    <row r="50" spans="13:14" x14ac:dyDescent="0.25">
      <c r="M50" s="86"/>
      <c r="N50" s="86"/>
    </row>
    <row r="51" spans="13:14" x14ac:dyDescent="0.25">
      <c r="M51" s="86"/>
      <c r="N51" s="86"/>
    </row>
    <row r="52" spans="13:14" x14ac:dyDescent="0.25">
      <c r="M52" s="86"/>
      <c r="N52" s="86"/>
    </row>
    <row r="53" spans="13:14" x14ac:dyDescent="0.25">
      <c r="M53" s="86"/>
      <c r="N53" s="86"/>
    </row>
    <row r="54" spans="13:14" x14ac:dyDescent="0.25">
      <c r="M54" s="86"/>
      <c r="N54" s="86"/>
    </row>
    <row r="55" spans="13:14" x14ac:dyDescent="0.25">
      <c r="M55" s="86"/>
      <c r="N55" s="86"/>
    </row>
    <row r="56" spans="13:14" x14ac:dyDescent="0.25">
      <c r="M56" s="86"/>
      <c r="N56" s="86"/>
    </row>
    <row r="57" spans="13:14" x14ac:dyDescent="0.25">
      <c r="M57" s="86"/>
      <c r="N57" s="86"/>
    </row>
    <row r="58" spans="13:14" x14ac:dyDescent="0.25">
      <c r="M58" s="86"/>
      <c r="N58" s="86"/>
    </row>
    <row r="59" spans="13:14" x14ac:dyDescent="0.25">
      <c r="M59" s="86"/>
      <c r="N59" s="86"/>
    </row>
    <row r="60" spans="13:14" x14ac:dyDescent="0.25">
      <c r="M60" s="86"/>
      <c r="N60" s="86"/>
    </row>
    <row r="61" spans="13:14" x14ac:dyDescent="0.25">
      <c r="M61" s="86"/>
      <c r="N61" s="86"/>
    </row>
    <row r="62" spans="13:14" x14ac:dyDescent="0.25">
      <c r="M62" s="86"/>
      <c r="N62" s="86"/>
    </row>
    <row r="63" spans="13:14" x14ac:dyDescent="0.25">
      <c r="M63" s="86"/>
      <c r="N63" s="86"/>
    </row>
    <row r="64" spans="13:14" x14ac:dyDescent="0.25">
      <c r="M64" s="86"/>
      <c r="N64" s="86"/>
    </row>
    <row r="65" spans="13:14" x14ac:dyDescent="0.25">
      <c r="M65" s="86"/>
      <c r="N65" s="86"/>
    </row>
    <row r="66" spans="13:14" x14ac:dyDescent="0.25">
      <c r="M66" s="86"/>
      <c r="N66" s="86"/>
    </row>
    <row r="67" spans="13:14" x14ac:dyDescent="0.25">
      <c r="M67" s="86"/>
      <c r="N67" s="86"/>
    </row>
    <row r="68" spans="13:14" x14ac:dyDescent="0.25">
      <c r="M68" s="86"/>
      <c r="N68" s="86"/>
    </row>
    <row r="69" spans="13:14" x14ac:dyDescent="0.25">
      <c r="M69" s="86"/>
      <c r="N69" s="86"/>
    </row>
    <row r="70" spans="13:14" x14ac:dyDescent="0.25">
      <c r="M70" s="86"/>
      <c r="N70" s="86"/>
    </row>
    <row r="71" spans="13:14" x14ac:dyDescent="0.25">
      <c r="M71" s="86"/>
      <c r="N71" s="86"/>
    </row>
    <row r="72" spans="13:14" x14ac:dyDescent="0.25">
      <c r="M72" s="86"/>
      <c r="N72" s="86"/>
    </row>
    <row r="73" spans="13:14" x14ac:dyDescent="0.25">
      <c r="M73" s="86"/>
      <c r="N73" s="86"/>
    </row>
    <row r="74" spans="13:14" x14ac:dyDescent="0.25">
      <c r="M74" s="86"/>
      <c r="N74" s="86"/>
    </row>
    <row r="75" spans="13:14" x14ac:dyDescent="0.25">
      <c r="M75" s="86"/>
      <c r="N75" s="86"/>
    </row>
    <row r="76" spans="13:14" x14ac:dyDescent="0.25">
      <c r="M76" s="86"/>
      <c r="N76" s="86"/>
    </row>
    <row r="77" spans="13:14" x14ac:dyDescent="0.25">
      <c r="M77" s="86"/>
      <c r="N77" s="86"/>
    </row>
    <row r="78" spans="13:14" x14ac:dyDescent="0.25">
      <c r="M78" s="86"/>
      <c r="N78" s="86"/>
    </row>
    <row r="79" spans="13:14" x14ac:dyDescent="0.25">
      <c r="M79" s="86"/>
      <c r="N79" s="86"/>
    </row>
    <row r="80" spans="13:14" x14ac:dyDescent="0.25">
      <c r="M80" s="86"/>
      <c r="N80" s="86"/>
    </row>
    <row r="81" spans="13:14" x14ac:dyDescent="0.25">
      <c r="M81" s="86"/>
      <c r="N81" s="86"/>
    </row>
    <row r="82" spans="13:14" x14ac:dyDescent="0.25">
      <c r="M82" s="86"/>
      <c r="N82" s="86"/>
    </row>
    <row r="83" spans="13:14" x14ac:dyDescent="0.25">
      <c r="M83" s="86"/>
      <c r="N83" s="86"/>
    </row>
    <row r="84" spans="13:14" x14ac:dyDescent="0.25">
      <c r="M84" s="86"/>
      <c r="N84" s="86"/>
    </row>
    <row r="85" spans="13:14" x14ac:dyDescent="0.25">
      <c r="M85" s="86"/>
      <c r="N85" s="86"/>
    </row>
    <row r="86" spans="13:14" x14ac:dyDescent="0.25">
      <c r="M86" s="86"/>
      <c r="N86" s="86"/>
    </row>
    <row r="87" spans="13:14" x14ac:dyDescent="0.25">
      <c r="M87" s="86"/>
      <c r="N87" s="86"/>
    </row>
    <row r="88" spans="13:14" x14ac:dyDescent="0.25">
      <c r="M88" s="86"/>
      <c r="N88" s="86"/>
    </row>
    <row r="89" spans="13:14" x14ac:dyDescent="0.25">
      <c r="M89" s="86"/>
      <c r="N89" s="86"/>
    </row>
    <row r="90" spans="13:14" x14ac:dyDescent="0.25">
      <c r="M90" s="86"/>
      <c r="N90" s="86"/>
    </row>
    <row r="91" spans="13:14" x14ac:dyDescent="0.25">
      <c r="M91" s="86"/>
      <c r="N91" s="86"/>
    </row>
    <row r="92" spans="13:14" x14ac:dyDescent="0.25">
      <c r="M92" s="86"/>
      <c r="N92" s="86"/>
    </row>
    <row r="93" spans="13:14" x14ac:dyDescent="0.25">
      <c r="M93" s="86"/>
      <c r="N93" s="86"/>
    </row>
    <row r="94" spans="13:14" x14ac:dyDescent="0.25">
      <c r="M94" s="86"/>
      <c r="N94" s="86"/>
    </row>
    <row r="95" spans="13:14" x14ac:dyDescent="0.25">
      <c r="M95" s="86"/>
      <c r="N95" s="86"/>
    </row>
    <row r="96" spans="13:14" x14ac:dyDescent="0.25">
      <c r="M96" s="86"/>
      <c r="N96" s="86"/>
    </row>
    <row r="97" spans="13:14" x14ac:dyDescent="0.25">
      <c r="M97" s="86"/>
      <c r="N97" s="86"/>
    </row>
    <row r="98" spans="13:14" x14ac:dyDescent="0.25">
      <c r="M98" s="86"/>
      <c r="N98" s="86"/>
    </row>
    <row r="99" spans="13:14" x14ac:dyDescent="0.25">
      <c r="M99" s="86"/>
      <c r="N99" s="86"/>
    </row>
    <row r="100" spans="13:14" x14ac:dyDescent="0.25">
      <c r="M100" s="86"/>
      <c r="N100" s="86"/>
    </row>
    <row r="101" spans="13:14" x14ac:dyDescent="0.25">
      <c r="M101" s="86"/>
      <c r="N101" s="86"/>
    </row>
    <row r="102" spans="13:14" x14ac:dyDescent="0.25">
      <c r="M102" s="86"/>
      <c r="N102" s="86"/>
    </row>
    <row r="103" spans="13:14" x14ac:dyDescent="0.25">
      <c r="M103" s="86"/>
      <c r="N103" s="86"/>
    </row>
    <row r="104" spans="13:14" x14ac:dyDescent="0.25">
      <c r="M104" s="86"/>
      <c r="N104" s="86"/>
    </row>
    <row r="105" spans="13:14" x14ac:dyDescent="0.25">
      <c r="M105" s="86"/>
      <c r="N105" s="86"/>
    </row>
    <row r="106" spans="13:14" x14ac:dyDescent="0.25">
      <c r="M106" s="86"/>
      <c r="N106" s="86"/>
    </row>
    <row r="107" spans="13:14" x14ac:dyDescent="0.25">
      <c r="M107" s="86"/>
      <c r="N107" s="86"/>
    </row>
    <row r="108" spans="13:14" x14ac:dyDescent="0.25">
      <c r="M108" s="86"/>
      <c r="N108" s="86"/>
    </row>
    <row r="109" spans="13:14" x14ac:dyDescent="0.25">
      <c r="M109" s="86"/>
      <c r="N109" s="86"/>
    </row>
    <row r="110" spans="13:14" x14ac:dyDescent="0.25">
      <c r="M110" s="86"/>
      <c r="N110" s="86"/>
    </row>
    <row r="111" spans="13:14" x14ac:dyDescent="0.25">
      <c r="M111" s="86"/>
      <c r="N111" s="86"/>
    </row>
    <row r="112" spans="13:14" x14ac:dyDescent="0.25">
      <c r="M112" s="86"/>
      <c r="N112" s="86"/>
    </row>
    <row r="113" spans="13:14" x14ac:dyDescent="0.25">
      <c r="M113" s="86"/>
      <c r="N113" s="86"/>
    </row>
    <row r="114" spans="13:14" x14ac:dyDescent="0.25">
      <c r="M114" s="86"/>
      <c r="N114" s="86"/>
    </row>
    <row r="115" spans="13:14" x14ac:dyDescent="0.25">
      <c r="M115" s="86"/>
      <c r="N115" s="86"/>
    </row>
    <row r="116" spans="13:14" x14ac:dyDescent="0.25">
      <c r="M116" s="86"/>
      <c r="N116" s="86"/>
    </row>
    <row r="117" spans="13:14" x14ac:dyDescent="0.25">
      <c r="M117" s="86"/>
      <c r="N117" s="86"/>
    </row>
    <row r="118" spans="13:14" x14ac:dyDescent="0.25">
      <c r="M118" s="86"/>
      <c r="N118" s="86"/>
    </row>
    <row r="119" spans="13:14" x14ac:dyDescent="0.25">
      <c r="M119" s="86"/>
      <c r="N119" s="86"/>
    </row>
    <row r="120" spans="13:14" x14ac:dyDescent="0.25">
      <c r="M120" s="86"/>
      <c r="N120" s="86"/>
    </row>
    <row r="121" spans="13:14" x14ac:dyDescent="0.25">
      <c r="M121" s="86"/>
      <c r="N121" s="86"/>
    </row>
    <row r="122" spans="13:14" x14ac:dyDescent="0.25">
      <c r="M122" s="86"/>
      <c r="N122" s="86"/>
    </row>
    <row r="123" spans="13:14" x14ac:dyDescent="0.25">
      <c r="M123" s="86"/>
      <c r="N123" s="86"/>
    </row>
    <row r="124" spans="13:14" x14ac:dyDescent="0.25">
      <c r="M124" s="86"/>
      <c r="N124" s="86"/>
    </row>
    <row r="125" spans="13:14" x14ac:dyDescent="0.25">
      <c r="M125" s="86"/>
      <c r="N125" s="86"/>
    </row>
    <row r="126" spans="13:14" x14ac:dyDescent="0.25">
      <c r="M126" s="86"/>
      <c r="N126" s="86"/>
    </row>
    <row r="127" spans="13:14" x14ac:dyDescent="0.25">
      <c r="M127" s="86"/>
      <c r="N127" s="86"/>
    </row>
    <row r="128" spans="13:14" x14ac:dyDescent="0.25">
      <c r="M128" s="86"/>
      <c r="N128" s="86"/>
    </row>
    <row r="129" spans="13:14" x14ac:dyDescent="0.25">
      <c r="M129" s="86"/>
      <c r="N129" s="86"/>
    </row>
    <row r="130" spans="13:14" x14ac:dyDescent="0.25">
      <c r="M130" s="86"/>
      <c r="N130" s="86"/>
    </row>
    <row r="131" spans="13:14" x14ac:dyDescent="0.25">
      <c r="M131" s="86"/>
      <c r="N131" s="86"/>
    </row>
    <row r="132" spans="13:14" x14ac:dyDescent="0.25">
      <c r="M132" s="86"/>
      <c r="N132" s="86"/>
    </row>
    <row r="133" spans="13:14" x14ac:dyDescent="0.25">
      <c r="M133" s="86"/>
      <c r="N133" s="86"/>
    </row>
    <row r="134" spans="13:14" x14ac:dyDescent="0.25">
      <c r="M134" s="86"/>
      <c r="N134" s="86"/>
    </row>
    <row r="135" spans="13:14" x14ac:dyDescent="0.25">
      <c r="M135" s="86"/>
      <c r="N135" s="86"/>
    </row>
    <row r="136" spans="13:14" x14ac:dyDescent="0.25">
      <c r="M136" s="86"/>
      <c r="N136" s="86"/>
    </row>
    <row r="137" spans="13:14" x14ac:dyDescent="0.25">
      <c r="M137" s="86"/>
      <c r="N137" s="86"/>
    </row>
    <row r="138" spans="13:14" x14ac:dyDescent="0.25">
      <c r="M138" s="86"/>
      <c r="N138" s="86"/>
    </row>
    <row r="139" spans="13:14" x14ac:dyDescent="0.25">
      <c r="M139" s="86"/>
      <c r="N139" s="86"/>
    </row>
    <row r="140" spans="13:14" x14ac:dyDescent="0.25">
      <c r="M140" s="86"/>
      <c r="N140" s="86"/>
    </row>
    <row r="141" spans="13:14" x14ac:dyDescent="0.25">
      <c r="M141" s="86"/>
      <c r="N141" s="86"/>
    </row>
    <row r="142" spans="13:14" x14ac:dyDescent="0.25">
      <c r="M142" s="86"/>
      <c r="N142" s="86"/>
    </row>
    <row r="143" spans="13:14" x14ac:dyDescent="0.25">
      <c r="M143" s="86"/>
      <c r="N143" s="86"/>
    </row>
    <row r="144" spans="13:14" x14ac:dyDescent="0.25">
      <c r="M144" s="86"/>
      <c r="N144" s="86"/>
    </row>
    <row r="145" spans="13:14" x14ac:dyDescent="0.25">
      <c r="M145" s="86"/>
      <c r="N145" s="86"/>
    </row>
    <row r="146" spans="13:14" x14ac:dyDescent="0.25">
      <c r="M146" s="86"/>
      <c r="N146" s="86"/>
    </row>
    <row r="147" spans="13:14" x14ac:dyDescent="0.25">
      <c r="M147" s="86"/>
      <c r="N147" s="86"/>
    </row>
    <row r="148" spans="13:14" x14ac:dyDescent="0.25">
      <c r="M148" s="86"/>
      <c r="N148" s="86"/>
    </row>
    <row r="149" spans="13:14" x14ac:dyDescent="0.25">
      <c r="M149" s="86"/>
      <c r="N149" s="86"/>
    </row>
    <row r="150" spans="13:14" x14ac:dyDescent="0.25">
      <c r="M150" s="86"/>
      <c r="N150" s="86"/>
    </row>
    <row r="151" spans="13:14" x14ac:dyDescent="0.25">
      <c r="M151" s="86"/>
      <c r="N151" s="86"/>
    </row>
    <row r="152" spans="13:14" x14ac:dyDescent="0.25">
      <c r="M152" s="86"/>
      <c r="N152" s="86"/>
    </row>
    <row r="153" spans="13:14" x14ac:dyDescent="0.25">
      <c r="M153" s="86"/>
      <c r="N153" s="86"/>
    </row>
    <row r="154" spans="13:14" x14ac:dyDescent="0.25">
      <c r="M154" s="86"/>
      <c r="N154" s="86"/>
    </row>
    <row r="155" spans="13:14" x14ac:dyDescent="0.25">
      <c r="M155" s="86"/>
      <c r="N155" s="86"/>
    </row>
    <row r="156" spans="13:14" x14ac:dyDescent="0.25">
      <c r="M156" s="86"/>
      <c r="N156" s="86"/>
    </row>
    <row r="157" spans="13:14" x14ac:dyDescent="0.25">
      <c r="M157" s="86"/>
      <c r="N157" s="86"/>
    </row>
    <row r="158" spans="13:14" x14ac:dyDescent="0.25">
      <c r="M158" s="86"/>
      <c r="N158" s="86"/>
    </row>
    <row r="159" spans="13:14" x14ac:dyDescent="0.25">
      <c r="M159" s="86"/>
      <c r="N159" s="86"/>
    </row>
    <row r="160" spans="13:14" x14ac:dyDescent="0.25">
      <c r="M160" s="86"/>
      <c r="N160" s="86"/>
    </row>
    <row r="161" spans="13:14" x14ac:dyDescent="0.25">
      <c r="M161" s="86"/>
      <c r="N161" s="86"/>
    </row>
    <row r="162" spans="13:14" x14ac:dyDescent="0.25">
      <c r="M162" s="86"/>
      <c r="N162" s="86"/>
    </row>
    <row r="163" spans="13:14" x14ac:dyDescent="0.25">
      <c r="M163" s="86"/>
      <c r="N163" s="86"/>
    </row>
    <row r="164" spans="13:14" x14ac:dyDescent="0.25">
      <c r="M164" s="86"/>
      <c r="N164" s="86"/>
    </row>
    <row r="165" spans="13:14" x14ac:dyDescent="0.25">
      <c r="M165" s="86"/>
      <c r="N165" s="86"/>
    </row>
    <row r="166" spans="13:14" x14ac:dyDescent="0.25">
      <c r="M166" s="86"/>
      <c r="N166" s="86"/>
    </row>
    <row r="167" spans="13:14" x14ac:dyDescent="0.25">
      <c r="M167" s="86"/>
      <c r="N167" s="86"/>
    </row>
    <row r="168" spans="13:14" x14ac:dyDescent="0.25">
      <c r="M168" s="86"/>
      <c r="N168" s="86"/>
    </row>
    <row r="169" spans="13:14" x14ac:dyDescent="0.25">
      <c r="M169" s="86"/>
      <c r="N169" s="86"/>
    </row>
    <row r="170" spans="13:14" x14ac:dyDescent="0.25">
      <c r="M170" s="86"/>
      <c r="N170" s="86"/>
    </row>
    <row r="171" spans="13:14" x14ac:dyDescent="0.25">
      <c r="M171" s="86"/>
      <c r="N171" s="86"/>
    </row>
    <row r="172" spans="13:14" x14ac:dyDescent="0.25">
      <c r="M172" s="86"/>
      <c r="N172" s="86"/>
    </row>
    <row r="173" spans="13:14" x14ac:dyDescent="0.25">
      <c r="M173" s="86"/>
      <c r="N173" s="86"/>
    </row>
    <row r="174" spans="13:14" x14ac:dyDescent="0.25">
      <c r="M174" s="86"/>
      <c r="N174" s="86"/>
    </row>
    <row r="175" spans="13:14" x14ac:dyDescent="0.25">
      <c r="M175" s="86"/>
      <c r="N175" s="86"/>
    </row>
    <row r="176" spans="13:14" x14ac:dyDescent="0.25">
      <c r="M176" s="86"/>
      <c r="N176" s="86"/>
    </row>
    <row r="177" spans="13:14" x14ac:dyDescent="0.25">
      <c r="M177" s="86"/>
      <c r="N177" s="86"/>
    </row>
    <row r="178" spans="13:14" x14ac:dyDescent="0.25">
      <c r="M178" s="86"/>
      <c r="N178" s="86"/>
    </row>
    <row r="179" spans="13:14" x14ac:dyDescent="0.25">
      <c r="M179" s="86"/>
      <c r="N179" s="86"/>
    </row>
    <row r="180" spans="13:14" x14ac:dyDescent="0.25">
      <c r="M180" s="86"/>
      <c r="N180" s="86"/>
    </row>
    <row r="181" spans="13:14" x14ac:dyDescent="0.25">
      <c r="M181" s="86"/>
      <c r="N181" s="86"/>
    </row>
    <row r="182" spans="13:14" x14ac:dyDescent="0.25">
      <c r="M182" s="86"/>
      <c r="N182" s="86"/>
    </row>
    <row r="183" spans="13:14" x14ac:dyDescent="0.25">
      <c r="M183" s="86"/>
      <c r="N183" s="86"/>
    </row>
    <row r="184" spans="13:14" x14ac:dyDescent="0.25">
      <c r="M184" s="86"/>
      <c r="N184" s="86"/>
    </row>
    <row r="185" spans="13:14" x14ac:dyDescent="0.25">
      <c r="M185" s="86"/>
      <c r="N185" s="86"/>
    </row>
    <row r="186" spans="13:14" x14ac:dyDescent="0.25">
      <c r="M186" s="86"/>
      <c r="N186" s="86"/>
    </row>
    <row r="187" spans="13:14" x14ac:dyDescent="0.25">
      <c r="M187" s="86"/>
      <c r="N187" s="86"/>
    </row>
    <row r="188" spans="13:14" x14ac:dyDescent="0.25">
      <c r="M188" s="86"/>
      <c r="N188" s="86"/>
    </row>
    <row r="189" spans="13:14" x14ac:dyDescent="0.25">
      <c r="M189" s="86"/>
      <c r="N189" s="86"/>
    </row>
    <row r="190" spans="13:14" x14ac:dyDescent="0.25">
      <c r="M190" s="86"/>
      <c r="N190" s="86"/>
    </row>
    <row r="191" spans="13:14" x14ac:dyDescent="0.25">
      <c r="M191" s="86"/>
      <c r="N191" s="86"/>
    </row>
    <row r="192" spans="13:14" x14ac:dyDescent="0.25">
      <c r="M192" s="86"/>
      <c r="N192" s="86"/>
    </row>
    <row r="193" spans="13:14" x14ac:dyDescent="0.25">
      <c r="M193" s="86"/>
      <c r="N193" s="86"/>
    </row>
    <row r="194" spans="13:14" x14ac:dyDescent="0.25">
      <c r="M194" s="86"/>
      <c r="N194" s="86"/>
    </row>
    <row r="195" spans="13:14" x14ac:dyDescent="0.25">
      <c r="M195" s="86"/>
      <c r="N195" s="86"/>
    </row>
    <row r="196" spans="13:14" x14ac:dyDescent="0.25">
      <c r="M196" s="86"/>
      <c r="N196" s="86"/>
    </row>
    <row r="197" spans="13:14" x14ac:dyDescent="0.25">
      <c r="M197" s="86"/>
      <c r="N197" s="86"/>
    </row>
    <row r="198" spans="13:14" x14ac:dyDescent="0.25">
      <c r="M198" s="86"/>
      <c r="N198" s="86"/>
    </row>
    <row r="199" spans="13:14" x14ac:dyDescent="0.25">
      <c r="M199" s="86"/>
      <c r="N199" s="86"/>
    </row>
    <row r="200" spans="13:14" x14ac:dyDescent="0.25">
      <c r="M200" s="86"/>
      <c r="N200" s="86"/>
    </row>
    <row r="201" spans="13:14" x14ac:dyDescent="0.25">
      <c r="M201" s="86"/>
      <c r="N201" s="86"/>
    </row>
    <row r="202" spans="13:14" x14ac:dyDescent="0.25">
      <c r="M202" s="86"/>
      <c r="N202" s="86"/>
    </row>
    <row r="203" spans="13:14" x14ac:dyDescent="0.25">
      <c r="M203" s="86"/>
      <c r="N203" s="86"/>
    </row>
    <row r="204" spans="13:14" x14ac:dyDescent="0.25">
      <c r="M204" s="86"/>
      <c r="N204" s="86"/>
    </row>
    <row r="205" spans="13:14" x14ac:dyDescent="0.25">
      <c r="M205" s="86"/>
      <c r="N205" s="86"/>
    </row>
    <row r="206" spans="13:14" x14ac:dyDescent="0.25">
      <c r="M206" s="86"/>
      <c r="N206" s="86"/>
    </row>
    <row r="207" spans="13:14" x14ac:dyDescent="0.25">
      <c r="M207" s="86"/>
      <c r="N207" s="86"/>
    </row>
    <row r="208" spans="13:14" x14ac:dyDescent="0.25">
      <c r="M208" s="86"/>
      <c r="N208" s="86"/>
    </row>
    <row r="209" spans="13:14" x14ac:dyDescent="0.25">
      <c r="M209" s="86"/>
      <c r="N209" s="86"/>
    </row>
    <row r="210" spans="13:14" x14ac:dyDescent="0.25">
      <c r="M210" s="86"/>
      <c r="N210" s="86"/>
    </row>
    <row r="211" spans="13:14" x14ac:dyDescent="0.25">
      <c r="M211" s="86"/>
      <c r="N211" s="86"/>
    </row>
    <row r="212" spans="13:14" x14ac:dyDescent="0.25">
      <c r="M212" s="86"/>
      <c r="N212" s="86"/>
    </row>
    <row r="213" spans="13:14" x14ac:dyDescent="0.25">
      <c r="M213" s="86"/>
      <c r="N213" s="86"/>
    </row>
    <row r="214" spans="13:14" x14ac:dyDescent="0.25">
      <c r="M214" s="86"/>
      <c r="N214" s="86"/>
    </row>
    <row r="215" spans="13:14" x14ac:dyDescent="0.25">
      <c r="M215" s="86"/>
      <c r="N215" s="86"/>
    </row>
    <row r="216" spans="13:14" x14ac:dyDescent="0.25">
      <c r="M216" s="86"/>
      <c r="N216" s="86"/>
    </row>
    <row r="217" spans="13:14" x14ac:dyDescent="0.25">
      <c r="M217" s="86"/>
      <c r="N217" s="86"/>
    </row>
    <row r="218" spans="13:14" x14ac:dyDescent="0.25">
      <c r="M218" s="86"/>
      <c r="N218" s="86"/>
    </row>
    <row r="219" spans="13:14" x14ac:dyDescent="0.25">
      <c r="M219" s="86"/>
      <c r="N219" s="86"/>
    </row>
    <row r="220" spans="13:14" x14ac:dyDescent="0.25">
      <c r="M220" s="86"/>
      <c r="N220" s="86"/>
    </row>
    <row r="221" spans="13:14" x14ac:dyDescent="0.25">
      <c r="M221" s="86"/>
      <c r="N221" s="86"/>
    </row>
    <row r="222" spans="13:14" x14ac:dyDescent="0.25">
      <c r="M222" s="86"/>
      <c r="N222" s="86"/>
    </row>
    <row r="223" spans="13:14" x14ac:dyDescent="0.25">
      <c r="M223" s="86"/>
      <c r="N223" s="86"/>
    </row>
    <row r="224" spans="13:14" x14ac:dyDescent="0.25">
      <c r="M224" s="86"/>
      <c r="N224" s="86"/>
    </row>
    <row r="225" spans="13:14" x14ac:dyDescent="0.25">
      <c r="M225" s="86"/>
      <c r="N225" s="86"/>
    </row>
    <row r="226" spans="13:14" x14ac:dyDescent="0.25">
      <c r="M226" s="86"/>
      <c r="N226" s="86"/>
    </row>
    <row r="227" spans="13:14" x14ac:dyDescent="0.25">
      <c r="M227" s="86"/>
      <c r="N227" s="86"/>
    </row>
    <row r="228" spans="13:14" x14ac:dyDescent="0.25">
      <c r="M228" s="86"/>
      <c r="N228" s="86"/>
    </row>
    <row r="229" spans="13:14" x14ac:dyDescent="0.25">
      <c r="M229" s="86"/>
      <c r="N229" s="86"/>
    </row>
    <row r="230" spans="13:14" x14ac:dyDescent="0.25">
      <c r="M230" s="86"/>
      <c r="N230" s="86"/>
    </row>
    <row r="231" spans="13:14" x14ac:dyDescent="0.25">
      <c r="M231" s="86"/>
      <c r="N231" s="86"/>
    </row>
    <row r="232" spans="13:14" x14ac:dyDescent="0.25">
      <c r="M232" s="86"/>
      <c r="N232" s="86"/>
    </row>
    <row r="233" spans="13:14" x14ac:dyDescent="0.25">
      <c r="M233" s="86"/>
      <c r="N233" s="86"/>
    </row>
    <row r="234" spans="13:14" x14ac:dyDescent="0.25">
      <c r="M234" s="86"/>
      <c r="N234" s="86"/>
    </row>
    <row r="235" spans="13:14" x14ac:dyDescent="0.25">
      <c r="M235" s="86"/>
      <c r="N235" s="86"/>
    </row>
    <row r="236" spans="13:14" x14ac:dyDescent="0.25">
      <c r="M236" s="86"/>
      <c r="N236" s="86"/>
    </row>
    <row r="237" spans="13:14" x14ac:dyDescent="0.25">
      <c r="M237" s="86"/>
      <c r="N237" s="86"/>
    </row>
    <row r="238" spans="13:14" x14ac:dyDescent="0.25">
      <c r="M238" s="86"/>
      <c r="N238" s="86"/>
    </row>
    <row r="239" spans="13:14" x14ac:dyDescent="0.25">
      <c r="M239" s="86"/>
      <c r="N239" s="86"/>
    </row>
    <row r="240" spans="13:14" x14ac:dyDescent="0.25">
      <c r="M240" s="86"/>
      <c r="N240" s="86"/>
    </row>
    <row r="241" spans="13:14" x14ac:dyDescent="0.25">
      <c r="M241" s="86"/>
      <c r="N241" s="86"/>
    </row>
    <row r="242" spans="13:14" x14ac:dyDescent="0.25">
      <c r="M242" s="86"/>
      <c r="N242" s="86"/>
    </row>
    <row r="243" spans="13:14" x14ac:dyDescent="0.25">
      <c r="M243" s="86"/>
      <c r="N243" s="86"/>
    </row>
    <row r="244" spans="13:14" x14ac:dyDescent="0.25">
      <c r="M244" s="86"/>
      <c r="N244" s="86"/>
    </row>
    <row r="245" spans="13:14" x14ac:dyDescent="0.25">
      <c r="M245" s="86"/>
      <c r="N245" s="86"/>
    </row>
    <row r="246" spans="13:14" x14ac:dyDescent="0.25">
      <c r="M246" s="86"/>
      <c r="N246" s="86"/>
    </row>
    <row r="247" spans="13:14" x14ac:dyDescent="0.25">
      <c r="M247" s="86"/>
      <c r="N247" s="86"/>
    </row>
    <row r="248" spans="13:14" x14ac:dyDescent="0.25">
      <c r="M248" s="86"/>
      <c r="N248" s="86"/>
    </row>
    <row r="249" spans="13:14" x14ac:dyDescent="0.25">
      <c r="M249" s="86"/>
      <c r="N249" s="86"/>
    </row>
    <row r="250" spans="13:14" x14ac:dyDescent="0.25">
      <c r="M250" s="86"/>
      <c r="N250" s="86"/>
    </row>
    <row r="251" spans="13:14" x14ac:dyDescent="0.25">
      <c r="M251" s="86"/>
      <c r="N251" s="86"/>
    </row>
    <row r="252" spans="13:14" x14ac:dyDescent="0.25">
      <c r="M252" s="86"/>
      <c r="N252" s="86"/>
    </row>
    <row r="253" spans="13:14" x14ac:dyDescent="0.25">
      <c r="M253" s="86"/>
      <c r="N253" s="86"/>
    </row>
    <row r="254" spans="13:14" x14ac:dyDescent="0.25">
      <c r="M254" s="86"/>
      <c r="N254" s="86"/>
    </row>
    <row r="255" spans="13:14" x14ac:dyDescent="0.25">
      <c r="M255" s="86"/>
      <c r="N255" s="86"/>
    </row>
    <row r="256" spans="13:14" x14ac:dyDescent="0.25">
      <c r="M256" s="86"/>
      <c r="N256" s="86"/>
    </row>
    <row r="257" spans="13:14" x14ac:dyDescent="0.25">
      <c r="M257" s="86"/>
      <c r="N257" s="86"/>
    </row>
    <row r="258" spans="13:14" x14ac:dyDescent="0.25">
      <c r="M258" s="86"/>
      <c r="N258" s="86"/>
    </row>
    <row r="259" spans="13:14" x14ac:dyDescent="0.25">
      <c r="M259" s="86"/>
      <c r="N259" s="86"/>
    </row>
    <row r="260" spans="13:14" x14ac:dyDescent="0.25">
      <c r="M260" s="86"/>
      <c r="N260" s="86"/>
    </row>
    <row r="261" spans="13:14" x14ac:dyDescent="0.25">
      <c r="M261" s="86"/>
      <c r="N261" s="86"/>
    </row>
    <row r="262" spans="13:14" x14ac:dyDescent="0.25">
      <c r="M262" s="86"/>
      <c r="N262" s="86"/>
    </row>
    <row r="263" spans="13:14" x14ac:dyDescent="0.25">
      <c r="M263" s="86"/>
      <c r="N263" s="86"/>
    </row>
    <row r="264" spans="13:14" x14ac:dyDescent="0.25">
      <c r="M264" s="86"/>
      <c r="N264" s="86"/>
    </row>
    <row r="265" spans="13:14" x14ac:dyDescent="0.25">
      <c r="M265" s="86"/>
      <c r="N265" s="86"/>
    </row>
    <row r="266" spans="13:14" x14ac:dyDescent="0.25">
      <c r="M266" s="86"/>
      <c r="N266" s="86"/>
    </row>
    <row r="267" spans="13:14" x14ac:dyDescent="0.25">
      <c r="M267" s="86"/>
      <c r="N267" s="86"/>
    </row>
    <row r="268" spans="13:14" x14ac:dyDescent="0.25">
      <c r="M268" s="86"/>
      <c r="N268" s="86"/>
    </row>
    <row r="269" spans="13:14" x14ac:dyDescent="0.25">
      <c r="M269" s="86"/>
      <c r="N269" s="86"/>
    </row>
    <row r="270" spans="13:14" x14ac:dyDescent="0.25">
      <c r="M270" s="86"/>
      <c r="N270" s="86"/>
    </row>
    <row r="271" spans="13:14" x14ac:dyDescent="0.25">
      <c r="M271" s="86"/>
      <c r="N271" s="86"/>
    </row>
    <row r="272" spans="13:14" x14ac:dyDescent="0.25">
      <c r="M272" s="86"/>
      <c r="N272" s="86"/>
    </row>
    <row r="273" spans="13:14" x14ac:dyDescent="0.25">
      <c r="M273" s="86"/>
      <c r="N273" s="86"/>
    </row>
    <row r="274" spans="13:14" x14ac:dyDescent="0.25">
      <c r="M274" s="86"/>
      <c r="N274" s="86"/>
    </row>
    <row r="275" spans="13:14" x14ac:dyDescent="0.25">
      <c r="M275" s="86"/>
      <c r="N275" s="86"/>
    </row>
    <row r="276" spans="13:14" x14ac:dyDescent="0.25">
      <c r="M276" s="86"/>
      <c r="N276" s="86"/>
    </row>
    <row r="277" spans="13:14" x14ac:dyDescent="0.25">
      <c r="M277" s="86"/>
      <c r="N277" s="86"/>
    </row>
    <row r="278" spans="13:14" x14ac:dyDescent="0.25">
      <c r="M278" s="86"/>
      <c r="N278" s="86"/>
    </row>
    <row r="279" spans="13:14" x14ac:dyDescent="0.25">
      <c r="M279" s="86"/>
      <c r="N279" s="86"/>
    </row>
    <row r="280" spans="13:14" x14ac:dyDescent="0.25">
      <c r="M280" s="86"/>
      <c r="N280" s="86"/>
    </row>
    <row r="281" spans="13:14" x14ac:dyDescent="0.25">
      <c r="M281" s="86"/>
      <c r="N281" s="86"/>
    </row>
    <row r="282" spans="13:14" x14ac:dyDescent="0.25">
      <c r="M282" s="86"/>
      <c r="N282" s="86"/>
    </row>
    <row r="283" spans="13:14" x14ac:dyDescent="0.25">
      <c r="M283" s="86"/>
      <c r="N283" s="86"/>
    </row>
    <row r="284" spans="13:14" x14ac:dyDescent="0.25">
      <c r="M284" s="86"/>
      <c r="N284" s="86"/>
    </row>
    <row r="285" spans="13:14" x14ac:dyDescent="0.25">
      <c r="M285" s="86"/>
      <c r="N285" s="86"/>
    </row>
    <row r="286" spans="13:14" x14ac:dyDescent="0.25">
      <c r="M286" s="86"/>
      <c r="N286" s="86"/>
    </row>
    <row r="287" spans="13:14" x14ac:dyDescent="0.25">
      <c r="M287" s="86"/>
      <c r="N287" s="86"/>
    </row>
    <row r="288" spans="13:14" x14ac:dyDescent="0.25">
      <c r="M288" s="86"/>
      <c r="N288" s="86"/>
    </row>
    <row r="289" spans="13:14" x14ac:dyDescent="0.25">
      <c r="M289" s="86"/>
      <c r="N289" s="86"/>
    </row>
    <row r="290" spans="13:14" x14ac:dyDescent="0.25">
      <c r="M290" s="86"/>
      <c r="N290" s="86"/>
    </row>
    <row r="291" spans="13:14" x14ac:dyDescent="0.25">
      <c r="M291" s="86"/>
      <c r="N291" s="86"/>
    </row>
    <row r="292" spans="13:14" x14ac:dyDescent="0.25">
      <c r="M292" s="86"/>
      <c r="N292" s="86"/>
    </row>
    <row r="293" spans="13:14" x14ac:dyDescent="0.25">
      <c r="M293" s="86"/>
      <c r="N293" s="86"/>
    </row>
    <row r="294" spans="13:14" x14ac:dyDescent="0.25">
      <c r="M294" s="86"/>
      <c r="N294" s="86"/>
    </row>
    <row r="295" spans="13:14" x14ac:dyDescent="0.25">
      <c r="M295" s="86"/>
      <c r="N295" s="86"/>
    </row>
    <row r="296" spans="13:14" x14ac:dyDescent="0.25">
      <c r="M296" s="86"/>
      <c r="N296" s="86"/>
    </row>
    <row r="297" spans="13:14" x14ac:dyDescent="0.25">
      <c r="M297" s="86"/>
      <c r="N297" s="86"/>
    </row>
    <row r="298" spans="13:14" x14ac:dyDescent="0.25">
      <c r="M298" s="86"/>
      <c r="N298" s="86"/>
    </row>
    <row r="299" spans="13:14" x14ac:dyDescent="0.25">
      <c r="M299" s="86"/>
      <c r="N299" s="86"/>
    </row>
    <row r="300" spans="13:14" x14ac:dyDescent="0.25">
      <c r="M300" s="86"/>
      <c r="N300" s="86"/>
    </row>
    <row r="301" spans="13:14" x14ac:dyDescent="0.25">
      <c r="M301" s="86"/>
      <c r="N301" s="86"/>
    </row>
    <row r="302" spans="13:14" x14ac:dyDescent="0.25">
      <c r="M302" s="86"/>
      <c r="N302" s="86"/>
    </row>
    <row r="303" spans="13:14" x14ac:dyDescent="0.25">
      <c r="M303" s="86"/>
      <c r="N303" s="86"/>
    </row>
    <row r="304" spans="13:14" x14ac:dyDescent="0.25">
      <c r="M304" s="86"/>
      <c r="N304" s="86"/>
    </row>
    <row r="305" spans="13:14" x14ac:dyDescent="0.25">
      <c r="M305" s="86"/>
      <c r="N305" s="86"/>
    </row>
    <row r="306" spans="13:14" x14ac:dyDescent="0.25">
      <c r="M306" s="86"/>
      <c r="N306" s="86"/>
    </row>
    <row r="307" spans="13:14" x14ac:dyDescent="0.25">
      <c r="M307" s="86"/>
      <c r="N307" s="86"/>
    </row>
    <row r="308" spans="13:14" x14ac:dyDescent="0.25">
      <c r="M308" s="86"/>
      <c r="N308" s="86"/>
    </row>
    <row r="309" spans="13:14" x14ac:dyDescent="0.25">
      <c r="M309" s="86"/>
      <c r="N309" s="86"/>
    </row>
    <row r="310" spans="13:14" x14ac:dyDescent="0.25">
      <c r="M310" s="86"/>
      <c r="N310" s="86"/>
    </row>
    <row r="311" spans="13:14" x14ac:dyDescent="0.25">
      <c r="M311" s="86"/>
      <c r="N311" s="86"/>
    </row>
    <row r="312" spans="13:14" x14ac:dyDescent="0.25">
      <c r="M312" s="86"/>
      <c r="N312" s="86"/>
    </row>
    <row r="313" spans="13:14" x14ac:dyDescent="0.25">
      <c r="M313" s="86"/>
      <c r="N313" s="86"/>
    </row>
    <row r="314" spans="13:14" x14ac:dyDescent="0.25">
      <c r="M314" s="86"/>
      <c r="N314" s="86"/>
    </row>
    <row r="315" spans="13:14" x14ac:dyDescent="0.25">
      <c r="M315" s="86"/>
      <c r="N315" s="86"/>
    </row>
    <row r="316" spans="13:14" x14ac:dyDescent="0.25">
      <c r="M316" s="86"/>
      <c r="N316" s="86"/>
    </row>
    <row r="317" spans="13:14" x14ac:dyDescent="0.25">
      <c r="M317" s="86"/>
      <c r="N317" s="86"/>
    </row>
    <row r="318" spans="13:14" x14ac:dyDescent="0.25">
      <c r="M318" s="86"/>
      <c r="N318" s="86"/>
    </row>
    <row r="319" spans="13:14" x14ac:dyDescent="0.25">
      <c r="M319" s="86"/>
      <c r="N319" s="86"/>
    </row>
    <row r="320" spans="13:14" x14ac:dyDescent="0.25">
      <c r="M320" s="86"/>
      <c r="N320" s="86"/>
    </row>
    <row r="321" spans="13:14" x14ac:dyDescent="0.25">
      <c r="M321" s="86"/>
      <c r="N321" s="86"/>
    </row>
    <row r="322" spans="13:14" x14ac:dyDescent="0.25">
      <c r="M322" s="86"/>
      <c r="N322" s="86"/>
    </row>
    <row r="323" spans="13:14" x14ac:dyDescent="0.25">
      <c r="M323" s="86"/>
      <c r="N323" s="86"/>
    </row>
    <row r="324" spans="13:14" x14ac:dyDescent="0.25">
      <c r="M324" s="86"/>
      <c r="N324" s="86"/>
    </row>
    <row r="325" spans="13:14" x14ac:dyDescent="0.25">
      <c r="M325" s="86"/>
      <c r="N325" s="86"/>
    </row>
    <row r="326" spans="13:14" x14ac:dyDescent="0.25">
      <c r="M326" s="86"/>
      <c r="N326" s="86"/>
    </row>
    <row r="327" spans="13:14" x14ac:dyDescent="0.25">
      <c r="M327" s="86"/>
      <c r="N327" s="86"/>
    </row>
    <row r="328" spans="13:14" x14ac:dyDescent="0.25">
      <c r="M328" s="86"/>
      <c r="N328" s="86"/>
    </row>
    <row r="329" spans="13:14" x14ac:dyDescent="0.25">
      <c r="M329" s="86"/>
      <c r="N329" s="86"/>
    </row>
    <row r="330" spans="13:14" x14ac:dyDescent="0.25">
      <c r="M330" s="86"/>
      <c r="N330" s="86"/>
    </row>
    <row r="331" spans="13:14" x14ac:dyDescent="0.25">
      <c r="M331" s="86"/>
      <c r="N331" s="86"/>
    </row>
    <row r="332" spans="13:14" x14ac:dyDescent="0.25">
      <c r="M332" s="86"/>
      <c r="N332" s="86"/>
    </row>
    <row r="333" spans="13:14" x14ac:dyDescent="0.25">
      <c r="M333" s="86"/>
      <c r="N333" s="86"/>
    </row>
    <row r="334" spans="13:14" x14ac:dyDescent="0.25">
      <c r="M334" s="86"/>
      <c r="N334" s="86"/>
    </row>
    <row r="335" spans="13:14" x14ac:dyDescent="0.25">
      <c r="M335" s="86"/>
      <c r="N335" s="86"/>
    </row>
    <row r="336" spans="13:14" x14ac:dyDescent="0.25">
      <c r="M336" s="86"/>
      <c r="N336" s="86"/>
    </row>
    <row r="337" spans="13:14" x14ac:dyDescent="0.25">
      <c r="M337" s="86"/>
      <c r="N337" s="86"/>
    </row>
    <row r="338" spans="13:14" x14ac:dyDescent="0.25">
      <c r="M338" s="86"/>
      <c r="N338" s="86"/>
    </row>
    <row r="339" spans="13:14" x14ac:dyDescent="0.25">
      <c r="M339" s="86"/>
      <c r="N339" s="86"/>
    </row>
    <row r="340" spans="13:14" x14ac:dyDescent="0.25">
      <c r="M340" s="86"/>
      <c r="N340" s="86"/>
    </row>
    <row r="341" spans="13:14" x14ac:dyDescent="0.25">
      <c r="M341" s="86"/>
      <c r="N341" s="86"/>
    </row>
    <row r="342" spans="13:14" x14ac:dyDescent="0.25">
      <c r="M342" s="86"/>
      <c r="N342" s="86"/>
    </row>
    <row r="343" spans="13:14" x14ac:dyDescent="0.25">
      <c r="M343" s="86"/>
      <c r="N343" s="86"/>
    </row>
    <row r="344" spans="13:14" x14ac:dyDescent="0.25">
      <c r="M344" s="86"/>
      <c r="N344" s="86"/>
    </row>
    <row r="345" spans="13:14" x14ac:dyDescent="0.25">
      <c r="M345" s="86"/>
      <c r="N345" s="86"/>
    </row>
    <row r="346" spans="13:14" x14ac:dyDescent="0.25">
      <c r="M346" s="86"/>
      <c r="N346" s="86"/>
    </row>
    <row r="347" spans="13:14" x14ac:dyDescent="0.25">
      <c r="M347" s="86"/>
      <c r="N347" s="86"/>
    </row>
    <row r="348" spans="13:14" x14ac:dyDescent="0.25">
      <c r="M348" s="86"/>
      <c r="N348" s="86"/>
    </row>
    <row r="349" spans="13:14" x14ac:dyDescent="0.25">
      <c r="M349" s="86"/>
      <c r="N349" s="86"/>
    </row>
    <row r="350" spans="13:14" x14ac:dyDescent="0.25">
      <c r="M350" s="86"/>
      <c r="N350" s="86"/>
    </row>
    <row r="351" spans="13:14" x14ac:dyDescent="0.25">
      <c r="M351" s="86"/>
      <c r="N351" s="86"/>
    </row>
    <row r="352" spans="13:14" x14ac:dyDescent="0.25">
      <c r="M352" s="86"/>
      <c r="N352" s="86"/>
    </row>
    <row r="353" spans="13:14" x14ac:dyDescent="0.25">
      <c r="M353" s="86"/>
      <c r="N353" s="86"/>
    </row>
    <row r="354" spans="13:14" x14ac:dyDescent="0.25">
      <c r="M354" s="86"/>
      <c r="N354" s="86"/>
    </row>
    <row r="355" spans="13:14" x14ac:dyDescent="0.25">
      <c r="M355" s="86"/>
      <c r="N355" s="86"/>
    </row>
    <row r="356" spans="13:14" x14ac:dyDescent="0.25">
      <c r="M356" s="86"/>
      <c r="N356" s="86"/>
    </row>
    <row r="357" spans="13:14" x14ac:dyDescent="0.25">
      <c r="M357" s="86"/>
      <c r="N357" s="86"/>
    </row>
    <row r="358" spans="13:14" x14ac:dyDescent="0.25">
      <c r="M358" s="86"/>
      <c r="N358" s="86"/>
    </row>
    <row r="359" spans="13:14" x14ac:dyDescent="0.25">
      <c r="M359" s="86"/>
      <c r="N359" s="86"/>
    </row>
    <row r="360" spans="13:14" x14ac:dyDescent="0.25">
      <c r="M360" s="86"/>
      <c r="N360" s="86"/>
    </row>
    <row r="361" spans="13:14" x14ac:dyDescent="0.25">
      <c r="M361" s="86"/>
      <c r="N361" s="86"/>
    </row>
    <row r="362" spans="13:14" x14ac:dyDescent="0.25">
      <c r="M362" s="86"/>
      <c r="N362" s="86"/>
    </row>
    <row r="363" spans="13:14" x14ac:dyDescent="0.25">
      <c r="M363" s="86"/>
      <c r="N363" s="86"/>
    </row>
    <row r="364" spans="13:14" x14ac:dyDescent="0.25">
      <c r="M364" s="86"/>
      <c r="N364" s="86"/>
    </row>
    <row r="365" spans="13:14" x14ac:dyDescent="0.25">
      <c r="M365" s="86"/>
      <c r="N365" s="86"/>
    </row>
    <row r="366" spans="13:14" x14ac:dyDescent="0.25">
      <c r="M366" s="86"/>
      <c r="N366" s="86"/>
    </row>
    <row r="367" spans="13:14" x14ac:dyDescent="0.25">
      <c r="M367" s="86"/>
      <c r="N367" s="86"/>
    </row>
    <row r="368" spans="13:14" x14ac:dyDescent="0.25">
      <c r="M368" s="86"/>
      <c r="N368" s="86"/>
    </row>
    <row r="369" spans="13:14" x14ac:dyDescent="0.25">
      <c r="M369" s="86"/>
      <c r="N369" s="86"/>
    </row>
    <row r="370" spans="13:14" x14ac:dyDescent="0.25">
      <c r="M370" s="86"/>
      <c r="N370" s="86"/>
    </row>
    <row r="371" spans="13:14" x14ac:dyDescent="0.25">
      <c r="M371" s="86"/>
      <c r="N371" s="86"/>
    </row>
    <row r="372" spans="13:14" x14ac:dyDescent="0.25">
      <c r="M372" s="86"/>
      <c r="N372" s="86"/>
    </row>
    <row r="373" spans="13:14" x14ac:dyDescent="0.25">
      <c r="M373" s="86"/>
      <c r="N373" s="86"/>
    </row>
    <row r="374" spans="13:14" x14ac:dyDescent="0.25">
      <c r="M374" s="86"/>
      <c r="N374" s="86"/>
    </row>
    <row r="375" spans="13:14" x14ac:dyDescent="0.25">
      <c r="M375" s="86"/>
      <c r="N375" s="86"/>
    </row>
    <row r="376" spans="13:14" x14ac:dyDescent="0.25">
      <c r="M376" s="86"/>
      <c r="N376" s="86"/>
    </row>
    <row r="377" spans="13:14" x14ac:dyDescent="0.25">
      <c r="M377" s="86"/>
      <c r="N377" s="86"/>
    </row>
    <row r="378" spans="13:14" x14ac:dyDescent="0.25">
      <c r="M378" s="86"/>
      <c r="N378" s="86"/>
    </row>
    <row r="379" spans="13:14" x14ac:dyDescent="0.25">
      <c r="M379" s="86"/>
      <c r="N379" s="86"/>
    </row>
    <row r="380" spans="13:14" x14ac:dyDescent="0.25">
      <c r="M380" s="86"/>
      <c r="N380" s="86"/>
    </row>
    <row r="381" spans="13:14" x14ac:dyDescent="0.25">
      <c r="M381" s="86"/>
      <c r="N381" s="86"/>
    </row>
    <row r="382" spans="13:14" x14ac:dyDescent="0.25">
      <c r="M382" s="86"/>
      <c r="N382" s="86"/>
    </row>
    <row r="383" spans="13:14" x14ac:dyDescent="0.25">
      <c r="M383" s="86"/>
      <c r="N383" s="86"/>
    </row>
    <row r="384" spans="13:14" x14ac:dyDescent="0.25">
      <c r="M384" s="86"/>
      <c r="N384" s="86"/>
    </row>
    <row r="385" spans="13:14" x14ac:dyDescent="0.25">
      <c r="M385" s="86"/>
      <c r="N385" s="86"/>
    </row>
    <row r="386" spans="13:14" x14ac:dyDescent="0.25">
      <c r="M386" s="86"/>
      <c r="N386" s="86"/>
    </row>
    <row r="387" spans="13:14" x14ac:dyDescent="0.25">
      <c r="M387" s="86"/>
      <c r="N387" s="86"/>
    </row>
    <row r="388" spans="13:14" x14ac:dyDescent="0.25">
      <c r="M388" s="86"/>
      <c r="N388" s="86"/>
    </row>
    <row r="389" spans="13:14" x14ac:dyDescent="0.25">
      <c r="M389" s="86"/>
      <c r="N389" s="86"/>
    </row>
    <row r="390" spans="13:14" x14ac:dyDescent="0.25">
      <c r="M390" s="86"/>
      <c r="N390" s="86"/>
    </row>
    <row r="391" spans="13:14" x14ac:dyDescent="0.25">
      <c r="M391" s="86"/>
      <c r="N391" s="86"/>
    </row>
    <row r="392" spans="13:14" x14ac:dyDescent="0.25">
      <c r="M392" s="86"/>
      <c r="N392" s="86"/>
    </row>
    <row r="393" spans="13:14" x14ac:dyDescent="0.25">
      <c r="M393" s="86"/>
      <c r="N393" s="86"/>
    </row>
    <row r="394" spans="13:14" x14ac:dyDescent="0.25">
      <c r="M394" s="86"/>
      <c r="N394" s="86"/>
    </row>
    <row r="395" spans="13:14" x14ac:dyDescent="0.25">
      <c r="M395" s="86"/>
      <c r="N395" s="86"/>
    </row>
    <row r="396" spans="13:14" x14ac:dyDescent="0.25">
      <c r="M396" s="86"/>
      <c r="N396" s="86"/>
    </row>
    <row r="397" spans="13:14" x14ac:dyDescent="0.25">
      <c r="M397" s="86"/>
      <c r="N397" s="86"/>
    </row>
    <row r="398" spans="13:14" x14ac:dyDescent="0.25">
      <c r="M398" s="86"/>
      <c r="N398" s="86"/>
    </row>
    <row r="399" spans="13:14" x14ac:dyDescent="0.25">
      <c r="M399" s="86"/>
      <c r="N399" s="86"/>
    </row>
    <row r="400" spans="13:14" x14ac:dyDescent="0.25">
      <c r="M400" s="86"/>
      <c r="N400" s="86"/>
    </row>
    <row r="401" spans="13:14" x14ac:dyDescent="0.25">
      <c r="M401" s="86"/>
      <c r="N401" s="86"/>
    </row>
    <row r="402" spans="13:14" x14ac:dyDescent="0.25">
      <c r="M402" s="86"/>
      <c r="N402" s="86"/>
    </row>
    <row r="403" spans="13:14" x14ac:dyDescent="0.25">
      <c r="M403" s="86"/>
      <c r="N403" s="86"/>
    </row>
    <row r="404" spans="13:14" x14ac:dyDescent="0.25">
      <c r="M404" s="86"/>
      <c r="N404" s="86"/>
    </row>
    <row r="405" spans="13:14" x14ac:dyDescent="0.25">
      <c r="M405" s="86"/>
      <c r="N405" s="86"/>
    </row>
    <row r="406" spans="13:14" x14ac:dyDescent="0.25">
      <c r="M406" s="86"/>
      <c r="N406" s="86"/>
    </row>
    <row r="407" spans="13:14" x14ac:dyDescent="0.25">
      <c r="M407" s="86"/>
      <c r="N407" s="86"/>
    </row>
    <row r="408" spans="13:14" x14ac:dyDescent="0.25">
      <c r="M408" s="86"/>
      <c r="N408" s="86"/>
    </row>
    <row r="409" spans="13:14" x14ac:dyDescent="0.25">
      <c r="M409" s="86"/>
      <c r="N409" s="86"/>
    </row>
    <row r="410" spans="13:14" x14ac:dyDescent="0.25">
      <c r="M410" s="86"/>
      <c r="N410" s="86"/>
    </row>
    <row r="411" spans="13:14" x14ac:dyDescent="0.25">
      <c r="M411" s="86"/>
      <c r="N411" s="86"/>
    </row>
    <row r="412" spans="13:14" x14ac:dyDescent="0.25">
      <c r="M412" s="86"/>
      <c r="N412" s="86"/>
    </row>
    <row r="413" spans="13:14" x14ac:dyDescent="0.25">
      <c r="M413" s="86"/>
      <c r="N413" s="86"/>
    </row>
    <row r="414" spans="13:14" x14ac:dyDescent="0.25">
      <c r="M414" s="86"/>
      <c r="N414" s="86"/>
    </row>
    <row r="415" spans="13:14" x14ac:dyDescent="0.25">
      <c r="M415" s="86"/>
      <c r="N415" s="86"/>
    </row>
    <row r="416" spans="13:14" x14ac:dyDescent="0.25">
      <c r="M416" s="86"/>
      <c r="N416" s="86"/>
    </row>
    <row r="417" spans="13:14" x14ac:dyDescent="0.25">
      <c r="M417" s="86"/>
      <c r="N417" s="86"/>
    </row>
    <row r="418" spans="13:14" x14ac:dyDescent="0.25">
      <c r="M418" s="86"/>
      <c r="N418" s="86"/>
    </row>
    <row r="419" spans="13:14" x14ac:dyDescent="0.25">
      <c r="M419" s="86"/>
      <c r="N419" s="86"/>
    </row>
    <row r="420" spans="13:14" x14ac:dyDescent="0.25">
      <c r="M420" s="86"/>
      <c r="N420" s="86"/>
    </row>
    <row r="421" spans="13:14" x14ac:dyDescent="0.25">
      <c r="M421" s="86"/>
      <c r="N421" s="86"/>
    </row>
    <row r="422" spans="13:14" x14ac:dyDescent="0.25">
      <c r="M422" s="86"/>
      <c r="N422" s="86"/>
    </row>
    <row r="423" spans="13:14" x14ac:dyDescent="0.25">
      <c r="M423" s="86"/>
      <c r="N423" s="86"/>
    </row>
    <row r="424" spans="13:14" x14ac:dyDescent="0.25">
      <c r="M424" s="86"/>
      <c r="N424" s="86"/>
    </row>
    <row r="425" spans="13:14" x14ac:dyDescent="0.25">
      <c r="M425" s="86"/>
      <c r="N425" s="86"/>
    </row>
    <row r="426" spans="13:14" x14ac:dyDescent="0.25">
      <c r="M426" s="86"/>
      <c r="N426" s="86"/>
    </row>
    <row r="427" spans="13:14" x14ac:dyDescent="0.25">
      <c r="M427" s="86"/>
      <c r="N427" s="86"/>
    </row>
    <row r="428" spans="13:14" x14ac:dyDescent="0.25">
      <c r="M428" s="86"/>
      <c r="N428" s="86"/>
    </row>
    <row r="429" spans="13:14" x14ac:dyDescent="0.25">
      <c r="M429" s="86"/>
      <c r="N429" s="86"/>
    </row>
    <row r="430" spans="13:14" x14ac:dyDescent="0.25">
      <c r="M430" s="86"/>
      <c r="N430" s="86"/>
    </row>
    <row r="431" spans="13:14" x14ac:dyDescent="0.25">
      <c r="M431" s="86"/>
      <c r="N431" s="86"/>
    </row>
    <row r="432" spans="13:14" x14ac:dyDescent="0.25">
      <c r="M432" s="86"/>
      <c r="N432" s="86"/>
    </row>
    <row r="433" spans="13:14" x14ac:dyDescent="0.25">
      <c r="M433" s="86"/>
      <c r="N433" s="86"/>
    </row>
    <row r="434" spans="13:14" x14ac:dyDescent="0.25">
      <c r="M434" s="86"/>
      <c r="N434" s="86"/>
    </row>
    <row r="435" spans="13:14" x14ac:dyDescent="0.25">
      <c r="M435" s="86"/>
      <c r="N435" s="86"/>
    </row>
    <row r="436" spans="13:14" x14ac:dyDescent="0.25">
      <c r="M436" s="86"/>
      <c r="N436" s="86"/>
    </row>
    <row r="437" spans="13:14" x14ac:dyDescent="0.25">
      <c r="M437" s="86"/>
      <c r="N437" s="86"/>
    </row>
    <row r="438" spans="13:14" x14ac:dyDescent="0.25">
      <c r="M438" s="86"/>
      <c r="N438" s="86"/>
    </row>
    <row r="439" spans="13:14" x14ac:dyDescent="0.25">
      <c r="M439" s="86"/>
      <c r="N439" s="86"/>
    </row>
    <row r="440" spans="13:14" x14ac:dyDescent="0.25">
      <c r="M440" s="86"/>
      <c r="N440" s="86"/>
    </row>
    <row r="441" spans="13:14" x14ac:dyDescent="0.25">
      <c r="M441" s="86"/>
      <c r="N441" s="86"/>
    </row>
    <row r="442" spans="13:14" x14ac:dyDescent="0.25">
      <c r="M442" s="86"/>
      <c r="N442" s="86"/>
    </row>
    <row r="443" spans="13:14" x14ac:dyDescent="0.25">
      <c r="M443" s="86"/>
      <c r="N443" s="86"/>
    </row>
    <row r="444" spans="13:14" x14ac:dyDescent="0.25">
      <c r="M444" s="86"/>
      <c r="N444" s="86"/>
    </row>
    <row r="445" spans="13:14" x14ac:dyDescent="0.25">
      <c r="M445" s="86"/>
      <c r="N445" s="86"/>
    </row>
    <row r="446" spans="13:14" x14ac:dyDescent="0.25">
      <c r="M446" s="86"/>
      <c r="N446" s="86"/>
    </row>
    <row r="447" spans="13:14" x14ac:dyDescent="0.25">
      <c r="M447" s="86"/>
      <c r="N447" s="86"/>
    </row>
    <row r="448" spans="13:14" x14ac:dyDescent="0.25">
      <c r="M448" s="86"/>
      <c r="N448" s="86"/>
    </row>
    <row r="449" spans="13:14" x14ac:dyDescent="0.25">
      <c r="M449" s="86"/>
      <c r="N449" s="86"/>
    </row>
    <row r="450" spans="13:14" x14ac:dyDescent="0.25">
      <c r="M450" s="86"/>
      <c r="N450" s="86"/>
    </row>
    <row r="451" spans="13:14" x14ac:dyDescent="0.25">
      <c r="M451" s="86"/>
      <c r="N451" s="86"/>
    </row>
    <row r="452" spans="13:14" x14ac:dyDescent="0.25">
      <c r="M452" s="86"/>
      <c r="N452" s="86"/>
    </row>
    <row r="453" spans="13:14" x14ac:dyDescent="0.25">
      <c r="M453" s="86"/>
      <c r="N453" s="86"/>
    </row>
    <row r="454" spans="13:14" x14ac:dyDescent="0.25">
      <c r="M454" s="86"/>
      <c r="N454" s="86"/>
    </row>
    <row r="455" spans="13:14" x14ac:dyDescent="0.25">
      <c r="M455" s="86"/>
      <c r="N455" s="86"/>
    </row>
    <row r="456" spans="13:14" x14ac:dyDescent="0.25">
      <c r="M456" s="86"/>
      <c r="N456" s="86"/>
    </row>
    <row r="457" spans="13:14" x14ac:dyDescent="0.25">
      <c r="M457" s="86"/>
      <c r="N457" s="86"/>
    </row>
    <row r="458" spans="13:14" x14ac:dyDescent="0.25">
      <c r="M458" s="86"/>
      <c r="N458" s="86"/>
    </row>
    <row r="459" spans="13:14" x14ac:dyDescent="0.25">
      <c r="M459" s="86"/>
      <c r="N459" s="86"/>
    </row>
    <row r="460" spans="13:14" x14ac:dyDescent="0.25">
      <c r="M460" s="86"/>
      <c r="N460" s="86"/>
    </row>
    <row r="461" spans="13:14" x14ac:dyDescent="0.25">
      <c r="M461" s="86"/>
      <c r="N461" s="86"/>
    </row>
    <row r="462" spans="13:14" x14ac:dyDescent="0.25">
      <c r="M462" s="86"/>
      <c r="N462" s="86"/>
    </row>
    <row r="463" spans="13:14" x14ac:dyDescent="0.25">
      <c r="M463" s="86"/>
      <c r="N463" s="86"/>
    </row>
    <row r="464" spans="13:14" x14ac:dyDescent="0.25">
      <c r="M464" s="86"/>
      <c r="N464" s="86"/>
    </row>
    <row r="465" spans="13:14" x14ac:dyDescent="0.25">
      <c r="M465" s="86"/>
      <c r="N465" s="86"/>
    </row>
    <row r="466" spans="13:14" x14ac:dyDescent="0.25">
      <c r="M466" s="86"/>
      <c r="N466" s="86"/>
    </row>
    <row r="467" spans="13:14" x14ac:dyDescent="0.25">
      <c r="M467" s="86"/>
      <c r="N467" s="86"/>
    </row>
    <row r="468" spans="13:14" x14ac:dyDescent="0.25">
      <c r="M468" s="86"/>
      <c r="N468" s="86"/>
    </row>
    <row r="469" spans="13:14" x14ac:dyDescent="0.25">
      <c r="M469" s="86"/>
      <c r="N469" s="86"/>
    </row>
    <row r="470" spans="13:14" x14ac:dyDescent="0.25">
      <c r="M470" s="86"/>
      <c r="N470" s="86"/>
    </row>
    <row r="471" spans="13:14" x14ac:dyDescent="0.25">
      <c r="M471" s="86"/>
      <c r="N471" s="86"/>
    </row>
    <row r="472" spans="13:14" x14ac:dyDescent="0.25">
      <c r="M472" s="86"/>
      <c r="N472" s="86"/>
    </row>
    <row r="473" spans="13:14" x14ac:dyDescent="0.25">
      <c r="M473" s="86"/>
      <c r="N473" s="86"/>
    </row>
    <row r="474" spans="13:14" x14ac:dyDescent="0.25">
      <c r="M474" s="86"/>
      <c r="N474" s="86"/>
    </row>
    <row r="475" spans="13:14" x14ac:dyDescent="0.25">
      <c r="M475" s="86"/>
      <c r="N475" s="86"/>
    </row>
    <row r="476" spans="13:14" x14ac:dyDescent="0.25">
      <c r="M476" s="86"/>
      <c r="N476" s="86"/>
    </row>
    <row r="477" spans="13:14" x14ac:dyDescent="0.25">
      <c r="M477" s="86"/>
      <c r="N477" s="86"/>
    </row>
    <row r="478" spans="13:14" x14ac:dyDescent="0.25">
      <c r="M478" s="86"/>
      <c r="N478" s="86"/>
    </row>
    <row r="479" spans="13:14" x14ac:dyDescent="0.25">
      <c r="M479" s="86"/>
      <c r="N479" s="86"/>
    </row>
    <row r="480" spans="13:14" x14ac:dyDescent="0.25">
      <c r="M480" s="86"/>
      <c r="N480" s="86"/>
    </row>
    <row r="481" spans="13:14" x14ac:dyDescent="0.25">
      <c r="M481" s="86"/>
      <c r="N481" s="86"/>
    </row>
    <row r="482" spans="13:14" x14ac:dyDescent="0.25">
      <c r="M482" s="86"/>
      <c r="N482" s="86"/>
    </row>
    <row r="483" spans="13:14" x14ac:dyDescent="0.25">
      <c r="M483" s="86"/>
      <c r="N483" s="86"/>
    </row>
    <row r="484" spans="13:14" x14ac:dyDescent="0.25">
      <c r="M484" s="86"/>
      <c r="N484" s="86"/>
    </row>
    <row r="485" spans="13:14" x14ac:dyDescent="0.25">
      <c r="M485" s="86"/>
      <c r="N485" s="86"/>
    </row>
    <row r="486" spans="13:14" x14ac:dyDescent="0.25">
      <c r="M486" s="86"/>
      <c r="N486" s="86"/>
    </row>
    <row r="487" spans="13:14" x14ac:dyDescent="0.25">
      <c r="M487" s="86"/>
      <c r="N487" s="86"/>
    </row>
    <row r="488" spans="13:14" x14ac:dyDescent="0.25">
      <c r="M488" s="86"/>
      <c r="N488" s="86"/>
    </row>
    <row r="489" spans="13:14" x14ac:dyDescent="0.25">
      <c r="M489" s="86"/>
      <c r="N489" s="86"/>
    </row>
    <row r="490" spans="13:14" x14ac:dyDescent="0.25">
      <c r="M490" s="86"/>
      <c r="N490" s="86"/>
    </row>
    <row r="491" spans="13:14" x14ac:dyDescent="0.25">
      <c r="M491" s="86"/>
      <c r="N491" s="86"/>
    </row>
    <row r="492" spans="13:14" x14ac:dyDescent="0.25">
      <c r="M492" s="86"/>
      <c r="N492" s="86"/>
    </row>
    <row r="493" spans="13:14" x14ac:dyDescent="0.25">
      <c r="M493" s="86"/>
      <c r="N493" s="86"/>
    </row>
    <row r="494" spans="13:14" x14ac:dyDescent="0.25">
      <c r="M494" s="86"/>
      <c r="N494" s="86"/>
    </row>
    <row r="495" spans="13:14" x14ac:dyDescent="0.25">
      <c r="M495" s="86"/>
      <c r="N495" s="86"/>
    </row>
    <row r="496" spans="13:14" x14ac:dyDescent="0.25">
      <c r="M496" s="86"/>
      <c r="N496" s="86"/>
    </row>
    <row r="497" spans="13:14" x14ac:dyDescent="0.25">
      <c r="M497" s="86"/>
      <c r="N497" s="86"/>
    </row>
    <row r="498" spans="13:14" x14ac:dyDescent="0.25">
      <c r="M498" s="86"/>
      <c r="N498" s="86"/>
    </row>
    <row r="499" spans="13:14" x14ac:dyDescent="0.25">
      <c r="M499" s="86"/>
      <c r="N499" s="86"/>
    </row>
    <row r="500" spans="13:14" x14ac:dyDescent="0.25">
      <c r="M500" s="86"/>
      <c r="N500" s="86"/>
    </row>
    <row r="501" spans="13:14" x14ac:dyDescent="0.25">
      <c r="M501" s="86"/>
      <c r="N501" s="86"/>
    </row>
    <row r="502" spans="13:14" x14ac:dyDescent="0.25">
      <c r="M502" s="86"/>
      <c r="N502" s="86"/>
    </row>
    <row r="503" spans="13:14" x14ac:dyDescent="0.25">
      <c r="M503" s="86"/>
      <c r="N503" s="86"/>
    </row>
    <row r="504" spans="13:14" x14ac:dyDescent="0.25">
      <c r="M504" s="86"/>
      <c r="N504" s="86"/>
    </row>
    <row r="505" spans="13:14" x14ac:dyDescent="0.25">
      <c r="M505" s="86"/>
      <c r="N505" s="86"/>
    </row>
    <row r="506" spans="13:14" x14ac:dyDescent="0.25">
      <c r="M506" s="86"/>
      <c r="N506" s="86"/>
    </row>
    <row r="507" spans="13:14" x14ac:dyDescent="0.25">
      <c r="M507" s="86"/>
      <c r="N507" s="86"/>
    </row>
    <row r="508" spans="13:14" x14ac:dyDescent="0.25">
      <c r="M508" s="86"/>
      <c r="N508" s="86"/>
    </row>
    <row r="509" spans="13:14" x14ac:dyDescent="0.25">
      <c r="M509" s="86"/>
      <c r="N509" s="86"/>
    </row>
    <row r="510" spans="13:14" x14ac:dyDescent="0.25">
      <c r="M510" s="86"/>
      <c r="N510" s="86"/>
    </row>
    <row r="511" spans="13:14" x14ac:dyDescent="0.25">
      <c r="M511" s="86"/>
      <c r="N511" s="86"/>
    </row>
    <row r="512" spans="13:14" x14ac:dyDescent="0.25">
      <c r="M512" s="86"/>
      <c r="N512" s="86"/>
    </row>
    <row r="513" spans="13:14" x14ac:dyDescent="0.25">
      <c r="M513" s="86"/>
      <c r="N513" s="86"/>
    </row>
    <row r="514" spans="13:14" x14ac:dyDescent="0.25">
      <c r="M514" s="86"/>
      <c r="N514" s="86"/>
    </row>
    <row r="515" spans="13:14" x14ac:dyDescent="0.25">
      <c r="M515" s="86"/>
      <c r="N515" s="86"/>
    </row>
    <row r="516" spans="13:14" x14ac:dyDescent="0.25">
      <c r="M516" s="86"/>
      <c r="N516" s="86"/>
    </row>
    <row r="517" spans="13:14" x14ac:dyDescent="0.25">
      <c r="M517" s="86"/>
      <c r="N517" s="86"/>
    </row>
    <row r="518" spans="13:14" x14ac:dyDescent="0.25">
      <c r="M518" s="86"/>
      <c r="N518" s="86"/>
    </row>
    <row r="519" spans="13:14" x14ac:dyDescent="0.25">
      <c r="M519" s="86"/>
      <c r="N519" s="86"/>
    </row>
    <row r="520" spans="13:14" x14ac:dyDescent="0.25">
      <c r="M520" s="86"/>
      <c r="N520" s="86"/>
    </row>
    <row r="521" spans="13:14" x14ac:dyDescent="0.25">
      <c r="M521" s="86"/>
      <c r="N521" s="86"/>
    </row>
    <row r="522" spans="13:14" x14ac:dyDescent="0.25">
      <c r="M522" s="86"/>
      <c r="N522" s="86"/>
    </row>
    <row r="523" spans="13:14" x14ac:dyDescent="0.25">
      <c r="M523" s="86"/>
      <c r="N523" s="86"/>
    </row>
    <row r="524" spans="13:14" x14ac:dyDescent="0.25">
      <c r="M524" s="86"/>
      <c r="N524" s="86"/>
    </row>
    <row r="525" spans="13:14" x14ac:dyDescent="0.25">
      <c r="M525" s="86"/>
      <c r="N525" s="86"/>
    </row>
    <row r="526" spans="13:14" x14ac:dyDescent="0.25">
      <c r="M526" s="86"/>
      <c r="N526" s="86"/>
    </row>
    <row r="527" spans="13:14" x14ac:dyDescent="0.25">
      <c r="M527" s="86"/>
      <c r="N527" s="86"/>
    </row>
    <row r="528" spans="13:14" x14ac:dyDescent="0.25">
      <c r="M528" s="86"/>
      <c r="N528" s="86"/>
    </row>
    <row r="529" spans="13:14" x14ac:dyDescent="0.25">
      <c r="M529" s="86"/>
      <c r="N529" s="86"/>
    </row>
    <row r="530" spans="13:14" x14ac:dyDescent="0.25">
      <c r="M530" s="86"/>
      <c r="N530" s="86"/>
    </row>
    <row r="531" spans="13:14" x14ac:dyDescent="0.25">
      <c r="M531" s="86"/>
      <c r="N531" s="86"/>
    </row>
    <row r="532" spans="13:14" x14ac:dyDescent="0.25">
      <c r="M532" s="86"/>
      <c r="N532" s="86"/>
    </row>
    <row r="533" spans="13:14" x14ac:dyDescent="0.25">
      <c r="M533" s="86"/>
      <c r="N533" s="86"/>
    </row>
    <row r="534" spans="13:14" x14ac:dyDescent="0.25">
      <c r="M534" s="86"/>
      <c r="N534" s="86"/>
    </row>
    <row r="535" spans="13:14" x14ac:dyDescent="0.25">
      <c r="M535" s="86"/>
      <c r="N535" s="86"/>
    </row>
    <row r="536" spans="13:14" x14ac:dyDescent="0.25">
      <c r="M536" s="86"/>
      <c r="N536" s="86"/>
    </row>
    <row r="537" spans="13:14" x14ac:dyDescent="0.25">
      <c r="M537" s="86"/>
      <c r="N537" s="86"/>
    </row>
    <row r="538" spans="13:14" x14ac:dyDescent="0.25">
      <c r="M538" s="86"/>
      <c r="N538" s="86"/>
    </row>
    <row r="539" spans="13:14" x14ac:dyDescent="0.25">
      <c r="M539" s="86"/>
      <c r="N539" s="86"/>
    </row>
    <row r="540" spans="13:14" x14ac:dyDescent="0.25">
      <c r="M540" s="86"/>
      <c r="N540" s="86"/>
    </row>
    <row r="541" spans="13:14" x14ac:dyDescent="0.25">
      <c r="M541" s="86"/>
      <c r="N541" s="86"/>
    </row>
    <row r="542" spans="13:14" x14ac:dyDescent="0.25">
      <c r="M542" s="86"/>
      <c r="N542" s="86"/>
    </row>
    <row r="543" spans="13:14" x14ac:dyDescent="0.25">
      <c r="M543" s="86"/>
      <c r="N543" s="86"/>
    </row>
    <row r="544" spans="13:14" x14ac:dyDescent="0.25">
      <c r="M544" s="86"/>
      <c r="N544" s="86"/>
    </row>
    <row r="545" spans="13:14" x14ac:dyDescent="0.25">
      <c r="M545" s="86"/>
      <c r="N545" s="86"/>
    </row>
    <row r="546" spans="13:14" x14ac:dyDescent="0.25">
      <c r="M546" s="86"/>
      <c r="N546" s="86"/>
    </row>
    <row r="547" spans="13:14" x14ac:dyDescent="0.25">
      <c r="M547" s="86"/>
      <c r="N547" s="86"/>
    </row>
    <row r="548" spans="13:14" x14ac:dyDescent="0.25">
      <c r="M548" s="86"/>
      <c r="N548" s="86"/>
    </row>
    <row r="549" spans="13:14" x14ac:dyDescent="0.25">
      <c r="M549" s="86"/>
      <c r="N549" s="86"/>
    </row>
    <row r="550" spans="13:14" x14ac:dyDescent="0.25">
      <c r="M550" s="86"/>
      <c r="N550" s="86"/>
    </row>
    <row r="551" spans="13:14" x14ac:dyDescent="0.25">
      <c r="M551" s="86"/>
      <c r="N551" s="86"/>
    </row>
    <row r="552" spans="13:14" x14ac:dyDescent="0.25">
      <c r="M552" s="86"/>
      <c r="N552" s="86"/>
    </row>
    <row r="553" spans="13:14" x14ac:dyDescent="0.25">
      <c r="M553" s="86"/>
      <c r="N553" s="86"/>
    </row>
    <row r="554" spans="13:14" x14ac:dyDescent="0.25">
      <c r="M554" s="86"/>
      <c r="N554" s="86"/>
    </row>
    <row r="555" spans="13:14" x14ac:dyDescent="0.25">
      <c r="M555" s="86"/>
      <c r="N555" s="86"/>
    </row>
    <row r="556" spans="13:14" x14ac:dyDescent="0.25">
      <c r="M556" s="86"/>
      <c r="N556" s="86"/>
    </row>
    <row r="557" spans="13:14" x14ac:dyDescent="0.25">
      <c r="M557" s="86"/>
      <c r="N557" s="86"/>
    </row>
    <row r="558" spans="13:14" x14ac:dyDescent="0.25">
      <c r="M558" s="86"/>
      <c r="N558" s="86"/>
    </row>
    <row r="559" spans="13:14" x14ac:dyDescent="0.25">
      <c r="M559" s="86"/>
      <c r="N559" s="86"/>
    </row>
    <row r="560" spans="13:14" x14ac:dyDescent="0.25">
      <c r="M560" s="86"/>
      <c r="N560" s="86"/>
    </row>
    <row r="561" spans="13:14" x14ac:dyDescent="0.25">
      <c r="M561" s="86"/>
      <c r="N561" s="86"/>
    </row>
    <row r="562" spans="13:14" x14ac:dyDescent="0.25">
      <c r="M562" s="86"/>
      <c r="N562" s="86"/>
    </row>
    <row r="563" spans="13:14" x14ac:dyDescent="0.25">
      <c r="M563" s="86"/>
      <c r="N563" s="86"/>
    </row>
    <row r="564" spans="13:14" x14ac:dyDescent="0.25">
      <c r="M564" s="86"/>
      <c r="N564" s="86"/>
    </row>
    <row r="565" spans="13:14" x14ac:dyDescent="0.25">
      <c r="M565" s="86"/>
      <c r="N565" s="86"/>
    </row>
    <row r="566" spans="13:14" x14ac:dyDescent="0.25">
      <c r="M566" s="86"/>
      <c r="N566" s="86"/>
    </row>
    <row r="567" spans="13:14" x14ac:dyDescent="0.25">
      <c r="M567" s="86"/>
      <c r="N567" s="86"/>
    </row>
    <row r="568" spans="13:14" x14ac:dyDescent="0.25">
      <c r="M568" s="86"/>
      <c r="N568" s="86"/>
    </row>
    <row r="569" spans="13:14" x14ac:dyDescent="0.25">
      <c r="M569" s="86"/>
      <c r="N569" s="86"/>
    </row>
    <row r="570" spans="13:14" x14ac:dyDescent="0.25">
      <c r="M570" s="86"/>
      <c r="N570" s="86"/>
    </row>
    <row r="571" spans="13:14" x14ac:dyDescent="0.25">
      <c r="M571" s="86"/>
      <c r="N571" s="86"/>
    </row>
    <row r="572" spans="13:14" x14ac:dyDescent="0.25">
      <c r="M572" s="86"/>
      <c r="N572" s="86"/>
    </row>
    <row r="573" spans="13:14" x14ac:dyDescent="0.25">
      <c r="M573" s="86"/>
      <c r="N573" s="86"/>
    </row>
    <row r="574" spans="13:14" x14ac:dyDescent="0.25">
      <c r="M574" s="86"/>
      <c r="N574" s="86"/>
    </row>
    <row r="575" spans="13:14" x14ac:dyDescent="0.25">
      <c r="M575" s="86"/>
      <c r="N575" s="86"/>
    </row>
    <row r="576" spans="13:14" x14ac:dyDescent="0.25">
      <c r="M576" s="86"/>
      <c r="N576" s="86"/>
    </row>
    <row r="577" spans="13:14" x14ac:dyDescent="0.25">
      <c r="M577" s="86"/>
      <c r="N577" s="86"/>
    </row>
    <row r="578" spans="13:14" x14ac:dyDescent="0.25">
      <c r="M578" s="86"/>
      <c r="N578" s="86"/>
    </row>
    <row r="579" spans="13:14" x14ac:dyDescent="0.25">
      <c r="M579" s="86"/>
      <c r="N579" s="86"/>
    </row>
    <row r="580" spans="13:14" x14ac:dyDescent="0.25">
      <c r="M580" s="86"/>
      <c r="N580" s="86"/>
    </row>
    <row r="581" spans="13:14" x14ac:dyDescent="0.25">
      <c r="M581" s="86"/>
      <c r="N581" s="86"/>
    </row>
    <row r="582" spans="13:14" x14ac:dyDescent="0.25">
      <c r="M582" s="86"/>
      <c r="N582" s="86"/>
    </row>
    <row r="583" spans="13:14" x14ac:dyDescent="0.25">
      <c r="M583" s="86"/>
      <c r="N583" s="86"/>
    </row>
    <row r="584" spans="13:14" x14ac:dyDescent="0.25">
      <c r="M584" s="86"/>
      <c r="N584" s="86"/>
    </row>
    <row r="585" spans="13:14" x14ac:dyDescent="0.25">
      <c r="M585" s="86"/>
      <c r="N585" s="86"/>
    </row>
    <row r="586" spans="13:14" x14ac:dyDescent="0.25">
      <c r="M586" s="86"/>
      <c r="N586" s="86"/>
    </row>
    <row r="587" spans="13:14" x14ac:dyDescent="0.25">
      <c r="M587" s="86"/>
      <c r="N587" s="86"/>
    </row>
    <row r="588" spans="13:14" x14ac:dyDescent="0.25">
      <c r="M588" s="86"/>
      <c r="N588" s="86"/>
    </row>
    <row r="589" spans="13:14" x14ac:dyDescent="0.25">
      <c r="M589" s="86"/>
      <c r="N589" s="86"/>
    </row>
    <row r="590" spans="13:14" x14ac:dyDescent="0.25">
      <c r="M590" s="86"/>
      <c r="N590" s="86"/>
    </row>
    <row r="591" spans="13:14" x14ac:dyDescent="0.25">
      <c r="M591" s="86"/>
      <c r="N591" s="86"/>
    </row>
    <row r="592" spans="13:14" x14ac:dyDescent="0.25">
      <c r="M592" s="86"/>
      <c r="N592" s="86"/>
    </row>
    <row r="593" spans="13:14" x14ac:dyDescent="0.25">
      <c r="M593" s="86"/>
      <c r="N593" s="86"/>
    </row>
    <row r="594" spans="13:14" x14ac:dyDescent="0.25">
      <c r="M594" s="86"/>
      <c r="N594" s="86"/>
    </row>
    <row r="595" spans="13:14" x14ac:dyDescent="0.25">
      <c r="M595" s="86"/>
      <c r="N595" s="86"/>
    </row>
    <row r="596" spans="13:14" x14ac:dyDescent="0.25">
      <c r="M596" s="86"/>
      <c r="N596" s="86"/>
    </row>
    <row r="597" spans="13:14" x14ac:dyDescent="0.25">
      <c r="M597" s="86"/>
      <c r="N597" s="86"/>
    </row>
    <row r="598" spans="13:14" x14ac:dyDescent="0.25">
      <c r="M598" s="86"/>
      <c r="N598" s="86"/>
    </row>
    <row r="599" spans="13:14" x14ac:dyDescent="0.25">
      <c r="M599" s="86"/>
      <c r="N599" s="86"/>
    </row>
    <row r="600" spans="13:14" x14ac:dyDescent="0.25">
      <c r="M600" s="86"/>
      <c r="N600" s="86"/>
    </row>
    <row r="601" spans="13:14" x14ac:dyDescent="0.25">
      <c r="M601" s="86"/>
      <c r="N601" s="86"/>
    </row>
    <row r="602" spans="13:14" x14ac:dyDescent="0.25">
      <c r="M602" s="86"/>
      <c r="N602" s="86"/>
    </row>
    <row r="603" spans="13:14" x14ac:dyDescent="0.25">
      <c r="M603" s="86"/>
      <c r="N603" s="86"/>
    </row>
    <row r="604" spans="13:14" x14ac:dyDescent="0.25">
      <c r="M604" s="86"/>
      <c r="N604" s="86"/>
    </row>
    <row r="605" spans="13:14" x14ac:dyDescent="0.25">
      <c r="M605" s="86"/>
      <c r="N605" s="86"/>
    </row>
    <row r="606" spans="13:14" x14ac:dyDescent="0.25">
      <c r="M606" s="86"/>
      <c r="N606" s="86"/>
    </row>
    <row r="607" spans="13:14" x14ac:dyDescent="0.25">
      <c r="M607" s="86"/>
      <c r="N607" s="86"/>
    </row>
    <row r="608" spans="13:14" x14ac:dyDescent="0.25">
      <c r="M608" s="86"/>
      <c r="N608" s="86"/>
    </row>
    <row r="609" spans="13:14" x14ac:dyDescent="0.25">
      <c r="M609" s="86"/>
      <c r="N609" s="86"/>
    </row>
    <row r="610" spans="13:14" x14ac:dyDescent="0.25">
      <c r="M610" s="86"/>
      <c r="N610" s="86"/>
    </row>
    <row r="611" spans="13:14" x14ac:dyDescent="0.25">
      <c r="M611" s="86"/>
      <c r="N611" s="86"/>
    </row>
    <row r="612" spans="13:14" x14ac:dyDescent="0.25">
      <c r="M612" s="86"/>
      <c r="N612" s="86"/>
    </row>
    <row r="613" spans="13:14" x14ac:dyDescent="0.25">
      <c r="M613" s="86"/>
      <c r="N613" s="86"/>
    </row>
    <row r="614" spans="13:14" x14ac:dyDescent="0.25">
      <c r="M614" s="86"/>
      <c r="N614" s="86"/>
    </row>
    <row r="615" spans="13:14" x14ac:dyDescent="0.25">
      <c r="M615" s="86"/>
      <c r="N615" s="86"/>
    </row>
    <row r="616" spans="13:14" x14ac:dyDescent="0.25">
      <c r="M616" s="86"/>
      <c r="N616" s="86"/>
    </row>
    <row r="617" spans="13:14" x14ac:dyDescent="0.25">
      <c r="M617" s="86"/>
      <c r="N617" s="86"/>
    </row>
    <row r="618" spans="13:14" x14ac:dyDescent="0.25">
      <c r="M618" s="86"/>
      <c r="N618" s="86"/>
    </row>
    <row r="619" spans="13:14" x14ac:dyDescent="0.25">
      <c r="M619" s="86"/>
      <c r="N619" s="86"/>
    </row>
    <row r="620" spans="13:14" x14ac:dyDescent="0.25">
      <c r="M620" s="86"/>
      <c r="N620" s="86"/>
    </row>
    <row r="621" spans="13:14" x14ac:dyDescent="0.25">
      <c r="M621" s="86"/>
      <c r="N621" s="86"/>
    </row>
    <row r="622" spans="13:14" x14ac:dyDescent="0.25">
      <c r="M622" s="86"/>
      <c r="N622" s="86"/>
    </row>
    <row r="623" spans="13:14" x14ac:dyDescent="0.25">
      <c r="M623" s="86"/>
      <c r="N623" s="86"/>
    </row>
    <row r="624" spans="13:14" x14ac:dyDescent="0.25">
      <c r="M624" s="86"/>
      <c r="N624" s="86"/>
    </row>
    <row r="625" spans="13:14" x14ac:dyDescent="0.25">
      <c r="M625" s="86"/>
      <c r="N625" s="86"/>
    </row>
    <row r="626" spans="13:14" x14ac:dyDescent="0.25">
      <c r="M626" s="86"/>
      <c r="N626" s="86"/>
    </row>
    <row r="627" spans="13:14" x14ac:dyDescent="0.25">
      <c r="M627" s="86"/>
      <c r="N627" s="86"/>
    </row>
    <row r="628" spans="13:14" x14ac:dyDescent="0.25">
      <c r="M628" s="86"/>
      <c r="N628" s="86"/>
    </row>
    <row r="629" spans="13:14" x14ac:dyDescent="0.25">
      <c r="M629" s="86"/>
      <c r="N629" s="86"/>
    </row>
    <row r="630" spans="13:14" x14ac:dyDescent="0.25">
      <c r="M630" s="86"/>
      <c r="N630" s="86"/>
    </row>
    <row r="631" spans="13:14" x14ac:dyDescent="0.25">
      <c r="M631" s="86"/>
      <c r="N631" s="86"/>
    </row>
    <row r="632" spans="13:14" x14ac:dyDescent="0.25">
      <c r="M632" s="86"/>
      <c r="N632" s="86"/>
    </row>
    <row r="633" spans="13:14" x14ac:dyDescent="0.25">
      <c r="M633" s="86"/>
      <c r="N633" s="86"/>
    </row>
    <row r="634" spans="13:14" x14ac:dyDescent="0.25">
      <c r="M634" s="86"/>
      <c r="N634" s="86"/>
    </row>
    <row r="635" spans="13:14" x14ac:dyDescent="0.25">
      <c r="M635" s="86"/>
      <c r="N635" s="86"/>
    </row>
    <row r="636" spans="13:14" x14ac:dyDescent="0.25">
      <c r="M636" s="86"/>
      <c r="N636" s="86"/>
    </row>
    <row r="637" spans="13:14" x14ac:dyDescent="0.25">
      <c r="M637" s="86"/>
      <c r="N637" s="86"/>
    </row>
    <row r="638" spans="13:14" x14ac:dyDescent="0.25">
      <c r="M638" s="86"/>
      <c r="N638" s="86"/>
    </row>
    <row r="639" spans="13:14" x14ac:dyDescent="0.25">
      <c r="M639" s="86"/>
      <c r="N639" s="86"/>
    </row>
    <row r="640" spans="13:14" x14ac:dyDescent="0.25">
      <c r="M640" s="86"/>
      <c r="N640" s="86"/>
    </row>
    <row r="641" spans="13:14" x14ac:dyDescent="0.25">
      <c r="M641" s="86"/>
      <c r="N641" s="86"/>
    </row>
    <row r="642" spans="13:14" x14ac:dyDescent="0.25">
      <c r="M642" s="86"/>
      <c r="N642" s="86"/>
    </row>
    <row r="643" spans="13:14" x14ac:dyDescent="0.25">
      <c r="M643" s="86"/>
      <c r="N643" s="86"/>
    </row>
    <row r="644" spans="13:14" x14ac:dyDescent="0.25">
      <c r="M644" s="86"/>
      <c r="N644" s="86"/>
    </row>
    <row r="645" spans="13:14" x14ac:dyDescent="0.25">
      <c r="M645" s="86"/>
      <c r="N645" s="86"/>
    </row>
    <row r="646" spans="13:14" x14ac:dyDescent="0.25">
      <c r="M646" s="86"/>
      <c r="N646" s="86"/>
    </row>
    <row r="647" spans="13:14" x14ac:dyDescent="0.25">
      <c r="M647" s="86"/>
      <c r="N647" s="86"/>
    </row>
    <row r="648" spans="13:14" x14ac:dyDescent="0.25">
      <c r="M648" s="86"/>
      <c r="N648" s="86"/>
    </row>
    <row r="649" spans="13:14" x14ac:dyDescent="0.25">
      <c r="M649" s="86"/>
      <c r="N649" s="86"/>
    </row>
    <row r="650" spans="13:14" x14ac:dyDescent="0.25">
      <c r="M650" s="86"/>
      <c r="N650" s="86"/>
    </row>
    <row r="651" spans="13:14" x14ac:dyDescent="0.25">
      <c r="M651" s="86"/>
      <c r="N651" s="86"/>
    </row>
    <row r="652" spans="13:14" x14ac:dyDescent="0.25">
      <c r="M652" s="86"/>
      <c r="N652" s="86"/>
    </row>
    <row r="653" spans="13:14" x14ac:dyDescent="0.25">
      <c r="M653" s="86"/>
      <c r="N653" s="86"/>
    </row>
    <row r="654" spans="13:14" x14ac:dyDescent="0.25">
      <c r="M654" s="86"/>
      <c r="N654" s="86"/>
    </row>
    <row r="655" spans="13:14" x14ac:dyDescent="0.25">
      <c r="M655" s="86"/>
      <c r="N655" s="86"/>
    </row>
    <row r="656" spans="13:14" x14ac:dyDescent="0.25">
      <c r="M656" s="86"/>
      <c r="N656" s="86"/>
    </row>
    <row r="657" spans="13:14" x14ac:dyDescent="0.25">
      <c r="M657" s="86"/>
      <c r="N657" s="86"/>
    </row>
    <row r="658" spans="13:14" x14ac:dyDescent="0.25">
      <c r="M658" s="86"/>
      <c r="N658" s="86"/>
    </row>
    <row r="659" spans="13:14" x14ac:dyDescent="0.25">
      <c r="M659" s="86"/>
      <c r="N659" s="86"/>
    </row>
    <row r="660" spans="13:14" x14ac:dyDescent="0.25">
      <c r="M660" s="86"/>
      <c r="N660" s="86"/>
    </row>
    <row r="661" spans="13:14" x14ac:dyDescent="0.25">
      <c r="M661" s="86"/>
      <c r="N661" s="86"/>
    </row>
    <row r="662" spans="13:14" x14ac:dyDescent="0.25">
      <c r="M662" s="86"/>
      <c r="N662" s="86"/>
    </row>
    <row r="663" spans="13:14" x14ac:dyDescent="0.25">
      <c r="M663" s="86"/>
      <c r="N663" s="86"/>
    </row>
    <row r="664" spans="13:14" x14ac:dyDescent="0.25">
      <c r="M664" s="86"/>
      <c r="N664" s="86"/>
    </row>
    <row r="665" spans="13:14" x14ac:dyDescent="0.25">
      <c r="M665" s="86"/>
      <c r="N665" s="86"/>
    </row>
    <row r="666" spans="13:14" x14ac:dyDescent="0.25">
      <c r="M666" s="86"/>
      <c r="N666" s="86"/>
    </row>
    <row r="667" spans="13:14" x14ac:dyDescent="0.25">
      <c r="M667" s="86"/>
      <c r="N667" s="86"/>
    </row>
    <row r="668" spans="13:14" x14ac:dyDescent="0.25">
      <c r="M668" s="86"/>
      <c r="N668" s="86"/>
    </row>
    <row r="669" spans="13:14" x14ac:dyDescent="0.25">
      <c r="M669" s="86"/>
      <c r="N669" s="86"/>
    </row>
    <row r="670" spans="13:14" x14ac:dyDescent="0.25">
      <c r="M670" s="86"/>
      <c r="N670" s="86"/>
    </row>
    <row r="671" spans="13:14" x14ac:dyDescent="0.25">
      <c r="M671" s="86"/>
      <c r="N671" s="86"/>
    </row>
    <row r="672" spans="13:14" x14ac:dyDescent="0.25">
      <c r="M672" s="86"/>
      <c r="N672" s="86"/>
    </row>
    <row r="673" spans="13:14" x14ac:dyDescent="0.25">
      <c r="M673" s="86"/>
      <c r="N673" s="86"/>
    </row>
    <row r="674" spans="13:14" x14ac:dyDescent="0.25">
      <c r="M674" s="86"/>
      <c r="N674" s="86"/>
    </row>
    <row r="675" spans="13:14" x14ac:dyDescent="0.25">
      <c r="M675" s="86"/>
      <c r="N675" s="86"/>
    </row>
    <row r="676" spans="13:14" x14ac:dyDescent="0.25">
      <c r="M676" s="86"/>
      <c r="N676" s="86"/>
    </row>
    <row r="677" spans="13:14" x14ac:dyDescent="0.25">
      <c r="M677" s="86"/>
      <c r="N677" s="86"/>
    </row>
    <row r="678" spans="13:14" x14ac:dyDescent="0.25">
      <c r="M678" s="86"/>
      <c r="N678" s="86"/>
    </row>
    <row r="679" spans="13:14" x14ac:dyDescent="0.25">
      <c r="M679" s="86"/>
      <c r="N679" s="86"/>
    </row>
    <row r="680" spans="13:14" x14ac:dyDescent="0.25">
      <c r="M680" s="86"/>
      <c r="N680" s="86"/>
    </row>
    <row r="681" spans="13:14" x14ac:dyDescent="0.25">
      <c r="M681" s="86"/>
      <c r="N681" s="86"/>
    </row>
    <row r="682" spans="13:14" x14ac:dyDescent="0.25">
      <c r="M682" s="86"/>
      <c r="N682" s="86"/>
    </row>
    <row r="683" spans="13:14" x14ac:dyDescent="0.25">
      <c r="M683" s="86"/>
      <c r="N683" s="86"/>
    </row>
    <row r="684" spans="13:14" x14ac:dyDescent="0.25">
      <c r="M684" s="86"/>
      <c r="N684" s="86"/>
    </row>
    <row r="685" spans="13:14" x14ac:dyDescent="0.25">
      <c r="M685" s="86"/>
      <c r="N685" s="86"/>
    </row>
    <row r="686" spans="13:14" x14ac:dyDescent="0.25">
      <c r="M686" s="86"/>
      <c r="N686" s="86"/>
    </row>
    <row r="687" spans="13:14" x14ac:dyDescent="0.25">
      <c r="M687" s="86"/>
      <c r="N687" s="86"/>
    </row>
    <row r="688" spans="13:14" x14ac:dyDescent="0.25">
      <c r="M688" s="86"/>
      <c r="N688" s="86"/>
    </row>
    <row r="689" spans="13:14" x14ac:dyDescent="0.25">
      <c r="M689" s="86"/>
      <c r="N689" s="86"/>
    </row>
    <row r="690" spans="13:14" x14ac:dyDescent="0.25">
      <c r="M690" s="86"/>
      <c r="N690" s="86"/>
    </row>
    <row r="691" spans="13:14" x14ac:dyDescent="0.25">
      <c r="M691" s="86"/>
      <c r="N691" s="86"/>
    </row>
    <row r="692" spans="13:14" x14ac:dyDescent="0.25">
      <c r="M692" s="86"/>
      <c r="N692" s="86"/>
    </row>
    <row r="693" spans="13:14" x14ac:dyDescent="0.25">
      <c r="M693" s="86"/>
      <c r="N693" s="86"/>
    </row>
    <row r="694" spans="13:14" x14ac:dyDescent="0.25">
      <c r="M694" s="86"/>
      <c r="N694" s="86"/>
    </row>
    <row r="695" spans="13:14" x14ac:dyDescent="0.25">
      <c r="M695" s="86"/>
      <c r="N695" s="86"/>
    </row>
    <row r="696" spans="13:14" x14ac:dyDescent="0.25">
      <c r="M696" s="86"/>
      <c r="N696" s="86"/>
    </row>
    <row r="697" spans="13:14" x14ac:dyDescent="0.25">
      <c r="M697" s="86"/>
      <c r="N697" s="86"/>
    </row>
    <row r="698" spans="13:14" x14ac:dyDescent="0.25">
      <c r="M698" s="86"/>
      <c r="N698" s="86"/>
    </row>
    <row r="699" spans="13:14" x14ac:dyDescent="0.25">
      <c r="M699" s="86"/>
      <c r="N699" s="86"/>
    </row>
    <row r="700" spans="13:14" x14ac:dyDescent="0.25">
      <c r="M700" s="86"/>
      <c r="N700" s="86"/>
    </row>
    <row r="701" spans="13:14" x14ac:dyDescent="0.25">
      <c r="M701" s="86"/>
      <c r="N701" s="86"/>
    </row>
    <row r="702" spans="13:14" x14ac:dyDescent="0.25">
      <c r="M702" s="86"/>
      <c r="N702" s="86"/>
    </row>
    <row r="703" spans="13:14" x14ac:dyDescent="0.25">
      <c r="M703" s="86"/>
      <c r="N703" s="86"/>
    </row>
    <row r="704" spans="13:14" x14ac:dyDescent="0.25">
      <c r="M704" s="86"/>
      <c r="N704" s="86"/>
    </row>
    <row r="705" spans="13:14" x14ac:dyDescent="0.25">
      <c r="M705" s="86"/>
      <c r="N705" s="86"/>
    </row>
    <row r="706" spans="13:14" x14ac:dyDescent="0.25">
      <c r="M706" s="86"/>
      <c r="N706" s="86"/>
    </row>
    <row r="707" spans="13:14" x14ac:dyDescent="0.25">
      <c r="M707" s="86"/>
      <c r="N707" s="86"/>
    </row>
    <row r="708" spans="13:14" x14ac:dyDescent="0.25">
      <c r="M708" s="86"/>
      <c r="N708" s="86"/>
    </row>
    <row r="709" spans="13:14" x14ac:dyDescent="0.25">
      <c r="M709" s="86"/>
      <c r="N709" s="86"/>
    </row>
    <row r="710" spans="13:14" x14ac:dyDescent="0.25">
      <c r="M710" s="86"/>
      <c r="N710" s="86"/>
    </row>
    <row r="711" spans="13:14" x14ac:dyDescent="0.25">
      <c r="M711" s="86"/>
      <c r="N711" s="86"/>
    </row>
    <row r="712" spans="13:14" x14ac:dyDescent="0.25">
      <c r="M712" s="86"/>
      <c r="N712" s="86"/>
    </row>
    <row r="713" spans="13:14" x14ac:dyDescent="0.25">
      <c r="M713" s="86"/>
      <c r="N713" s="86"/>
    </row>
    <row r="714" spans="13:14" x14ac:dyDescent="0.25">
      <c r="M714" s="86"/>
      <c r="N714" s="86"/>
    </row>
    <row r="715" spans="13:14" x14ac:dyDescent="0.25">
      <c r="M715" s="86"/>
      <c r="N715" s="86"/>
    </row>
    <row r="716" spans="13:14" x14ac:dyDescent="0.25">
      <c r="M716" s="86"/>
      <c r="N716" s="86"/>
    </row>
    <row r="717" spans="13:14" x14ac:dyDescent="0.25">
      <c r="M717" s="86"/>
      <c r="N717" s="86"/>
    </row>
    <row r="718" spans="13:14" x14ac:dyDescent="0.25">
      <c r="M718" s="86"/>
      <c r="N718" s="86"/>
    </row>
    <row r="719" spans="13:14" x14ac:dyDescent="0.25">
      <c r="M719" s="86"/>
      <c r="N719" s="86"/>
    </row>
    <row r="720" spans="13:14" x14ac:dyDescent="0.25">
      <c r="M720" s="86"/>
      <c r="N720" s="86"/>
    </row>
    <row r="721" spans="13:14" x14ac:dyDescent="0.25">
      <c r="M721" s="86"/>
      <c r="N721" s="86"/>
    </row>
    <row r="722" spans="13:14" x14ac:dyDescent="0.25">
      <c r="M722" s="86"/>
      <c r="N722" s="86"/>
    </row>
    <row r="723" spans="13:14" x14ac:dyDescent="0.25">
      <c r="M723" s="86"/>
      <c r="N723" s="86"/>
    </row>
    <row r="724" spans="13:14" x14ac:dyDescent="0.25">
      <c r="M724" s="86"/>
      <c r="N724" s="86"/>
    </row>
    <row r="725" spans="13:14" x14ac:dyDescent="0.25">
      <c r="M725" s="86"/>
      <c r="N725" s="86"/>
    </row>
    <row r="726" spans="13:14" x14ac:dyDescent="0.25">
      <c r="M726" s="86"/>
      <c r="N726" s="86"/>
    </row>
    <row r="727" spans="13:14" x14ac:dyDescent="0.25">
      <c r="M727" s="86"/>
      <c r="N727" s="86"/>
    </row>
    <row r="728" spans="13:14" x14ac:dyDescent="0.25">
      <c r="M728" s="86"/>
      <c r="N728" s="86"/>
    </row>
    <row r="729" spans="13:14" x14ac:dyDescent="0.25">
      <c r="M729" s="86"/>
      <c r="N729" s="86"/>
    </row>
    <row r="730" spans="13:14" x14ac:dyDescent="0.25">
      <c r="M730" s="86"/>
      <c r="N730" s="86"/>
    </row>
    <row r="731" spans="13:14" x14ac:dyDescent="0.25">
      <c r="M731" s="86"/>
      <c r="N731" s="86"/>
    </row>
    <row r="732" spans="13:14" x14ac:dyDescent="0.25">
      <c r="M732" s="86"/>
      <c r="N732" s="86"/>
    </row>
    <row r="733" spans="13:14" x14ac:dyDescent="0.25">
      <c r="M733" s="86"/>
      <c r="N733" s="86"/>
    </row>
    <row r="734" spans="13:14" x14ac:dyDescent="0.25">
      <c r="M734" s="86"/>
      <c r="N734" s="86"/>
    </row>
    <row r="735" spans="13:14" x14ac:dyDescent="0.25">
      <c r="M735" s="86"/>
      <c r="N735" s="86"/>
    </row>
    <row r="736" spans="13:14" x14ac:dyDescent="0.25">
      <c r="M736" s="86"/>
      <c r="N736" s="86"/>
    </row>
    <row r="737" spans="13:14" x14ac:dyDescent="0.25">
      <c r="M737" s="86"/>
      <c r="N737" s="86"/>
    </row>
    <row r="738" spans="13:14" x14ac:dyDescent="0.25">
      <c r="M738" s="86"/>
      <c r="N738" s="86"/>
    </row>
    <row r="739" spans="13:14" x14ac:dyDescent="0.25">
      <c r="M739" s="86"/>
      <c r="N739" s="86"/>
    </row>
    <row r="740" spans="13:14" x14ac:dyDescent="0.25">
      <c r="M740" s="86"/>
      <c r="N740" s="86"/>
    </row>
    <row r="741" spans="13:14" x14ac:dyDescent="0.25">
      <c r="M741" s="86"/>
      <c r="N741" s="86"/>
    </row>
    <row r="742" spans="13:14" x14ac:dyDescent="0.25">
      <c r="M742" s="86"/>
      <c r="N742" s="86"/>
    </row>
    <row r="743" spans="13:14" x14ac:dyDescent="0.25">
      <c r="M743" s="86"/>
      <c r="N743" s="86"/>
    </row>
    <row r="744" spans="13:14" x14ac:dyDescent="0.25">
      <c r="M744" s="86"/>
      <c r="N744" s="86"/>
    </row>
    <row r="745" spans="13:14" x14ac:dyDescent="0.25">
      <c r="M745" s="86"/>
      <c r="N745" s="86"/>
    </row>
    <row r="746" spans="13:14" x14ac:dyDescent="0.25">
      <c r="M746" s="86"/>
      <c r="N746" s="86"/>
    </row>
    <row r="747" spans="13:14" x14ac:dyDescent="0.25">
      <c r="M747" s="86"/>
      <c r="N747" s="86"/>
    </row>
    <row r="748" spans="13:14" x14ac:dyDescent="0.25">
      <c r="M748" s="86"/>
      <c r="N748" s="86"/>
    </row>
    <row r="749" spans="13:14" x14ac:dyDescent="0.25">
      <c r="M749" s="86"/>
      <c r="N749" s="86"/>
    </row>
    <row r="750" spans="13:14" x14ac:dyDescent="0.25">
      <c r="M750" s="86"/>
      <c r="N750" s="86"/>
    </row>
    <row r="751" spans="13:14" x14ac:dyDescent="0.25">
      <c r="M751" s="86"/>
      <c r="N751" s="86"/>
    </row>
    <row r="752" spans="13:14" x14ac:dyDescent="0.25">
      <c r="M752" s="86"/>
      <c r="N752" s="86"/>
    </row>
    <row r="753" spans="13:14" x14ac:dyDescent="0.25">
      <c r="M753" s="86"/>
      <c r="N753" s="86"/>
    </row>
    <row r="754" spans="13:14" x14ac:dyDescent="0.25">
      <c r="M754" s="86"/>
      <c r="N754" s="86"/>
    </row>
    <row r="755" spans="13:14" x14ac:dyDescent="0.25">
      <c r="M755" s="86"/>
      <c r="N755" s="86"/>
    </row>
    <row r="756" spans="13:14" x14ac:dyDescent="0.25">
      <c r="M756" s="86"/>
      <c r="N756" s="86"/>
    </row>
    <row r="757" spans="13:14" x14ac:dyDescent="0.25">
      <c r="M757" s="86"/>
      <c r="N757" s="86"/>
    </row>
    <row r="758" spans="13:14" x14ac:dyDescent="0.25">
      <c r="M758" s="86"/>
      <c r="N758" s="86"/>
    </row>
    <row r="759" spans="13:14" x14ac:dyDescent="0.25">
      <c r="M759" s="86"/>
      <c r="N759" s="86"/>
    </row>
    <row r="760" spans="13:14" x14ac:dyDescent="0.25">
      <c r="M760" s="86"/>
      <c r="N760" s="86"/>
    </row>
    <row r="761" spans="13:14" x14ac:dyDescent="0.25">
      <c r="M761" s="86"/>
      <c r="N761" s="86"/>
    </row>
    <row r="762" spans="13:14" x14ac:dyDescent="0.25">
      <c r="M762" s="86"/>
      <c r="N762" s="86"/>
    </row>
    <row r="763" spans="13:14" x14ac:dyDescent="0.25">
      <c r="M763" s="86"/>
      <c r="N763" s="86"/>
    </row>
    <row r="764" spans="13:14" x14ac:dyDescent="0.25">
      <c r="M764" s="86"/>
      <c r="N764" s="86"/>
    </row>
    <row r="765" spans="13:14" x14ac:dyDescent="0.25">
      <c r="M765" s="86"/>
      <c r="N765" s="86"/>
    </row>
    <row r="766" spans="13:14" x14ac:dyDescent="0.25">
      <c r="M766" s="86"/>
      <c r="N766" s="86"/>
    </row>
    <row r="767" spans="13:14" x14ac:dyDescent="0.25">
      <c r="M767" s="86"/>
      <c r="N767" s="86"/>
    </row>
    <row r="768" spans="13:14" x14ac:dyDescent="0.25">
      <c r="M768" s="86"/>
      <c r="N768" s="86"/>
    </row>
    <row r="769" spans="13:14" x14ac:dyDescent="0.25">
      <c r="M769" s="86"/>
      <c r="N769" s="86"/>
    </row>
    <row r="770" spans="13:14" x14ac:dyDescent="0.25">
      <c r="M770" s="86"/>
      <c r="N770" s="86"/>
    </row>
    <row r="771" spans="13:14" x14ac:dyDescent="0.25">
      <c r="M771" s="86"/>
      <c r="N771" s="86"/>
    </row>
    <row r="772" spans="13:14" x14ac:dyDescent="0.25">
      <c r="M772" s="86"/>
      <c r="N772" s="86"/>
    </row>
    <row r="773" spans="13:14" x14ac:dyDescent="0.25">
      <c r="M773" s="86"/>
      <c r="N773" s="86"/>
    </row>
    <row r="774" spans="13:14" x14ac:dyDescent="0.25">
      <c r="M774" s="86"/>
      <c r="N774" s="86"/>
    </row>
    <row r="775" spans="13:14" x14ac:dyDescent="0.25">
      <c r="M775" s="86"/>
      <c r="N775" s="86"/>
    </row>
    <row r="776" spans="13:14" x14ac:dyDescent="0.25">
      <c r="M776" s="86"/>
      <c r="N776" s="86"/>
    </row>
    <row r="777" spans="13:14" x14ac:dyDescent="0.25">
      <c r="M777" s="86"/>
      <c r="N777" s="86"/>
    </row>
    <row r="778" spans="13:14" x14ac:dyDescent="0.25">
      <c r="M778" s="86"/>
      <c r="N778" s="86"/>
    </row>
    <row r="779" spans="13:14" x14ac:dyDescent="0.25">
      <c r="M779" s="86"/>
      <c r="N779" s="86"/>
    </row>
    <row r="780" spans="13:14" x14ac:dyDescent="0.25">
      <c r="M780" s="86"/>
      <c r="N780" s="86"/>
    </row>
    <row r="781" spans="13:14" x14ac:dyDescent="0.25">
      <c r="M781" s="86"/>
      <c r="N781" s="86"/>
    </row>
    <row r="782" spans="13:14" x14ac:dyDescent="0.25">
      <c r="M782" s="86"/>
      <c r="N782" s="86"/>
    </row>
    <row r="783" spans="13:14" x14ac:dyDescent="0.25">
      <c r="M783" s="86"/>
      <c r="N783" s="86"/>
    </row>
    <row r="784" spans="13:14" x14ac:dyDescent="0.25">
      <c r="M784" s="86"/>
      <c r="N784" s="86"/>
    </row>
    <row r="785" spans="13:14" x14ac:dyDescent="0.25">
      <c r="M785" s="86"/>
      <c r="N785" s="86"/>
    </row>
    <row r="786" spans="13:14" x14ac:dyDescent="0.25">
      <c r="M786" s="86"/>
      <c r="N786" s="86"/>
    </row>
    <row r="787" spans="13:14" x14ac:dyDescent="0.25">
      <c r="M787" s="86"/>
      <c r="N787" s="86"/>
    </row>
    <row r="788" spans="13:14" x14ac:dyDescent="0.25">
      <c r="M788" s="86"/>
      <c r="N788" s="86"/>
    </row>
    <row r="789" spans="13:14" x14ac:dyDescent="0.25">
      <c r="M789" s="86"/>
      <c r="N789" s="86"/>
    </row>
    <row r="790" spans="13:14" x14ac:dyDescent="0.25">
      <c r="M790" s="86"/>
      <c r="N790" s="86"/>
    </row>
    <row r="791" spans="13:14" x14ac:dyDescent="0.25">
      <c r="M791" s="86"/>
      <c r="N791" s="86"/>
    </row>
    <row r="792" spans="13:14" x14ac:dyDescent="0.25">
      <c r="M792" s="86"/>
      <c r="N792" s="86"/>
    </row>
    <row r="793" spans="13:14" x14ac:dyDescent="0.25">
      <c r="M793" s="86"/>
      <c r="N793" s="86"/>
    </row>
    <row r="794" spans="13:14" x14ac:dyDescent="0.25">
      <c r="M794" s="86"/>
      <c r="N794" s="86"/>
    </row>
    <row r="795" spans="13:14" x14ac:dyDescent="0.25">
      <c r="M795" s="86"/>
      <c r="N795" s="86"/>
    </row>
    <row r="796" spans="13:14" x14ac:dyDescent="0.25">
      <c r="M796" s="86"/>
      <c r="N796" s="86"/>
    </row>
    <row r="797" spans="13:14" x14ac:dyDescent="0.25">
      <c r="M797" s="86"/>
      <c r="N797" s="86"/>
    </row>
    <row r="798" spans="13:14" x14ac:dyDescent="0.25">
      <c r="M798" s="86"/>
      <c r="N798" s="86"/>
    </row>
    <row r="799" spans="13:14" x14ac:dyDescent="0.25">
      <c r="M799" s="86"/>
      <c r="N799" s="86"/>
    </row>
    <row r="800" spans="13:14" x14ac:dyDescent="0.25">
      <c r="M800" s="86"/>
      <c r="N800" s="86"/>
    </row>
    <row r="801" spans="13:14" x14ac:dyDescent="0.25">
      <c r="M801" s="86"/>
      <c r="N801" s="86"/>
    </row>
    <row r="802" spans="13:14" x14ac:dyDescent="0.25">
      <c r="M802" s="86"/>
      <c r="N802" s="86"/>
    </row>
    <row r="803" spans="13:14" x14ac:dyDescent="0.25">
      <c r="M803" s="86"/>
      <c r="N803" s="86"/>
    </row>
    <row r="804" spans="13:14" x14ac:dyDescent="0.25">
      <c r="M804" s="86"/>
      <c r="N804" s="86"/>
    </row>
    <row r="805" spans="13:14" x14ac:dyDescent="0.25">
      <c r="M805" s="86"/>
      <c r="N805" s="86"/>
    </row>
    <row r="806" spans="13:14" x14ac:dyDescent="0.25">
      <c r="M806" s="86"/>
      <c r="N806" s="86"/>
    </row>
    <row r="807" spans="13:14" x14ac:dyDescent="0.25">
      <c r="M807" s="86"/>
      <c r="N807" s="86"/>
    </row>
    <row r="808" spans="13:14" x14ac:dyDescent="0.25">
      <c r="M808" s="86"/>
      <c r="N808" s="86"/>
    </row>
    <row r="809" spans="13:14" x14ac:dyDescent="0.25">
      <c r="M809" s="86"/>
      <c r="N809" s="86"/>
    </row>
    <row r="810" spans="13:14" x14ac:dyDescent="0.25">
      <c r="M810" s="86"/>
      <c r="N810" s="86"/>
    </row>
    <row r="811" spans="13:14" x14ac:dyDescent="0.25">
      <c r="M811" s="86"/>
      <c r="N811" s="86"/>
    </row>
    <row r="812" spans="13:14" x14ac:dyDescent="0.25">
      <c r="M812" s="86"/>
      <c r="N812" s="86"/>
    </row>
    <row r="813" spans="13:14" x14ac:dyDescent="0.25">
      <c r="M813" s="86"/>
      <c r="N813" s="86"/>
    </row>
    <row r="814" spans="13:14" x14ac:dyDescent="0.25">
      <c r="M814" s="86"/>
      <c r="N814" s="86"/>
    </row>
    <row r="815" spans="13:14" x14ac:dyDescent="0.25">
      <c r="M815" s="86"/>
      <c r="N815" s="86"/>
    </row>
    <row r="816" spans="13:14" x14ac:dyDescent="0.25">
      <c r="M816" s="86"/>
      <c r="N816" s="86"/>
    </row>
    <row r="817" spans="13:14" x14ac:dyDescent="0.25">
      <c r="M817" s="86"/>
      <c r="N817" s="86"/>
    </row>
    <row r="818" spans="13:14" x14ac:dyDescent="0.25">
      <c r="M818" s="86"/>
      <c r="N818" s="86"/>
    </row>
    <row r="819" spans="13:14" x14ac:dyDescent="0.25">
      <c r="M819" s="86"/>
      <c r="N819" s="86"/>
    </row>
    <row r="820" spans="13:14" x14ac:dyDescent="0.25">
      <c r="M820" s="86"/>
      <c r="N820" s="86"/>
    </row>
    <row r="821" spans="13:14" x14ac:dyDescent="0.25">
      <c r="M821" s="86"/>
      <c r="N821" s="86"/>
    </row>
    <row r="822" spans="13:14" x14ac:dyDescent="0.25">
      <c r="M822" s="86"/>
      <c r="N822" s="86"/>
    </row>
    <row r="823" spans="13:14" x14ac:dyDescent="0.25">
      <c r="M823" s="86"/>
      <c r="N823" s="86"/>
    </row>
    <row r="824" spans="13:14" x14ac:dyDescent="0.25">
      <c r="M824" s="86"/>
      <c r="N824" s="86"/>
    </row>
    <row r="825" spans="13:14" x14ac:dyDescent="0.25">
      <c r="M825" s="86"/>
      <c r="N825" s="86"/>
    </row>
    <row r="826" spans="13:14" x14ac:dyDescent="0.25">
      <c r="M826" s="86"/>
      <c r="N826" s="86"/>
    </row>
    <row r="827" spans="13:14" x14ac:dyDescent="0.25">
      <c r="M827" s="86"/>
      <c r="N827" s="86"/>
    </row>
    <row r="828" spans="13:14" x14ac:dyDescent="0.25">
      <c r="M828" s="86"/>
      <c r="N828" s="86"/>
    </row>
    <row r="829" spans="13:14" x14ac:dyDescent="0.25">
      <c r="M829" s="86"/>
      <c r="N829" s="86"/>
    </row>
    <row r="830" spans="13:14" x14ac:dyDescent="0.25">
      <c r="M830" s="86"/>
      <c r="N830" s="86"/>
    </row>
    <row r="831" spans="13:14" x14ac:dyDescent="0.25">
      <c r="M831" s="86"/>
      <c r="N831" s="86"/>
    </row>
    <row r="832" spans="13:14" x14ac:dyDescent="0.25">
      <c r="M832" s="86"/>
      <c r="N832" s="86"/>
    </row>
    <row r="833" spans="13:14" x14ac:dyDescent="0.25">
      <c r="M833" s="86"/>
      <c r="N833" s="86"/>
    </row>
    <row r="834" spans="13:14" x14ac:dyDescent="0.25">
      <c r="M834" s="86"/>
      <c r="N834" s="86"/>
    </row>
    <row r="835" spans="13:14" x14ac:dyDescent="0.25">
      <c r="M835" s="86"/>
      <c r="N835" s="86"/>
    </row>
    <row r="836" spans="13:14" x14ac:dyDescent="0.25">
      <c r="M836" s="86"/>
      <c r="N836" s="86"/>
    </row>
    <row r="837" spans="13:14" x14ac:dyDescent="0.25">
      <c r="M837" s="86"/>
      <c r="N837" s="86"/>
    </row>
    <row r="838" spans="13:14" x14ac:dyDescent="0.25">
      <c r="M838" s="86"/>
      <c r="N838" s="86"/>
    </row>
    <row r="839" spans="13:14" x14ac:dyDescent="0.25">
      <c r="M839" s="86"/>
      <c r="N839" s="86"/>
    </row>
    <row r="840" spans="13:14" x14ac:dyDescent="0.25">
      <c r="M840" s="86"/>
      <c r="N840" s="86"/>
    </row>
    <row r="841" spans="13:14" x14ac:dyDescent="0.25">
      <c r="M841" s="86"/>
      <c r="N841" s="86"/>
    </row>
    <row r="842" spans="13:14" x14ac:dyDescent="0.25">
      <c r="M842" s="86"/>
      <c r="N842" s="86"/>
    </row>
    <row r="843" spans="13:14" x14ac:dyDescent="0.25">
      <c r="M843" s="86"/>
      <c r="N843" s="86"/>
    </row>
    <row r="844" spans="13:14" x14ac:dyDescent="0.25">
      <c r="M844" s="86"/>
      <c r="N844" s="86"/>
    </row>
    <row r="845" spans="13:14" x14ac:dyDescent="0.25">
      <c r="M845" s="86"/>
      <c r="N845" s="86"/>
    </row>
    <row r="846" spans="13:14" x14ac:dyDescent="0.25">
      <c r="M846" s="86"/>
      <c r="N846" s="86"/>
    </row>
    <row r="847" spans="13:14" x14ac:dyDescent="0.25">
      <c r="M847" s="86"/>
      <c r="N847" s="86"/>
    </row>
    <row r="848" spans="13:14" x14ac:dyDescent="0.25">
      <c r="M848" s="86"/>
      <c r="N848" s="86"/>
    </row>
    <row r="849" spans="13:14" x14ac:dyDescent="0.25">
      <c r="M849" s="86"/>
      <c r="N849" s="86"/>
    </row>
    <row r="850" spans="13:14" x14ac:dyDescent="0.25">
      <c r="M850" s="86"/>
      <c r="N850" s="86"/>
    </row>
    <row r="851" spans="13:14" x14ac:dyDescent="0.25">
      <c r="M851" s="86"/>
      <c r="N851" s="86"/>
    </row>
    <row r="852" spans="13:14" x14ac:dyDescent="0.25">
      <c r="M852" s="86"/>
      <c r="N852" s="86"/>
    </row>
    <row r="853" spans="13:14" x14ac:dyDescent="0.25">
      <c r="M853" s="86"/>
      <c r="N853" s="86"/>
    </row>
    <row r="854" spans="13:14" x14ac:dyDescent="0.25">
      <c r="M854" s="86"/>
      <c r="N854" s="86"/>
    </row>
    <row r="855" spans="13:14" x14ac:dyDescent="0.25">
      <c r="M855" s="86"/>
      <c r="N855" s="86"/>
    </row>
    <row r="856" spans="13:14" x14ac:dyDescent="0.25">
      <c r="M856" s="86"/>
      <c r="N856" s="86"/>
    </row>
    <row r="857" spans="13:14" x14ac:dyDescent="0.25">
      <c r="M857" s="86"/>
      <c r="N857" s="86"/>
    </row>
    <row r="858" spans="13:14" x14ac:dyDescent="0.25">
      <c r="M858" s="86"/>
      <c r="N858" s="86"/>
    </row>
    <row r="859" spans="13:14" x14ac:dyDescent="0.25">
      <c r="M859" s="86"/>
      <c r="N859" s="86"/>
    </row>
    <row r="860" spans="13:14" x14ac:dyDescent="0.25">
      <c r="M860" s="86"/>
      <c r="N860" s="86"/>
    </row>
    <row r="861" spans="13:14" x14ac:dyDescent="0.25">
      <c r="M861" s="86"/>
      <c r="N861" s="86"/>
    </row>
    <row r="862" spans="13:14" x14ac:dyDescent="0.25">
      <c r="M862" s="86"/>
      <c r="N862" s="86"/>
    </row>
    <row r="863" spans="13:14" x14ac:dyDescent="0.25">
      <c r="M863" s="86"/>
      <c r="N863" s="86"/>
    </row>
    <row r="864" spans="13:14" x14ac:dyDescent="0.25">
      <c r="M864" s="86"/>
      <c r="N864" s="86"/>
    </row>
    <row r="865" spans="13:14" x14ac:dyDescent="0.25">
      <c r="M865" s="86"/>
      <c r="N865" s="86"/>
    </row>
    <row r="866" spans="13:14" x14ac:dyDescent="0.25">
      <c r="M866" s="86"/>
      <c r="N866" s="86"/>
    </row>
    <row r="867" spans="13:14" x14ac:dyDescent="0.25">
      <c r="M867" s="86"/>
      <c r="N867" s="86"/>
    </row>
    <row r="868" spans="13:14" x14ac:dyDescent="0.25">
      <c r="M868" s="86"/>
      <c r="N868" s="86"/>
    </row>
    <row r="869" spans="13:14" x14ac:dyDescent="0.25">
      <c r="M869" s="86"/>
      <c r="N869" s="86"/>
    </row>
    <row r="870" spans="13:14" x14ac:dyDescent="0.25">
      <c r="M870" s="86"/>
      <c r="N870" s="86"/>
    </row>
    <row r="871" spans="13:14" x14ac:dyDescent="0.25">
      <c r="M871" s="86"/>
      <c r="N871" s="86"/>
    </row>
    <row r="872" spans="13:14" x14ac:dyDescent="0.25">
      <c r="M872" s="86"/>
      <c r="N872" s="86"/>
    </row>
    <row r="873" spans="13:14" x14ac:dyDescent="0.25">
      <c r="M873" s="86"/>
      <c r="N873" s="86"/>
    </row>
    <row r="874" spans="13:14" x14ac:dyDescent="0.25">
      <c r="M874" s="86"/>
      <c r="N874" s="86"/>
    </row>
    <row r="875" spans="13:14" x14ac:dyDescent="0.25">
      <c r="M875" s="86"/>
      <c r="N875" s="86"/>
    </row>
    <row r="876" spans="13:14" x14ac:dyDescent="0.25">
      <c r="M876" s="86"/>
      <c r="N876" s="86"/>
    </row>
    <row r="877" spans="13:14" x14ac:dyDescent="0.25">
      <c r="M877" s="86"/>
      <c r="N877" s="86"/>
    </row>
    <row r="878" spans="13:14" x14ac:dyDescent="0.25">
      <c r="M878" s="86"/>
      <c r="N878" s="86"/>
    </row>
    <row r="879" spans="13:14" x14ac:dyDescent="0.25">
      <c r="M879" s="86"/>
      <c r="N879" s="86"/>
    </row>
    <row r="880" spans="13:14" x14ac:dyDescent="0.25">
      <c r="M880" s="86"/>
      <c r="N880" s="86"/>
    </row>
    <row r="881" spans="13:14" x14ac:dyDescent="0.25">
      <c r="M881" s="86"/>
      <c r="N881" s="86"/>
    </row>
    <row r="882" spans="13:14" x14ac:dyDescent="0.25">
      <c r="M882" s="86"/>
      <c r="N882" s="86"/>
    </row>
    <row r="883" spans="13:14" x14ac:dyDescent="0.25">
      <c r="M883" s="86"/>
      <c r="N883" s="86"/>
    </row>
    <row r="884" spans="13:14" x14ac:dyDescent="0.25">
      <c r="M884" s="86"/>
      <c r="N884" s="86"/>
    </row>
    <row r="885" spans="13:14" x14ac:dyDescent="0.25">
      <c r="M885" s="86"/>
      <c r="N885" s="86"/>
    </row>
    <row r="886" spans="13:14" x14ac:dyDescent="0.25">
      <c r="M886" s="86"/>
      <c r="N886" s="86"/>
    </row>
    <row r="887" spans="13:14" x14ac:dyDescent="0.25">
      <c r="M887" s="86"/>
      <c r="N887" s="86"/>
    </row>
    <row r="888" spans="13:14" x14ac:dyDescent="0.25">
      <c r="M888" s="86"/>
      <c r="N888" s="86"/>
    </row>
    <row r="889" spans="13:14" x14ac:dyDescent="0.25">
      <c r="M889" s="86"/>
      <c r="N889" s="86"/>
    </row>
    <row r="890" spans="13:14" x14ac:dyDescent="0.25">
      <c r="M890" s="86"/>
      <c r="N890" s="86"/>
    </row>
    <row r="891" spans="13:14" x14ac:dyDescent="0.25">
      <c r="M891" s="86"/>
      <c r="N891" s="86"/>
    </row>
    <row r="892" spans="13:14" x14ac:dyDescent="0.25">
      <c r="M892" s="86"/>
      <c r="N892" s="86"/>
    </row>
    <row r="893" spans="13:14" x14ac:dyDescent="0.25">
      <c r="M893" s="86"/>
      <c r="N893" s="86"/>
    </row>
    <row r="894" spans="13:14" x14ac:dyDescent="0.25">
      <c r="M894" s="86"/>
      <c r="N894" s="86"/>
    </row>
    <row r="895" spans="13:14" x14ac:dyDescent="0.25">
      <c r="M895" s="86"/>
      <c r="N895" s="86"/>
    </row>
    <row r="896" spans="13:14" x14ac:dyDescent="0.25">
      <c r="M896" s="86"/>
      <c r="N896" s="86"/>
    </row>
    <row r="897" spans="13:14" x14ac:dyDescent="0.25">
      <c r="M897" s="86"/>
      <c r="N897" s="86"/>
    </row>
    <row r="898" spans="13:14" x14ac:dyDescent="0.25">
      <c r="M898" s="86"/>
      <c r="N898" s="86"/>
    </row>
    <row r="899" spans="13:14" x14ac:dyDescent="0.25">
      <c r="M899" s="86"/>
      <c r="N899" s="86"/>
    </row>
    <row r="900" spans="13:14" x14ac:dyDescent="0.25">
      <c r="M900" s="86"/>
      <c r="N900" s="86"/>
    </row>
    <row r="901" spans="13:14" x14ac:dyDescent="0.25">
      <c r="M901" s="86"/>
      <c r="N901" s="86"/>
    </row>
    <row r="902" spans="13:14" x14ac:dyDescent="0.25">
      <c r="M902" s="86"/>
      <c r="N902" s="86"/>
    </row>
    <row r="903" spans="13:14" x14ac:dyDescent="0.25">
      <c r="M903" s="86"/>
      <c r="N903" s="86"/>
    </row>
    <row r="904" spans="13:14" x14ac:dyDescent="0.25">
      <c r="M904" s="86"/>
      <c r="N904" s="86"/>
    </row>
    <row r="905" spans="13:14" x14ac:dyDescent="0.25">
      <c r="M905" s="86"/>
      <c r="N905" s="86"/>
    </row>
    <row r="906" spans="13:14" x14ac:dyDescent="0.25">
      <c r="M906" s="86"/>
      <c r="N906" s="86"/>
    </row>
    <row r="907" spans="13:14" x14ac:dyDescent="0.25">
      <c r="M907" s="86"/>
      <c r="N907" s="86"/>
    </row>
    <row r="908" spans="13:14" x14ac:dyDescent="0.25">
      <c r="M908" s="86"/>
      <c r="N908" s="86"/>
    </row>
    <row r="909" spans="13:14" x14ac:dyDescent="0.25">
      <c r="M909" s="86"/>
      <c r="N909" s="86"/>
    </row>
    <row r="910" spans="13:14" x14ac:dyDescent="0.25">
      <c r="M910" s="86"/>
      <c r="N910" s="86"/>
    </row>
    <row r="911" spans="13:14" x14ac:dyDescent="0.25">
      <c r="M911" s="86"/>
      <c r="N911" s="86"/>
    </row>
    <row r="912" spans="13:14" x14ac:dyDescent="0.25">
      <c r="M912" s="86"/>
      <c r="N912" s="86"/>
    </row>
    <row r="913" spans="13:14" x14ac:dyDescent="0.25">
      <c r="M913" s="86"/>
      <c r="N913" s="86"/>
    </row>
    <row r="914" spans="13:14" x14ac:dyDescent="0.25">
      <c r="M914" s="86"/>
      <c r="N914" s="86"/>
    </row>
    <row r="915" spans="13:14" x14ac:dyDescent="0.25">
      <c r="M915" s="86"/>
      <c r="N915" s="86"/>
    </row>
    <row r="916" spans="13:14" x14ac:dyDescent="0.25">
      <c r="M916" s="86"/>
      <c r="N916" s="86"/>
    </row>
    <row r="917" spans="13:14" x14ac:dyDescent="0.25">
      <c r="M917" s="86"/>
      <c r="N917" s="86"/>
    </row>
    <row r="918" spans="13:14" x14ac:dyDescent="0.25">
      <c r="M918" s="86"/>
      <c r="N918" s="86"/>
    </row>
    <row r="919" spans="13:14" x14ac:dyDescent="0.25">
      <c r="M919" s="86"/>
      <c r="N919" s="86"/>
    </row>
    <row r="920" spans="13:14" x14ac:dyDescent="0.25">
      <c r="M920" s="86"/>
      <c r="N920" s="86"/>
    </row>
    <row r="921" spans="13:14" x14ac:dyDescent="0.25">
      <c r="M921" s="86"/>
      <c r="N921" s="86"/>
    </row>
    <row r="922" spans="13:14" x14ac:dyDescent="0.25">
      <c r="M922" s="86"/>
      <c r="N922" s="86"/>
    </row>
    <row r="923" spans="13:14" x14ac:dyDescent="0.25">
      <c r="M923" s="86"/>
      <c r="N923" s="86"/>
    </row>
    <row r="924" spans="13:14" x14ac:dyDescent="0.25">
      <c r="M924" s="86"/>
      <c r="N924" s="86"/>
    </row>
    <row r="925" spans="13:14" x14ac:dyDescent="0.25">
      <c r="M925" s="86"/>
      <c r="N925" s="86"/>
    </row>
    <row r="926" spans="13:14" x14ac:dyDescent="0.25">
      <c r="M926" s="86"/>
      <c r="N926" s="86"/>
    </row>
    <row r="927" spans="13:14" x14ac:dyDescent="0.25">
      <c r="M927" s="86"/>
      <c r="N927" s="86"/>
    </row>
    <row r="928" spans="13:14" x14ac:dyDescent="0.25">
      <c r="M928" s="86"/>
      <c r="N928" s="86"/>
    </row>
    <row r="929" spans="13:14" x14ac:dyDescent="0.25">
      <c r="M929" s="86"/>
      <c r="N929" s="86"/>
    </row>
    <row r="930" spans="13:14" x14ac:dyDescent="0.25">
      <c r="M930" s="86"/>
      <c r="N930" s="86"/>
    </row>
    <row r="931" spans="13:14" x14ac:dyDescent="0.25">
      <c r="M931" s="86"/>
      <c r="N931" s="86"/>
    </row>
    <row r="932" spans="13:14" x14ac:dyDescent="0.25">
      <c r="M932" s="86"/>
      <c r="N932" s="86"/>
    </row>
    <row r="933" spans="13:14" x14ac:dyDescent="0.25">
      <c r="M933" s="86"/>
      <c r="N933" s="86"/>
    </row>
    <row r="934" spans="13:14" x14ac:dyDescent="0.25">
      <c r="M934" s="86"/>
      <c r="N934" s="86"/>
    </row>
    <row r="935" spans="13:14" x14ac:dyDescent="0.25">
      <c r="M935" s="86"/>
      <c r="N935" s="86"/>
    </row>
    <row r="936" spans="13:14" x14ac:dyDescent="0.25">
      <c r="M936" s="86"/>
      <c r="N936" s="86"/>
    </row>
    <row r="937" spans="13:14" x14ac:dyDescent="0.25">
      <c r="M937" s="86"/>
      <c r="N937" s="86"/>
    </row>
    <row r="938" spans="13:14" x14ac:dyDescent="0.25">
      <c r="M938" s="86"/>
      <c r="N938" s="86"/>
    </row>
    <row r="939" spans="13:14" x14ac:dyDescent="0.25">
      <c r="M939" s="86"/>
      <c r="N939" s="86"/>
    </row>
    <row r="940" spans="13:14" x14ac:dyDescent="0.25">
      <c r="M940" s="86"/>
      <c r="N940" s="86"/>
    </row>
    <row r="941" spans="13:14" x14ac:dyDescent="0.25">
      <c r="M941" s="86"/>
      <c r="N941" s="86"/>
    </row>
    <row r="942" spans="13:14" x14ac:dyDescent="0.25">
      <c r="M942" s="86"/>
      <c r="N942" s="86"/>
    </row>
    <row r="943" spans="13:14" x14ac:dyDescent="0.25">
      <c r="M943" s="86"/>
      <c r="N943" s="86"/>
    </row>
    <row r="944" spans="13:14" x14ac:dyDescent="0.25">
      <c r="M944" s="86"/>
      <c r="N944" s="86"/>
    </row>
    <row r="945" spans="13:14" x14ac:dyDescent="0.25">
      <c r="M945" s="86"/>
      <c r="N945" s="86"/>
    </row>
    <row r="946" spans="13:14" x14ac:dyDescent="0.25">
      <c r="M946" s="86"/>
      <c r="N946" s="86"/>
    </row>
    <row r="947" spans="13:14" x14ac:dyDescent="0.25">
      <c r="M947" s="86"/>
      <c r="N947" s="86"/>
    </row>
    <row r="948" spans="13:14" x14ac:dyDescent="0.25">
      <c r="M948" s="86"/>
      <c r="N948" s="86"/>
    </row>
    <row r="949" spans="13:14" x14ac:dyDescent="0.25">
      <c r="M949" s="86"/>
      <c r="N949" s="86"/>
    </row>
    <row r="950" spans="13:14" x14ac:dyDescent="0.25">
      <c r="M950" s="86"/>
      <c r="N950" s="86"/>
    </row>
    <row r="951" spans="13:14" x14ac:dyDescent="0.25">
      <c r="M951" s="86"/>
      <c r="N951" s="86"/>
    </row>
    <row r="952" spans="13:14" x14ac:dyDescent="0.25">
      <c r="M952" s="86"/>
      <c r="N952" s="86"/>
    </row>
    <row r="953" spans="13:14" x14ac:dyDescent="0.25">
      <c r="M953" s="86"/>
      <c r="N953" s="86"/>
    </row>
    <row r="954" spans="13:14" x14ac:dyDescent="0.25">
      <c r="M954" s="86"/>
      <c r="N954" s="86"/>
    </row>
    <row r="955" spans="13:14" x14ac:dyDescent="0.25">
      <c r="M955" s="86"/>
      <c r="N955" s="86"/>
    </row>
    <row r="956" spans="13:14" x14ac:dyDescent="0.25">
      <c r="M956" s="86"/>
      <c r="N956" s="86"/>
    </row>
    <row r="957" spans="13:14" x14ac:dyDescent="0.25">
      <c r="M957" s="86"/>
      <c r="N957" s="86"/>
    </row>
    <row r="958" spans="13:14" x14ac:dyDescent="0.25">
      <c r="M958" s="86"/>
      <c r="N958" s="86"/>
    </row>
    <row r="959" spans="13:14" x14ac:dyDescent="0.25">
      <c r="M959" s="86"/>
      <c r="N959" s="86"/>
    </row>
    <row r="960" spans="13:14" x14ac:dyDescent="0.25">
      <c r="M960" s="86"/>
      <c r="N960" s="86"/>
    </row>
    <row r="961" spans="13:14" x14ac:dyDescent="0.25">
      <c r="M961" s="86"/>
      <c r="N961" s="86"/>
    </row>
    <row r="962" spans="13:14" x14ac:dyDescent="0.25">
      <c r="M962" s="86"/>
      <c r="N962" s="86"/>
    </row>
    <row r="963" spans="13:14" x14ac:dyDescent="0.25">
      <c r="M963" s="86"/>
      <c r="N963" s="86"/>
    </row>
    <row r="964" spans="13:14" x14ac:dyDescent="0.25">
      <c r="M964" s="86"/>
      <c r="N964" s="86"/>
    </row>
    <row r="965" spans="13:14" x14ac:dyDescent="0.25">
      <c r="M965" s="86"/>
      <c r="N965" s="86"/>
    </row>
    <row r="966" spans="13:14" x14ac:dyDescent="0.25">
      <c r="M966" s="86"/>
      <c r="N966" s="86"/>
    </row>
    <row r="967" spans="13:14" x14ac:dyDescent="0.25">
      <c r="M967" s="86"/>
      <c r="N967" s="86"/>
    </row>
    <row r="968" spans="13:14" x14ac:dyDescent="0.25">
      <c r="M968" s="86"/>
      <c r="N968" s="86"/>
    </row>
    <row r="969" spans="13:14" x14ac:dyDescent="0.25">
      <c r="M969" s="86"/>
      <c r="N969" s="86"/>
    </row>
    <row r="970" spans="13:14" x14ac:dyDescent="0.25">
      <c r="M970" s="86"/>
      <c r="N970" s="86"/>
    </row>
    <row r="971" spans="13:14" x14ac:dyDescent="0.25">
      <c r="M971" s="86"/>
      <c r="N971" s="86"/>
    </row>
    <row r="972" spans="13:14" x14ac:dyDescent="0.25">
      <c r="M972" s="86"/>
      <c r="N972" s="86"/>
    </row>
    <row r="973" spans="13:14" x14ac:dyDescent="0.25">
      <c r="M973" s="86"/>
      <c r="N973" s="86"/>
    </row>
    <row r="974" spans="13:14" x14ac:dyDescent="0.25">
      <c r="M974" s="86"/>
      <c r="N974" s="86"/>
    </row>
    <row r="975" spans="13:14" x14ac:dyDescent="0.25">
      <c r="M975" s="86"/>
      <c r="N975" s="86"/>
    </row>
    <row r="976" spans="13:14" x14ac:dyDescent="0.25">
      <c r="M976" s="86"/>
      <c r="N976" s="86"/>
    </row>
    <row r="977" spans="13:14" x14ac:dyDescent="0.25">
      <c r="M977" s="86"/>
      <c r="N977" s="86"/>
    </row>
    <row r="978" spans="13:14" x14ac:dyDescent="0.25">
      <c r="M978" s="86"/>
      <c r="N978" s="86"/>
    </row>
    <row r="979" spans="13:14" x14ac:dyDescent="0.25">
      <c r="M979" s="86"/>
      <c r="N979" s="86"/>
    </row>
    <row r="980" spans="13:14" x14ac:dyDescent="0.25">
      <c r="M980" s="86"/>
      <c r="N980" s="86"/>
    </row>
    <row r="981" spans="13:14" x14ac:dyDescent="0.25">
      <c r="M981" s="86"/>
      <c r="N981" s="86"/>
    </row>
    <row r="982" spans="13:14" x14ac:dyDescent="0.25">
      <c r="M982" s="86"/>
      <c r="N982" s="86"/>
    </row>
    <row r="983" spans="13:14" x14ac:dyDescent="0.25">
      <c r="M983" s="86"/>
      <c r="N983" s="86"/>
    </row>
    <row r="984" spans="13:14" x14ac:dyDescent="0.25">
      <c r="M984" s="86"/>
      <c r="N984" s="86"/>
    </row>
    <row r="985" spans="13:14" x14ac:dyDescent="0.25">
      <c r="M985" s="86"/>
      <c r="N985" s="86"/>
    </row>
    <row r="986" spans="13:14" x14ac:dyDescent="0.25">
      <c r="M986" s="86"/>
      <c r="N986" s="86"/>
    </row>
    <row r="987" spans="13:14" x14ac:dyDescent="0.25">
      <c r="M987" s="86"/>
      <c r="N987" s="86"/>
    </row>
    <row r="988" spans="13:14" x14ac:dyDescent="0.25">
      <c r="M988" s="86"/>
      <c r="N988" s="86"/>
    </row>
    <row r="989" spans="13:14" x14ac:dyDescent="0.25">
      <c r="M989" s="86"/>
      <c r="N989" s="86"/>
    </row>
    <row r="990" spans="13:14" x14ac:dyDescent="0.25">
      <c r="M990" s="86"/>
      <c r="N990" s="86"/>
    </row>
    <row r="991" spans="13:14" x14ac:dyDescent="0.25">
      <c r="M991" s="86"/>
      <c r="N991" s="86"/>
    </row>
    <row r="992" spans="13:14" x14ac:dyDescent="0.25">
      <c r="M992" s="86"/>
      <c r="N992" s="86"/>
    </row>
    <row r="993" spans="13:14" x14ac:dyDescent="0.25">
      <c r="M993" s="86"/>
      <c r="N993" s="86"/>
    </row>
    <row r="994" spans="13:14" x14ac:dyDescent="0.25">
      <c r="M994" s="86"/>
      <c r="N994" s="86"/>
    </row>
    <row r="995" spans="13:14" x14ac:dyDescent="0.25">
      <c r="M995" s="86"/>
      <c r="N995" s="86"/>
    </row>
    <row r="996" spans="13:14" x14ac:dyDescent="0.25">
      <c r="M996" s="86"/>
      <c r="N996" s="86"/>
    </row>
    <row r="997" spans="13:14" x14ac:dyDescent="0.25">
      <c r="M997" s="86"/>
      <c r="N997" s="86"/>
    </row>
    <row r="998" spans="13:14" x14ac:dyDescent="0.25">
      <c r="M998" s="86"/>
      <c r="N998" s="86"/>
    </row>
    <row r="999" spans="13:14" x14ac:dyDescent="0.25">
      <c r="M999" s="86"/>
      <c r="N999" s="86"/>
    </row>
    <row r="1000" spans="13:14" x14ac:dyDescent="0.25">
      <c r="M1000" s="86"/>
      <c r="N1000" s="86"/>
    </row>
    <row r="1001" spans="13:14" x14ac:dyDescent="0.25">
      <c r="M1001" s="86"/>
      <c r="N1001" s="86"/>
    </row>
    <row r="1002" spans="13:14" x14ac:dyDescent="0.25">
      <c r="M1002" s="86"/>
      <c r="N1002" s="86"/>
    </row>
    <row r="1003" spans="13:14" x14ac:dyDescent="0.25">
      <c r="M1003" s="86"/>
      <c r="N1003" s="86"/>
    </row>
    <row r="1004" spans="13:14" x14ac:dyDescent="0.25">
      <c r="M1004" s="86"/>
      <c r="N1004" s="86"/>
    </row>
    <row r="1005" spans="13:14" x14ac:dyDescent="0.25">
      <c r="M1005" s="86"/>
      <c r="N1005" s="86"/>
    </row>
    <row r="1006" spans="13:14" x14ac:dyDescent="0.25">
      <c r="M1006" s="86"/>
      <c r="N1006" s="86"/>
    </row>
    <row r="1007" spans="13:14" x14ac:dyDescent="0.25">
      <c r="M1007" s="86"/>
      <c r="N1007" s="86"/>
    </row>
    <row r="1008" spans="13:14" x14ac:dyDescent="0.25">
      <c r="M1008" s="86"/>
      <c r="N1008" s="86"/>
    </row>
    <row r="1009" spans="13:14" x14ac:dyDescent="0.25">
      <c r="M1009" s="86"/>
      <c r="N1009" s="86"/>
    </row>
    <row r="1010" spans="13:14" x14ac:dyDescent="0.25">
      <c r="M1010" s="86"/>
      <c r="N1010" s="86"/>
    </row>
    <row r="1011" spans="13:14" x14ac:dyDescent="0.25">
      <c r="M1011" s="86"/>
      <c r="N1011" s="86"/>
    </row>
    <row r="1012" spans="13:14" x14ac:dyDescent="0.25">
      <c r="M1012" s="86"/>
      <c r="N1012" s="86"/>
    </row>
    <row r="1013" spans="13:14" x14ac:dyDescent="0.25">
      <c r="M1013" s="86"/>
      <c r="N1013" s="86"/>
    </row>
    <row r="1014" spans="13:14" x14ac:dyDescent="0.25">
      <c r="M1014" s="86"/>
      <c r="N1014" s="86"/>
    </row>
    <row r="1015" spans="13:14" x14ac:dyDescent="0.25">
      <c r="M1015" s="86"/>
      <c r="N1015" s="86"/>
    </row>
    <row r="1016" spans="13:14" x14ac:dyDescent="0.25">
      <c r="M1016" s="86"/>
      <c r="N1016" s="86"/>
    </row>
    <row r="1017" spans="13:14" x14ac:dyDescent="0.25">
      <c r="M1017" s="86"/>
      <c r="N1017" s="86"/>
    </row>
    <row r="1018" spans="13:14" x14ac:dyDescent="0.25">
      <c r="M1018" s="86"/>
      <c r="N1018" s="86"/>
    </row>
    <row r="1019" spans="13:14" x14ac:dyDescent="0.25">
      <c r="M1019" s="86"/>
      <c r="N1019" s="86"/>
    </row>
    <row r="1020" spans="13:14" x14ac:dyDescent="0.25">
      <c r="M1020" s="86"/>
      <c r="N1020" s="86"/>
    </row>
    <row r="1021" spans="13:14" x14ac:dyDescent="0.25">
      <c r="M1021" s="86"/>
      <c r="N1021" s="86"/>
    </row>
    <row r="1022" spans="13:14" x14ac:dyDescent="0.25">
      <c r="M1022" s="86"/>
      <c r="N1022" s="86"/>
    </row>
    <row r="1023" spans="13:14" x14ac:dyDescent="0.25">
      <c r="M1023" s="86"/>
      <c r="N1023" s="86"/>
    </row>
    <row r="1024" spans="13:14" x14ac:dyDescent="0.25">
      <c r="M1024" s="86"/>
      <c r="N1024" s="86"/>
    </row>
    <row r="1025" spans="13:14" x14ac:dyDescent="0.25">
      <c r="M1025" s="86"/>
      <c r="N1025" s="86"/>
    </row>
    <row r="1026" spans="13:14" x14ac:dyDescent="0.25">
      <c r="M1026" s="86"/>
      <c r="N1026" s="86"/>
    </row>
    <row r="1027" spans="13:14" x14ac:dyDescent="0.25">
      <c r="M1027" s="86"/>
      <c r="N1027" s="86"/>
    </row>
    <row r="1028" spans="13:14" x14ac:dyDescent="0.25">
      <c r="M1028" s="86"/>
      <c r="N1028" s="86"/>
    </row>
    <row r="1029" spans="13:14" x14ac:dyDescent="0.25">
      <c r="M1029" s="86"/>
      <c r="N1029" s="86"/>
    </row>
    <row r="1030" spans="13:14" x14ac:dyDescent="0.25">
      <c r="M1030" s="86"/>
      <c r="N1030" s="86"/>
    </row>
    <row r="1031" spans="13:14" x14ac:dyDescent="0.25">
      <c r="M1031" s="86"/>
      <c r="N1031" s="86"/>
    </row>
    <row r="1032" spans="13:14" x14ac:dyDescent="0.25">
      <c r="M1032" s="86"/>
      <c r="N1032" s="86"/>
    </row>
    <row r="1033" spans="13:14" x14ac:dyDescent="0.25">
      <c r="M1033" s="86"/>
      <c r="N1033" s="86"/>
    </row>
    <row r="1034" spans="13:14" x14ac:dyDescent="0.25">
      <c r="M1034" s="86"/>
      <c r="N1034" s="86"/>
    </row>
    <row r="1035" spans="13:14" x14ac:dyDescent="0.25">
      <c r="M1035" s="86"/>
      <c r="N1035" s="86"/>
    </row>
    <row r="1036" spans="13:14" x14ac:dyDescent="0.25">
      <c r="M1036" s="86"/>
      <c r="N1036" s="86"/>
    </row>
    <row r="1037" spans="13:14" x14ac:dyDescent="0.25">
      <c r="M1037" s="86"/>
      <c r="N1037" s="86"/>
    </row>
    <row r="1038" spans="13:14" x14ac:dyDescent="0.25">
      <c r="M1038" s="86"/>
      <c r="N1038" s="86"/>
    </row>
    <row r="1039" spans="13:14" x14ac:dyDescent="0.25">
      <c r="M1039" s="86"/>
      <c r="N1039" s="86"/>
    </row>
    <row r="1040" spans="13:14" x14ac:dyDescent="0.25">
      <c r="M1040" s="86"/>
      <c r="N1040" s="86"/>
    </row>
    <row r="1041" spans="13:14" x14ac:dyDescent="0.25">
      <c r="M1041" s="86"/>
      <c r="N1041" s="86"/>
    </row>
    <row r="1042" spans="13:14" x14ac:dyDescent="0.25">
      <c r="M1042" s="86"/>
      <c r="N1042" s="86"/>
    </row>
    <row r="1043" spans="13:14" x14ac:dyDescent="0.25">
      <c r="M1043" s="86"/>
      <c r="N1043" s="86"/>
    </row>
    <row r="1044" spans="13:14" x14ac:dyDescent="0.25">
      <c r="M1044" s="86"/>
      <c r="N1044" s="86"/>
    </row>
    <row r="1045" spans="13:14" x14ac:dyDescent="0.25">
      <c r="M1045" s="86"/>
      <c r="N1045" s="86"/>
    </row>
    <row r="1046" spans="13:14" x14ac:dyDescent="0.25">
      <c r="M1046" s="86"/>
      <c r="N1046" s="86"/>
    </row>
    <row r="1047" spans="13:14" x14ac:dyDescent="0.25">
      <c r="M1047" s="86"/>
      <c r="N1047" s="86"/>
    </row>
    <row r="1048" spans="13:14" x14ac:dyDescent="0.25">
      <c r="M1048" s="86"/>
      <c r="N1048" s="86"/>
    </row>
    <row r="1049" spans="13:14" x14ac:dyDescent="0.25">
      <c r="M1049" s="86"/>
      <c r="N1049" s="86"/>
    </row>
    <row r="1050" spans="13:14" x14ac:dyDescent="0.25">
      <c r="M1050" s="86"/>
      <c r="N1050" s="86"/>
    </row>
    <row r="1051" spans="13:14" x14ac:dyDescent="0.25">
      <c r="M1051" s="86"/>
      <c r="N1051" s="86"/>
    </row>
    <row r="1052" spans="13:14" x14ac:dyDescent="0.25">
      <c r="M1052" s="86"/>
      <c r="N1052" s="86"/>
    </row>
    <row r="1053" spans="13:14" x14ac:dyDescent="0.25">
      <c r="M1053" s="86"/>
      <c r="N1053" s="86"/>
    </row>
    <row r="1054" spans="13:14" x14ac:dyDescent="0.25">
      <c r="M1054" s="86"/>
      <c r="N1054" s="86"/>
    </row>
    <row r="1055" spans="13:14" x14ac:dyDescent="0.25">
      <c r="M1055" s="86"/>
      <c r="N1055" s="86"/>
    </row>
    <row r="1056" spans="13:14" x14ac:dyDescent="0.25">
      <c r="M1056" s="86"/>
      <c r="N1056" s="86"/>
    </row>
    <row r="1057" spans="13:14" x14ac:dyDescent="0.25">
      <c r="M1057" s="86"/>
      <c r="N1057" s="86"/>
    </row>
    <row r="1058" spans="13:14" x14ac:dyDescent="0.25">
      <c r="M1058" s="86"/>
      <c r="N1058" s="86"/>
    </row>
    <row r="1059" spans="13:14" x14ac:dyDescent="0.25">
      <c r="M1059" s="86"/>
      <c r="N1059" s="86"/>
    </row>
    <row r="1060" spans="13:14" x14ac:dyDescent="0.25">
      <c r="M1060" s="86"/>
      <c r="N1060" s="86"/>
    </row>
    <row r="1061" spans="13:14" x14ac:dyDescent="0.25">
      <c r="M1061" s="86"/>
      <c r="N1061" s="86"/>
    </row>
    <row r="1062" spans="13:14" x14ac:dyDescent="0.25">
      <c r="M1062" s="86"/>
      <c r="N1062" s="86"/>
    </row>
    <row r="1063" spans="13:14" x14ac:dyDescent="0.25">
      <c r="M1063" s="86"/>
      <c r="N1063" s="86"/>
    </row>
    <row r="1064" spans="13:14" x14ac:dyDescent="0.25">
      <c r="M1064" s="86"/>
      <c r="N1064" s="86"/>
    </row>
    <row r="1065" spans="13:14" x14ac:dyDescent="0.25">
      <c r="M1065" s="86"/>
      <c r="N1065" s="86"/>
    </row>
    <row r="1066" spans="13:14" x14ac:dyDescent="0.25">
      <c r="M1066" s="86"/>
      <c r="N1066" s="86"/>
    </row>
    <row r="1067" spans="13:14" x14ac:dyDescent="0.25">
      <c r="M1067" s="86"/>
      <c r="N1067" s="86"/>
    </row>
    <row r="1068" spans="13:14" x14ac:dyDescent="0.25">
      <c r="M1068" s="86"/>
      <c r="N1068" s="86"/>
    </row>
    <row r="1069" spans="13:14" x14ac:dyDescent="0.25">
      <c r="M1069" s="86"/>
      <c r="N1069" s="86"/>
    </row>
    <row r="1070" spans="13:14" x14ac:dyDescent="0.25">
      <c r="M1070" s="86"/>
      <c r="N1070" s="86"/>
    </row>
    <row r="1071" spans="13:14" x14ac:dyDescent="0.25">
      <c r="M1071" s="86"/>
      <c r="N1071" s="86"/>
    </row>
    <row r="1072" spans="13:14" x14ac:dyDescent="0.25">
      <c r="M1072" s="86"/>
      <c r="N1072" s="86"/>
    </row>
    <row r="1073" spans="13:14" x14ac:dyDescent="0.25">
      <c r="M1073" s="86"/>
      <c r="N1073" s="86"/>
    </row>
    <row r="1074" spans="13:14" x14ac:dyDescent="0.25">
      <c r="M1074" s="86"/>
      <c r="N1074" s="86"/>
    </row>
    <row r="1075" spans="13:14" x14ac:dyDescent="0.25">
      <c r="M1075" s="86"/>
      <c r="N1075" s="86"/>
    </row>
    <row r="1076" spans="13:14" x14ac:dyDescent="0.25">
      <c r="M1076" s="86"/>
      <c r="N1076" s="86"/>
    </row>
    <row r="1077" spans="13:14" x14ac:dyDescent="0.25">
      <c r="M1077" s="86"/>
      <c r="N1077" s="86"/>
    </row>
    <row r="1078" spans="13:14" x14ac:dyDescent="0.25">
      <c r="M1078" s="86"/>
      <c r="N1078" s="86"/>
    </row>
    <row r="1079" spans="13:14" x14ac:dyDescent="0.25">
      <c r="M1079" s="86"/>
      <c r="N1079" s="86"/>
    </row>
  </sheetData>
  <printOptions gridLines="1"/>
  <pageMargins left="0.55118110236220474" right="0.15748031496062992" top="0.55118110236220474" bottom="0.55118110236220474" header="0.15748031496062992" footer="0.15748031496062992"/>
  <pageSetup paperSize="9" scale="80" orientation="landscape" r:id="rId1"/>
  <headerFooter>
    <oddHeader>&amp;L&amp;"-,Fett"&amp;18Price List 2017&amp;R&amp;G</oddHeader>
    <oddFooter>&amp;L&amp;8LEONI Kerpen GmbH Business Datacom
Zweifaller Str. 275 - 287, D-52224 Stolberg&amp;C&amp;9All information subject to misprints or errors or tecnical modification.&amp;R&amp;8&amp;P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9</vt:i4>
      </vt:variant>
    </vt:vector>
  </HeadingPairs>
  <TitlesOfParts>
    <vt:vector size="16" baseType="lpstr">
      <vt:lpstr>Overview</vt:lpstr>
      <vt:lpstr>Copper Data Cables</vt:lpstr>
      <vt:lpstr>Copper Connectivity</vt:lpstr>
      <vt:lpstr>Fiber Optic Data Cables</vt:lpstr>
      <vt:lpstr>Fiber Optic Connectivity</vt:lpstr>
      <vt:lpstr>DataCenter Connectivity</vt:lpstr>
      <vt:lpstr>Floor Syste Consolidationspoint</vt:lpstr>
      <vt:lpstr>'Copper Data Cables'!copper</vt:lpstr>
      <vt:lpstr>Overview!copper</vt:lpstr>
      <vt:lpstr>'Copper Data Cables'!nbp</vt:lpstr>
      <vt:lpstr>Overview!nbp</vt:lpstr>
      <vt:lpstr>'Copper Connectivity'!Tytuły_wydruku</vt:lpstr>
      <vt:lpstr>'Copper Data Cables'!Tytuły_wydruku</vt:lpstr>
      <vt:lpstr>'DataCenter Connectivity'!Tytuły_wydruku</vt:lpstr>
      <vt:lpstr>'Fiber Optic Connectivity'!Tytuły_wydruku</vt:lpstr>
      <vt:lpstr>'Fiber Optic Data Cables'!Tytuły_wydruku</vt:lpstr>
    </vt:vector>
  </TitlesOfParts>
  <Company>LEONI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Muyrers, Gerard</dc:creator>
  <cp:lastModifiedBy>Michał</cp:lastModifiedBy>
  <cp:lastPrinted>2016-12-13T19:04:39Z</cp:lastPrinted>
  <dcterms:created xsi:type="dcterms:W3CDTF">2016-04-05T05:29:36Z</dcterms:created>
  <dcterms:modified xsi:type="dcterms:W3CDTF">2017-01-09T11:30:18Z</dcterms:modified>
</cp:coreProperties>
</file>