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0" yWindow="0" windowWidth="24000" windowHeight="9630" tabRatio="840" activeTab="2"/>
  </bookViews>
  <sheets>
    <sheet name="Neu _ New" sheetId="1" r:id="rId1"/>
    <sheet name="Übersicht _Overview" sheetId="2" r:id="rId2"/>
    <sheet name="Preisliste_Price List" sheetId="3" r:id="rId3"/>
  </sheets>
  <externalReferences>
    <externalReference r:id="rId4"/>
  </externalReferences>
  <definedNames>
    <definedName name="_xlnm._FilterDatabase" localSheetId="0" hidden="1">'Neu _ New'!$A$5:$I$134</definedName>
    <definedName name="_xlnm._FilterDatabase" localSheetId="2" hidden="1">'Preisliste_Price List'!$A$9:$M$2029</definedName>
    <definedName name="_LKI1">'Preisliste_Price List'!#REF!</definedName>
    <definedName name="_LKI2">'Preisliste_Price List'!$A$1757</definedName>
    <definedName name="_LKI3">'Preisliste_Price List'!$A$1763</definedName>
    <definedName name="_LKI4">'Preisliste_Price List'!$A$1774</definedName>
    <definedName name="_LKI5">'Preisliste_Price List'!#REF!</definedName>
    <definedName name="_LKI6">'Preisliste_Price List'!#REF!</definedName>
    <definedName name="copper" localSheetId="2">'Preisliste_Price List'!$E$1</definedName>
    <definedName name="copper_1" localSheetId="2">'Preisliste_Price List'!$G$1</definedName>
    <definedName name="Fixss">'[1]Main Page'!$C$28</definedName>
    <definedName name="LK97KS800010100">'Preisliste_Price List'!$A$22</definedName>
    <definedName name="LKD7KS016990000">'Preisliste_Price List'!$A$115</definedName>
    <definedName name="LKD7KS500050000">'Preisliste_Price List'!$A$84</definedName>
    <definedName name="LKD7KS500060000">'Preisliste_Price List'!$A$87</definedName>
    <definedName name="LKD7KS500080000">'Preisliste_Price List'!$A$99</definedName>
    <definedName name="LKD7KS500090000">'Preisliste_Price List'!$A$100</definedName>
    <definedName name="LKD7KS500100000">'Preisliste_Price List'!$A$101</definedName>
    <definedName name="LKD7KS500110000">'Preisliste_Price List'!$A$102</definedName>
    <definedName name="LKD7KS500120000">'Preisliste_Price List'!$A$103</definedName>
    <definedName name="LKD7KS500130000">'Preisliste_Price List'!$A$104</definedName>
    <definedName name="LKD7KS500510000">'Preisliste_Price List'!$A$107</definedName>
    <definedName name="LKD7KS500750000">'Preisliste_Price List'!#REF!</definedName>
    <definedName name="LKD7KS600020000">'Preisliste_Price List'!$A$81</definedName>
    <definedName name="LKD7KS600050000">'Preisliste_Price List'!$A$70</definedName>
    <definedName name="LKD7KS600060000">'Preisliste_Price List'!$A$73</definedName>
    <definedName name="LKD7KS600220000">'Preisliste_Price List'!$A$58</definedName>
    <definedName name="LKD7KS600230000">'Preisliste_Price List'!$A$61</definedName>
    <definedName name="LKD7KS600350000">'Preisliste_Price List'!$A$64</definedName>
    <definedName name="LKD7KS600360000">'Preisliste_Price List'!$A$67</definedName>
    <definedName name="LKD7KS700010000">'Preisliste_Price List'!$A$27</definedName>
    <definedName name="LKD7KS700020000">'Preisliste_Price List'!$A$30</definedName>
    <definedName name="LKD7KS700030000">'Preisliste_Price List'!$A$92</definedName>
    <definedName name="LKD7KS700080000">'Preisliste_Price List'!$A$39</definedName>
    <definedName name="LKD7KS700090000">'Preisliste_Price List'!$A$42</definedName>
    <definedName name="LKD7KS700100000">'Preisliste_Price List'!$A$45</definedName>
    <definedName name="LKD7KS700110000">'Preisliste_Price List'!$A$49</definedName>
    <definedName name="LKD7KS700140000">'Preisliste_Price List'!$A$94</definedName>
    <definedName name="LKD7KS700150000">'Preisliste_Price List'!$A$95</definedName>
    <definedName name="LKD7KS700160000">'Preisliste_Price List'!$A$96</definedName>
    <definedName name="LKD7KS700170000">'Preisliste_Price List'!$A$97</definedName>
    <definedName name="LKD7KS700180000">'Preisliste_Price List'!$A$98</definedName>
    <definedName name="LKD7KS700190000">'Preisliste_Price List'!#REF!</definedName>
    <definedName name="LKD7KS7002U0000">'Preisliste_Price List'!$A$109</definedName>
    <definedName name="LKD7KS700490000">'Preisliste_Price List'!$A$111</definedName>
    <definedName name="LKD7KS700570000">'Preisliste_Price List'!$A$52</definedName>
    <definedName name="LKD7KS700630000">'Preisliste_Price List'!$A$55</definedName>
    <definedName name="LKD7KS700900000">'Preisliste_Price List'!$A$105</definedName>
    <definedName name="LKD7KS701690000">'Preisliste_Price List'!$A$112</definedName>
    <definedName name="LKD7KS702530000">'Preisliste_Price List'!$A$33</definedName>
    <definedName name="LKD7KS702760000">'Preisliste_Price List'!$A$116</definedName>
    <definedName name="LKD7KS800130000">'Preisliste_Price List'!$A$91</definedName>
    <definedName name="LKD7KS800200000">'Preisliste_Price List'!$A$12</definedName>
    <definedName name="LKD8UC700M30000">'Preisliste_Price List'!#REF!</definedName>
    <definedName name="LKD9A0617320000">'Preisliste_Price List'!#REF!</definedName>
    <definedName name="LKD9A0617330000">'Preisliste_Price List'!#REF!</definedName>
    <definedName name="LKD9A0617340000">'Preisliste_Price List'!#REF!</definedName>
    <definedName name="LKD9A0617350000">'Preisliste_Price List'!#REF!</definedName>
    <definedName name="LKD9A5011300000">'Preisliste_Price List'!#REF!</definedName>
    <definedName name="LKD9A5011310000">'Preisliste_Price List'!#REF!</definedName>
    <definedName name="LKD9A5052070000">'Preisliste_Price List'!$A$187</definedName>
    <definedName name="LKD9AW160450000">'Preisliste_Price List'!$A$268</definedName>
    <definedName name="LKD9D31A3290000">'Preisliste_Price List'!#REF!</definedName>
    <definedName name="LKD9D41A1650000">'Preisliste_Price List'!#REF!</definedName>
    <definedName name="LKD9R7000110000">'Preisliste_Price List'!#REF!</definedName>
    <definedName name="LKD9ZE200050000">'Preisliste_Price List'!#REF!</definedName>
    <definedName name="LKD9ZE200070000">'Preisliste_Price List'!#REF!</definedName>
    <definedName name="LKD9ZE700200000">'Preisliste_Price List'!$A$284</definedName>
    <definedName name="LKD9ZE700210000">'Preisliste_Price List'!$A$285</definedName>
    <definedName name="LKD9ZE700220000">'Preisliste_Price List'!$A$286</definedName>
    <definedName name="LKD9ZE700230000">'Preisliste_Price List'!$A$287</definedName>
    <definedName name="LKI305229000000">'Preisliste_Price List'!$A$1523</definedName>
    <definedName name="LKI305237000000">'Preisliste_Price List'!$A$1530</definedName>
    <definedName name="NHXH_E30">'[1]Main Page'!$C$10</definedName>
    <definedName name="_xlnm.Print_Area" localSheetId="1">'Übersicht _Overview'!$B$19:$B$49</definedName>
    <definedName name="_xlnm.Print_Titles" localSheetId="2">'Preisliste_Price List'!$1:$7</definedName>
    <definedName name="Z_5362D5BE_0B7E_4A86_BDC6_6894764B3DFF_.wvu.FilterData" localSheetId="2" hidden="1">'Preisliste_Price List'!$A$9:$L$2029</definedName>
    <definedName name="Z_6EE6358A_CDB3_4121_AACB_5F279AD97F36_.wvu.FilterData" localSheetId="0" hidden="1">'Neu _ New'!$A$5:$I$133</definedName>
    <definedName name="Z_6EE6358A_CDB3_4121_AACB_5F279AD97F36_.wvu.FilterData" localSheetId="2" hidden="1">'Preisliste_Price List'!$A$9:$L$89</definedName>
    <definedName name="Z_6EE6358A_CDB3_4121_AACB_5F279AD97F36_.wvu.PrintArea" localSheetId="1" hidden="1">'Übersicht _Overview'!$A$1:$E$50</definedName>
    <definedName name="Z_6EE6358A_CDB3_4121_AACB_5F279AD97F36_.wvu.PrintTitles" localSheetId="2" hidden="1">'Preisliste_Price List'!$1:$7</definedName>
    <definedName name="Z_6EE6358A_CDB3_4121_AACB_5F279AD97F36_.wvu.Rows" localSheetId="2" hidden="1">'Preisliste_Price List'!$1:$7</definedName>
    <definedName name="Z_83E61775_452D_4834_85AB_8DCDC7CCAF0E_.wvu.Cols" localSheetId="1" hidden="1">'Übersicht _Overview'!$A:$A</definedName>
    <definedName name="Z_83E61775_452D_4834_85AB_8DCDC7CCAF0E_.wvu.FilterData" localSheetId="0" hidden="1">'Neu _ New'!$A$5:$H$9</definedName>
    <definedName name="Z_83E61775_452D_4834_85AB_8DCDC7CCAF0E_.wvu.FilterData" localSheetId="2" hidden="1">'Preisliste_Price List'!$A$9:$L$2029</definedName>
    <definedName name="Z_83E61775_452D_4834_85AB_8DCDC7CCAF0E_.wvu.PrintArea" localSheetId="1" hidden="1">'Übersicht _Overview'!$A$1:$E$50</definedName>
    <definedName name="Z_83E61775_452D_4834_85AB_8DCDC7CCAF0E_.wvu.PrintTitles" localSheetId="2" hidden="1">'Preisliste_Price List'!$1:$7</definedName>
    <definedName name="Z_9EC66131_B1E6_4A01_BD47_B862CA8F67E5_.wvu.Cols" localSheetId="1" hidden="1">'Übersicht _Overview'!$A:$A</definedName>
    <definedName name="Z_9EC66131_B1E6_4A01_BD47_B862CA8F67E5_.wvu.FilterData" localSheetId="0" hidden="1">'Neu _ New'!$A$5:$H$9</definedName>
    <definedName name="Z_9EC66131_B1E6_4A01_BD47_B862CA8F67E5_.wvu.FilterData" localSheetId="2" hidden="1">'Preisliste_Price List'!$A$9:$L$2029</definedName>
    <definedName name="Z_9EC66131_B1E6_4A01_BD47_B862CA8F67E5_.wvu.PrintArea" localSheetId="1" hidden="1">'Übersicht _Overview'!$A$1:$E$50</definedName>
    <definedName name="Z_9EC66131_B1E6_4A01_BD47_B862CA8F67E5_.wvu.PrintTitles" localSheetId="2" hidden="1">'Preisliste_Price List'!$1:$7</definedName>
    <definedName name="Z_A42840AF_5763_4BC0_A5F3_A6C8E6EB4B37_.wvu.FilterData" localSheetId="0" hidden="1">'Neu _ New'!$A$5:$I$133</definedName>
    <definedName name="Z_A42840AF_5763_4BC0_A5F3_A6C8E6EB4B37_.wvu.FilterData" localSheetId="2" hidden="1">'Preisliste_Price List'!$A$9:$L$2029</definedName>
    <definedName name="Z_A42840AF_5763_4BC0_A5F3_A6C8E6EB4B37_.wvu.PrintArea" localSheetId="1" hidden="1">'Übersicht _Overview'!$A$1:$E$50</definedName>
    <definedName name="Z_A42840AF_5763_4BC0_A5F3_A6C8E6EB4B37_.wvu.PrintTitles" localSheetId="2" hidden="1">'Preisliste_Price List'!$1:$7</definedName>
    <definedName name="Z_A42840AF_5763_4BC0_A5F3_A6C8E6EB4B37_.wvu.Rows" localSheetId="2" hidden="1">'Preisliste_Price List'!$1:$7</definedName>
    <definedName name="Z_B3ADADA3_2100_4E4A_B466_374DCBDC4AC3_.wvu.FilterData" localSheetId="0" hidden="1">'Neu _ New'!$A$5:$I$133</definedName>
    <definedName name="Z_B3ADADA3_2100_4E4A_B466_374DCBDC4AC3_.wvu.FilterData" localSheetId="2" hidden="1">'Preisliste_Price List'!$A$9:$L$89</definedName>
    <definedName name="Z_B3ADADA3_2100_4E4A_B466_374DCBDC4AC3_.wvu.PrintArea" localSheetId="1" hidden="1">'Übersicht _Overview'!$A$1:$E$50</definedName>
    <definedName name="Z_B3ADADA3_2100_4E4A_B466_374DCBDC4AC3_.wvu.PrintTitles" localSheetId="2" hidden="1">'Preisliste_Price List'!$1:$7</definedName>
    <definedName name="Z_B3ADADA3_2100_4E4A_B466_374DCBDC4AC3_.wvu.Rows" localSheetId="2" hidden="1">'Preisliste_Price List'!$1:$7</definedName>
    <definedName name="Z_B5B73E35_4D9B_4CEA_B151_6B08C157AC27_.wvu.FilterData" localSheetId="0" hidden="1">'Neu _ New'!$A$5:$I$133</definedName>
    <definedName name="Z_B5B73E35_4D9B_4CEA_B151_6B08C157AC27_.wvu.FilterData" localSheetId="2" hidden="1">'Preisliste_Price List'!$A$9:$L$2029</definedName>
    <definedName name="Z_B5B73E35_4D9B_4CEA_B151_6B08C157AC27_.wvu.PrintArea" localSheetId="1" hidden="1">'Übersicht _Overview'!$A$1:$E$50</definedName>
    <definedName name="Z_B5B73E35_4D9B_4CEA_B151_6B08C157AC27_.wvu.PrintTitles" localSheetId="2" hidden="1">'Preisliste_Price List'!$1:$7</definedName>
    <definedName name="Z_B5B73E35_4D9B_4CEA_B151_6B08C157AC27_.wvu.Rows" localSheetId="2" hidden="1">'Preisliste_Price List'!$1:$7</definedName>
    <definedName name="Zfixss">'[1]Main Page'!$D$28</definedName>
    <definedName name="ZNHXH_E30">'[1]Main Page'!$D$10</definedName>
  </definedNames>
  <calcPr calcId="145621"/>
  <customWorkbookViews>
    <customWorkbookView name="Hopf, Tatjana - Persönliche Ansicht" guid="{B3ADADA3-2100-4E4A-B466-374DCBDC4AC3}" mergeInterval="0" personalView="1" maximized="1" windowWidth="1920" windowHeight="823" tabRatio="840" activeSheetId="3"/>
    <customWorkbookView name="Hujdur - Persönliche Ansicht" guid="{83E61775-452D-4834-85AB-8DCDC7CCAF0E}" mergeInterval="0" personalView="1" maximized="1" windowWidth="1276" windowHeight="799" tabRatio="840" activeSheetId="2"/>
    <customWorkbookView name="Deutz, Stefan - Persönliche Ansicht" guid="{9EC66131-B1E6-4A01-BD47-B862CA8F67E5}" mergeInterval="0" personalView="1" maximized="1" windowWidth="1276" windowHeight="783" tabRatio="840" activeSheetId="3"/>
    <customWorkbookView name="Muyrers, Gerard - Persönliche Ansicht" guid="{6EE6358A-CDB3-4121-AACB-5F279AD97F36}" mergeInterval="0" personalView="1" maximized="1" windowWidth="1676" windowHeight="838" tabRatio="840" activeSheetId="3" showComments="commIndAndComment"/>
    <customWorkbookView name="Delhey, Heike - Persönliche Ansicht" guid="{B5B73E35-4D9B-4CEA-B151-6B08C157AC27}" mergeInterval="0" personalView="1" maximized="1" windowWidth="1280" windowHeight="804" tabRatio="840" activeSheetId="3"/>
    <customWorkbookView name="Schanzel, Susanne - Persönliche Ansicht" guid="{A42840AF-5763-4BC0-A5F3-A6C8E6EB4B37}" mergeInterval="0" personalView="1" maximized="1" windowWidth="1280" windowHeight="838" tabRatio="840" activeSheetId="3"/>
  </customWorkbookViews>
</workbook>
</file>

<file path=xl/calcChain.xml><?xml version="1.0" encoding="utf-8"?>
<calcChain xmlns="http://schemas.openxmlformats.org/spreadsheetml/2006/main">
  <c r="E3" i="3" l="1"/>
  <c r="G15" i="3" l="1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1" i="3"/>
  <c r="G1562" i="3"/>
  <c r="G1563" i="3"/>
  <c r="G1564" i="3"/>
  <c r="G1565" i="3"/>
  <c r="G1566" i="3"/>
  <c r="G1567" i="3"/>
  <c r="G1568" i="3"/>
  <c r="G1569" i="3"/>
  <c r="G1570" i="3"/>
  <c r="G1571" i="3"/>
  <c r="G1572" i="3"/>
  <c r="G1573" i="3"/>
  <c r="G1574" i="3"/>
  <c r="G1575" i="3"/>
  <c r="G1576" i="3"/>
  <c r="G1577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G1599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G1618" i="3"/>
  <c r="G1619" i="3"/>
  <c r="G1620" i="3"/>
  <c r="G1621" i="3"/>
  <c r="G1622" i="3"/>
  <c r="G1623" i="3"/>
  <c r="G1624" i="3"/>
  <c r="G1625" i="3"/>
  <c r="G1626" i="3"/>
  <c r="G1627" i="3"/>
  <c r="G1628" i="3"/>
  <c r="G1629" i="3"/>
  <c r="G1630" i="3"/>
  <c r="G1631" i="3"/>
  <c r="G1632" i="3"/>
  <c r="G1633" i="3"/>
  <c r="G1634" i="3"/>
  <c r="G1635" i="3"/>
  <c r="G1636" i="3"/>
  <c r="G1637" i="3"/>
  <c r="G1638" i="3"/>
  <c r="G1639" i="3"/>
  <c r="G1640" i="3"/>
  <c r="G1641" i="3"/>
  <c r="G1642" i="3"/>
  <c r="G1643" i="3"/>
  <c r="G1644" i="3"/>
  <c r="G1645" i="3"/>
  <c r="G1646" i="3"/>
  <c r="G1647" i="3"/>
  <c r="G1648" i="3"/>
  <c r="G1649" i="3"/>
  <c r="G1650" i="3"/>
  <c r="G1651" i="3"/>
  <c r="G1652" i="3"/>
  <c r="G1653" i="3"/>
  <c r="G1654" i="3"/>
  <c r="G1655" i="3"/>
  <c r="G1656" i="3"/>
  <c r="G1657" i="3"/>
  <c r="G1658" i="3"/>
  <c r="G1659" i="3"/>
  <c r="G1660" i="3"/>
  <c r="G1661" i="3"/>
  <c r="G1662" i="3"/>
  <c r="G1663" i="3"/>
  <c r="G1664" i="3"/>
  <c r="G1665" i="3"/>
  <c r="G1666" i="3"/>
  <c r="G1667" i="3"/>
  <c r="G1668" i="3"/>
  <c r="G1669" i="3"/>
  <c r="G1670" i="3"/>
  <c r="G1671" i="3"/>
  <c r="G1672" i="3"/>
  <c r="G1673" i="3"/>
  <c r="G1674" i="3"/>
  <c r="G1675" i="3"/>
  <c r="G1676" i="3"/>
  <c r="G1677" i="3"/>
  <c r="G1678" i="3"/>
  <c r="G1679" i="3"/>
  <c r="G1680" i="3"/>
  <c r="G1681" i="3"/>
  <c r="G1682" i="3"/>
  <c r="G1683" i="3"/>
  <c r="G1684" i="3"/>
  <c r="G1685" i="3"/>
  <c r="G1686" i="3"/>
  <c r="G1687" i="3"/>
  <c r="G1688" i="3"/>
  <c r="G1689" i="3"/>
  <c r="G1690" i="3"/>
  <c r="G1691" i="3"/>
  <c r="G1692" i="3"/>
  <c r="G1693" i="3"/>
  <c r="G1694" i="3"/>
  <c r="G1695" i="3"/>
  <c r="G1696" i="3"/>
  <c r="G1697" i="3"/>
  <c r="G1698" i="3"/>
  <c r="G1699" i="3"/>
  <c r="G1700" i="3"/>
  <c r="G1701" i="3"/>
  <c r="G1702" i="3"/>
  <c r="G1703" i="3"/>
  <c r="G1704" i="3"/>
  <c r="G1705" i="3"/>
  <c r="G1706" i="3"/>
  <c r="G1707" i="3"/>
  <c r="G1708" i="3"/>
  <c r="G1709" i="3"/>
  <c r="G1710" i="3"/>
  <c r="G1711" i="3"/>
  <c r="G1712" i="3"/>
  <c r="G1713" i="3"/>
  <c r="G1714" i="3"/>
  <c r="G1715" i="3"/>
  <c r="G1716" i="3"/>
  <c r="G1717" i="3"/>
  <c r="G1718" i="3"/>
  <c r="G1719" i="3"/>
  <c r="G1720" i="3"/>
  <c r="G1721" i="3"/>
  <c r="G1722" i="3"/>
  <c r="G1723" i="3"/>
  <c r="G1724" i="3"/>
  <c r="G1725" i="3"/>
  <c r="G1726" i="3"/>
  <c r="G1727" i="3"/>
  <c r="G1728" i="3"/>
  <c r="G1729" i="3"/>
  <c r="G1730" i="3"/>
  <c r="G1731" i="3"/>
  <c r="G1732" i="3"/>
  <c r="G1733" i="3"/>
  <c r="G1734" i="3"/>
  <c r="G1735" i="3"/>
  <c r="G1736" i="3"/>
  <c r="G1737" i="3"/>
  <c r="G1738" i="3"/>
  <c r="G1739" i="3"/>
  <c r="G1740" i="3"/>
  <c r="G1741" i="3"/>
  <c r="G1742" i="3"/>
  <c r="G1743" i="3"/>
  <c r="G1744" i="3"/>
  <c r="G1745" i="3"/>
  <c r="G1746" i="3"/>
  <c r="G1747" i="3"/>
  <c r="G1748" i="3"/>
  <c r="G1749" i="3"/>
  <c r="G1750" i="3"/>
  <c r="G1751" i="3"/>
  <c r="G1752" i="3"/>
  <c r="G1753" i="3"/>
  <c r="G1754" i="3"/>
  <c r="G1755" i="3"/>
  <c r="G1756" i="3"/>
  <c r="G1757" i="3"/>
  <c r="G1758" i="3"/>
  <c r="G1759" i="3"/>
  <c r="G1760" i="3"/>
  <c r="G1761" i="3"/>
  <c r="G1762" i="3"/>
  <c r="G1763" i="3"/>
  <c r="G1764" i="3"/>
  <c r="G1765" i="3"/>
  <c r="G1766" i="3"/>
  <c r="G1767" i="3"/>
  <c r="G1768" i="3"/>
  <c r="G1769" i="3"/>
  <c r="G1770" i="3"/>
  <c r="G1771" i="3"/>
  <c r="G1772" i="3"/>
  <c r="G1773" i="3"/>
  <c r="G1774" i="3"/>
  <c r="G1775" i="3"/>
  <c r="G1776" i="3"/>
  <c r="G1777" i="3"/>
  <c r="G1778" i="3"/>
  <c r="G1779" i="3"/>
  <c r="G1780" i="3"/>
  <c r="G1781" i="3"/>
  <c r="G1782" i="3"/>
  <c r="G1783" i="3"/>
  <c r="G1784" i="3"/>
  <c r="G1785" i="3"/>
  <c r="G1786" i="3"/>
  <c r="G1787" i="3"/>
  <c r="G1788" i="3"/>
  <c r="G1789" i="3"/>
  <c r="G1790" i="3"/>
  <c r="G1791" i="3"/>
  <c r="G1792" i="3"/>
  <c r="G1793" i="3"/>
  <c r="G1794" i="3"/>
  <c r="G1795" i="3"/>
  <c r="G1796" i="3"/>
  <c r="G1797" i="3"/>
  <c r="G1798" i="3"/>
  <c r="G1799" i="3"/>
  <c r="G1800" i="3"/>
  <c r="G1801" i="3"/>
  <c r="G1802" i="3"/>
  <c r="G1803" i="3"/>
  <c r="G1804" i="3"/>
  <c r="G1805" i="3"/>
  <c r="G1806" i="3"/>
  <c r="G1807" i="3"/>
  <c r="G1808" i="3"/>
  <c r="G1809" i="3"/>
  <c r="G1810" i="3"/>
  <c r="G1811" i="3"/>
  <c r="G1812" i="3"/>
  <c r="G1813" i="3"/>
  <c r="G1814" i="3"/>
  <c r="G1815" i="3"/>
  <c r="G1816" i="3"/>
  <c r="G1817" i="3"/>
  <c r="G1818" i="3"/>
  <c r="G1819" i="3"/>
  <c r="G1820" i="3"/>
  <c r="G1821" i="3"/>
  <c r="G1822" i="3"/>
  <c r="G1823" i="3"/>
  <c r="G1824" i="3"/>
  <c r="G1825" i="3"/>
  <c r="G1826" i="3"/>
  <c r="G1827" i="3"/>
  <c r="G1828" i="3"/>
  <c r="G1829" i="3"/>
  <c r="G1830" i="3"/>
  <c r="G1831" i="3"/>
  <c r="G1832" i="3"/>
  <c r="G1833" i="3"/>
  <c r="G1834" i="3"/>
  <c r="G1835" i="3"/>
  <c r="G1836" i="3"/>
  <c r="G1837" i="3"/>
  <c r="G1838" i="3"/>
  <c r="G1839" i="3"/>
  <c r="G1840" i="3"/>
  <c r="G1841" i="3"/>
  <c r="G1842" i="3"/>
  <c r="G1843" i="3"/>
  <c r="G1844" i="3"/>
  <c r="G1845" i="3"/>
  <c r="G1846" i="3"/>
  <c r="G1847" i="3"/>
  <c r="G1848" i="3"/>
  <c r="G1849" i="3"/>
  <c r="G1850" i="3"/>
  <c r="G1851" i="3"/>
  <c r="G1852" i="3"/>
  <c r="G1853" i="3"/>
  <c r="G1854" i="3"/>
  <c r="G1855" i="3"/>
  <c r="G1856" i="3"/>
  <c r="G1857" i="3"/>
  <c r="G1858" i="3"/>
  <c r="G1859" i="3"/>
  <c r="G1860" i="3"/>
  <c r="G1861" i="3"/>
  <c r="G1862" i="3"/>
  <c r="G1863" i="3"/>
  <c r="G1864" i="3"/>
  <c r="G1865" i="3"/>
  <c r="G1866" i="3"/>
  <c r="G1867" i="3"/>
  <c r="G1868" i="3"/>
  <c r="G1869" i="3"/>
  <c r="G1870" i="3"/>
  <c r="G1871" i="3"/>
  <c r="G1872" i="3"/>
  <c r="G1873" i="3"/>
  <c r="G1874" i="3"/>
  <c r="G1875" i="3"/>
  <c r="G1876" i="3"/>
  <c r="G1877" i="3"/>
  <c r="G1878" i="3"/>
  <c r="G1879" i="3"/>
  <c r="G1880" i="3"/>
  <c r="G1881" i="3"/>
  <c r="G1882" i="3"/>
  <c r="G1883" i="3"/>
  <c r="G1884" i="3"/>
  <c r="G1885" i="3"/>
  <c r="G1886" i="3"/>
  <c r="G1887" i="3"/>
  <c r="G1888" i="3"/>
  <c r="G1889" i="3"/>
  <c r="G1890" i="3"/>
  <c r="G1891" i="3"/>
  <c r="G1892" i="3"/>
  <c r="G1893" i="3"/>
  <c r="G1894" i="3"/>
  <c r="G1895" i="3"/>
  <c r="G1896" i="3"/>
  <c r="G1897" i="3"/>
  <c r="G1898" i="3"/>
  <c r="G1899" i="3"/>
  <c r="G1900" i="3"/>
  <c r="G1901" i="3"/>
  <c r="G1902" i="3"/>
  <c r="G1903" i="3"/>
  <c r="G1904" i="3"/>
  <c r="G1905" i="3"/>
  <c r="G1906" i="3"/>
  <c r="G1907" i="3"/>
  <c r="G1908" i="3"/>
  <c r="G1909" i="3"/>
  <c r="G1910" i="3"/>
  <c r="G1911" i="3"/>
  <c r="G1912" i="3"/>
  <c r="G1913" i="3"/>
  <c r="G1914" i="3"/>
  <c r="G1915" i="3"/>
  <c r="G1916" i="3"/>
  <c r="G1917" i="3"/>
  <c r="G1918" i="3"/>
  <c r="G1919" i="3"/>
  <c r="G1920" i="3"/>
  <c r="G1921" i="3"/>
  <c r="G1922" i="3"/>
  <c r="G1923" i="3"/>
  <c r="G1924" i="3"/>
  <c r="G1925" i="3"/>
  <c r="G1926" i="3"/>
  <c r="G1927" i="3"/>
  <c r="G1928" i="3"/>
  <c r="G1929" i="3"/>
  <c r="G1930" i="3"/>
  <c r="G1931" i="3"/>
  <c r="G1932" i="3"/>
  <c r="G1933" i="3"/>
  <c r="G1934" i="3"/>
  <c r="G1935" i="3"/>
  <c r="G1936" i="3"/>
  <c r="G1937" i="3"/>
  <c r="G1938" i="3"/>
  <c r="G1939" i="3"/>
  <c r="G1940" i="3"/>
  <c r="G1941" i="3"/>
  <c r="G1942" i="3"/>
  <c r="G1943" i="3"/>
  <c r="G1944" i="3"/>
  <c r="G1945" i="3"/>
  <c r="G1946" i="3"/>
  <c r="G1947" i="3"/>
  <c r="G1948" i="3"/>
  <c r="G1949" i="3"/>
  <c r="G1950" i="3"/>
  <c r="G1951" i="3"/>
  <c r="G1952" i="3"/>
  <c r="G1953" i="3"/>
  <c r="G1954" i="3"/>
  <c r="G1955" i="3"/>
  <c r="G1956" i="3"/>
  <c r="G1957" i="3"/>
  <c r="G1958" i="3"/>
  <c r="G1959" i="3"/>
  <c r="G1960" i="3"/>
  <c r="G1961" i="3"/>
  <c r="G1962" i="3"/>
  <c r="G1963" i="3"/>
  <c r="G1964" i="3"/>
  <c r="G1965" i="3"/>
  <c r="G1966" i="3"/>
  <c r="G1967" i="3"/>
  <c r="G1968" i="3"/>
  <c r="G1969" i="3"/>
  <c r="G1970" i="3"/>
  <c r="G1971" i="3"/>
  <c r="G1972" i="3"/>
  <c r="G1973" i="3"/>
  <c r="G1974" i="3"/>
  <c r="G1975" i="3"/>
  <c r="G1976" i="3"/>
  <c r="G1977" i="3"/>
  <c r="G1978" i="3"/>
  <c r="G1979" i="3"/>
  <c r="G1980" i="3"/>
  <c r="G1981" i="3"/>
  <c r="G1982" i="3"/>
  <c r="G1983" i="3"/>
  <c r="G1984" i="3"/>
  <c r="G1985" i="3"/>
  <c r="G1986" i="3"/>
  <c r="G1987" i="3"/>
  <c r="G1988" i="3"/>
  <c r="G1989" i="3"/>
  <c r="G1990" i="3"/>
  <c r="G1991" i="3"/>
  <c r="G1992" i="3"/>
  <c r="G1993" i="3"/>
  <c r="G1994" i="3"/>
  <c r="G1995" i="3"/>
  <c r="G1996" i="3"/>
  <c r="G1997" i="3"/>
  <c r="G1998" i="3"/>
  <c r="G1999" i="3"/>
  <c r="G2000" i="3"/>
  <c r="G2001" i="3"/>
  <c r="G2002" i="3"/>
  <c r="G2003" i="3"/>
  <c r="G2004" i="3"/>
  <c r="G2005" i="3"/>
  <c r="G2006" i="3"/>
  <c r="G2007" i="3"/>
  <c r="G2008" i="3"/>
  <c r="G2009" i="3"/>
  <c r="G2010" i="3"/>
  <c r="G2011" i="3"/>
  <c r="G2012" i="3"/>
  <c r="G2013" i="3"/>
  <c r="G2014" i="3"/>
  <c r="G2015" i="3"/>
  <c r="G2016" i="3"/>
  <c r="G2017" i="3"/>
  <c r="G2018" i="3"/>
  <c r="G2019" i="3"/>
  <c r="G2020" i="3"/>
  <c r="G2021" i="3"/>
  <c r="G2022" i="3"/>
  <c r="G2023" i="3"/>
  <c r="G2024" i="3"/>
  <c r="G2025" i="3"/>
  <c r="G2026" i="3"/>
  <c r="G2027" i="3"/>
  <c r="G2028" i="3"/>
  <c r="G2029" i="3"/>
  <c r="G13" i="3"/>
  <c r="G14" i="3"/>
  <c r="G3" i="3" l="1"/>
  <c r="E2" i="3"/>
  <c r="H16" i="3" l="1"/>
  <c r="I16" i="3" s="1"/>
  <c r="J16" i="3" s="1"/>
  <c r="H18" i="3"/>
  <c r="I18" i="3" s="1"/>
  <c r="J18" i="3" s="1"/>
  <c r="H21" i="3"/>
  <c r="I21" i="3" s="1"/>
  <c r="J21" i="3" s="1"/>
  <c r="H24" i="3"/>
  <c r="I24" i="3" s="1"/>
  <c r="J24" i="3" s="1"/>
  <c r="H26" i="3"/>
  <c r="I26" i="3" s="1"/>
  <c r="J26" i="3" s="1"/>
  <c r="H29" i="3"/>
  <c r="I29" i="3" s="1"/>
  <c r="J29" i="3" s="1"/>
  <c r="H32" i="3"/>
  <c r="I32" i="3" s="1"/>
  <c r="J32" i="3" s="1"/>
  <c r="H34" i="3"/>
  <c r="I34" i="3" s="1"/>
  <c r="J34" i="3" s="1"/>
  <c r="H37" i="3"/>
  <c r="I37" i="3" s="1"/>
  <c r="J37" i="3" s="1"/>
  <c r="H40" i="3"/>
  <c r="I40" i="3" s="1"/>
  <c r="J40" i="3" s="1"/>
  <c r="H42" i="3"/>
  <c r="I42" i="3" s="1"/>
  <c r="J42" i="3" s="1"/>
  <c r="H45" i="3"/>
  <c r="I45" i="3" s="1"/>
  <c r="J45" i="3" s="1"/>
  <c r="H47" i="3"/>
  <c r="I47" i="3" s="1"/>
  <c r="J47" i="3" s="1"/>
  <c r="H49" i="3"/>
  <c r="I49" i="3" s="1"/>
  <c r="J49" i="3" s="1"/>
  <c r="H51" i="3"/>
  <c r="I51" i="3" s="1"/>
  <c r="J51" i="3" s="1"/>
  <c r="H56" i="3"/>
  <c r="I56" i="3" s="1"/>
  <c r="J56" i="3" s="1"/>
  <c r="H58" i="3"/>
  <c r="I58" i="3" s="1"/>
  <c r="J58" i="3" s="1"/>
  <c r="H65" i="3"/>
  <c r="I65" i="3" s="1"/>
  <c r="J65" i="3" s="1"/>
  <c r="H67" i="3"/>
  <c r="I67" i="3" s="1"/>
  <c r="J67" i="3" s="1"/>
  <c r="H72" i="3"/>
  <c r="I72" i="3" s="1"/>
  <c r="J72" i="3" s="1"/>
  <c r="H74" i="3"/>
  <c r="I74" i="3" s="1"/>
  <c r="J74" i="3" s="1"/>
  <c r="H101" i="3"/>
  <c r="I101" i="3" s="1"/>
  <c r="J101" i="3" s="1"/>
  <c r="H109" i="3"/>
  <c r="I109" i="3" s="1"/>
  <c r="J109" i="3" s="1"/>
  <c r="H117" i="3"/>
  <c r="I117" i="3" s="1"/>
  <c r="J117" i="3" s="1"/>
  <c r="H151" i="3"/>
  <c r="I151" i="3" s="1"/>
  <c r="J151" i="3" s="1"/>
  <c r="H159" i="3"/>
  <c r="I159" i="3" s="1"/>
  <c r="J159" i="3" s="1"/>
  <c r="H167" i="3"/>
  <c r="I167" i="3" s="1"/>
  <c r="J167" i="3" s="1"/>
  <c r="H15" i="3"/>
  <c r="I15" i="3" s="1"/>
  <c r="J15" i="3" s="1"/>
  <c r="H23" i="3"/>
  <c r="I23" i="3" s="1"/>
  <c r="J23" i="3" s="1"/>
  <c r="H31" i="3"/>
  <c r="I31" i="3" s="1"/>
  <c r="J31" i="3" s="1"/>
  <c r="H39" i="3"/>
  <c r="I39" i="3" s="1"/>
  <c r="J39" i="3" s="1"/>
  <c r="H53" i="3"/>
  <c r="I53" i="3" s="1"/>
  <c r="J53" i="3" s="1"/>
  <c r="H55" i="3"/>
  <c r="I55" i="3" s="1"/>
  <c r="J55" i="3" s="1"/>
  <c r="H60" i="3"/>
  <c r="I60" i="3" s="1"/>
  <c r="J60" i="3" s="1"/>
  <c r="H62" i="3"/>
  <c r="I62" i="3" s="1"/>
  <c r="J62" i="3" s="1"/>
  <c r="H69" i="3"/>
  <c r="I69" i="3" s="1"/>
  <c r="J69" i="3" s="1"/>
  <c r="H71" i="3"/>
  <c r="I71" i="3" s="1"/>
  <c r="J71" i="3" s="1"/>
  <c r="H84" i="3"/>
  <c r="I84" i="3" s="1"/>
  <c r="J84" i="3" s="1"/>
  <c r="H86" i="3"/>
  <c r="I86" i="3" s="1"/>
  <c r="J86" i="3" s="1"/>
  <c r="H88" i="3"/>
  <c r="I88" i="3" s="1"/>
  <c r="J88" i="3" s="1"/>
  <c r="H90" i="3"/>
  <c r="I90" i="3" s="1"/>
  <c r="J90" i="3" s="1"/>
  <c r="H92" i="3"/>
  <c r="I92" i="3" s="1"/>
  <c r="J92" i="3" s="1"/>
  <c r="H94" i="3"/>
  <c r="I94" i="3" s="1"/>
  <c r="J94" i="3" s="1"/>
  <c r="H96" i="3"/>
  <c r="I96" i="3" s="1"/>
  <c r="J96" i="3" s="1"/>
  <c r="H98" i="3"/>
  <c r="I98" i="3" s="1"/>
  <c r="J98" i="3" s="1"/>
  <c r="H100" i="3"/>
  <c r="I100" i="3" s="1"/>
  <c r="J100" i="3" s="1"/>
  <c r="H103" i="3"/>
  <c r="I103" i="3" s="1"/>
  <c r="J103" i="3" s="1"/>
  <c r="H106" i="3"/>
  <c r="I106" i="3" s="1"/>
  <c r="J106" i="3" s="1"/>
  <c r="H108" i="3"/>
  <c r="I108" i="3" s="1"/>
  <c r="J108" i="3" s="1"/>
  <c r="H111" i="3"/>
  <c r="I111" i="3" s="1"/>
  <c r="J111" i="3" s="1"/>
  <c r="H114" i="3"/>
  <c r="I114" i="3" s="1"/>
  <c r="J114" i="3" s="1"/>
  <c r="H116" i="3"/>
  <c r="I116" i="3" s="1"/>
  <c r="J116" i="3" s="1"/>
  <c r="H119" i="3"/>
  <c r="I119" i="3" s="1"/>
  <c r="J119" i="3" s="1"/>
  <c r="H122" i="3"/>
  <c r="I122" i="3" s="1"/>
  <c r="J122" i="3" s="1"/>
  <c r="H124" i="3"/>
  <c r="I124" i="3" s="1"/>
  <c r="J124" i="3" s="1"/>
  <c r="H126" i="3"/>
  <c r="I126" i="3" s="1"/>
  <c r="J126" i="3" s="1"/>
  <c r="H128" i="3"/>
  <c r="I128" i="3" s="1"/>
  <c r="J128" i="3" s="1"/>
  <c r="H130" i="3"/>
  <c r="I130" i="3" s="1"/>
  <c r="J130" i="3" s="1"/>
  <c r="H132" i="3"/>
  <c r="I132" i="3" s="1"/>
  <c r="J132" i="3" s="1"/>
  <c r="H134" i="3"/>
  <c r="I134" i="3" s="1"/>
  <c r="J134" i="3" s="1"/>
  <c r="H136" i="3"/>
  <c r="I136" i="3" s="1"/>
  <c r="J136" i="3" s="1"/>
  <c r="H138" i="3"/>
  <c r="I138" i="3" s="1"/>
  <c r="J138" i="3" s="1"/>
  <c r="H140" i="3"/>
  <c r="I140" i="3" s="1"/>
  <c r="J140" i="3" s="1"/>
  <c r="H142" i="3"/>
  <c r="I142" i="3" s="1"/>
  <c r="J142" i="3" s="1"/>
  <c r="H144" i="3"/>
  <c r="I144" i="3" s="1"/>
  <c r="J144" i="3" s="1"/>
  <c r="H146" i="3"/>
  <c r="I146" i="3" s="1"/>
  <c r="J146" i="3" s="1"/>
  <c r="H148" i="3"/>
  <c r="I148" i="3" s="1"/>
  <c r="J148" i="3" s="1"/>
  <c r="H150" i="3"/>
  <c r="I150" i="3" s="1"/>
  <c r="J150" i="3" s="1"/>
  <c r="H153" i="3"/>
  <c r="I153" i="3" s="1"/>
  <c r="J153" i="3" s="1"/>
  <c r="H156" i="3"/>
  <c r="I156" i="3" s="1"/>
  <c r="J156" i="3" s="1"/>
  <c r="H158" i="3"/>
  <c r="I158" i="3" s="1"/>
  <c r="J158" i="3" s="1"/>
  <c r="H161" i="3"/>
  <c r="I161" i="3" s="1"/>
  <c r="J161" i="3" s="1"/>
  <c r="H164" i="3"/>
  <c r="I164" i="3" s="1"/>
  <c r="J164" i="3" s="1"/>
  <c r="H166" i="3"/>
  <c r="I166" i="3" s="1"/>
  <c r="J166" i="3" s="1"/>
  <c r="H169" i="3"/>
  <c r="I169" i="3" s="1"/>
  <c r="J169" i="3" s="1"/>
  <c r="H17" i="3"/>
  <c r="I17" i="3" s="1"/>
  <c r="J17" i="3" s="1"/>
  <c r="H20" i="3"/>
  <c r="I20" i="3" s="1"/>
  <c r="J20" i="3" s="1"/>
  <c r="H22" i="3"/>
  <c r="I22" i="3" s="1"/>
  <c r="J22" i="3" s="1"/>
  <c r="H25" i="3"/>
  <c r="I25" i="3" s="1"/>
  <c r="J25" i="3" s="1"/>
  <c r="H28" i="3"/>
  <c r="I28" i="3" s="1"/>
  <c r="J28" i="3" s="1"/>
  <c r="H30" i="3"/>
  <c r="I30" i="3" s="1"/>
  <c r="J30" i="3" s="1"/>
  <c r="H33" i="3"/>
  <c r="I33" i="3" s="1"/>
  <c r="J33" i="3" s="1"/>
  <c r="H36" i="3"/>
  <c r="I36" i="3" s="1"/>
  <c r="J36" i="3" s="1"/>
  <c r="H38" i="3"/>
  <c r="I38" i="3" s="1"/>
  <c r="J38" i="3" s="1"/>
  <c r="H41" i="3"/>
  <c r="I41" i="3" s="1"/>
  <c r="J41" i="3" s="1"/>
  <c r="H44" i="3"/>
  <c r="I44" i="3" s="1"/>
  <c r="J44" i="3" s="1"/>
  <c r="H46" i="3"/>
  <c r="I46" i="3" s="1"/>
  <c r="J46" i="3" s="1"/>
  <c r="H48" i="3"/>
  <c r="I48" i="3" s="1"/>
  <c r="J48" i="3" s="1"/>
  <c r="H50" i="3"/>
  <c r="I50" i="3" s="1"/>
  <c r="J50" i="3" s="1"/>
  <c r="H57" i="3"/>
  <c r="I57" i="3" s="1"/>
  <c r="J57" i="3" s="1"/>
  <c r="H59" i="3"/>
  <c r="I59" i="3" s="1"/>
  <c r="J59" i="3" s="1"/>
  <c r="H64" i="3"/>
  <c r="I64" i="3" s="1"/>
  <c r="J64" i="3" s="1"/>
  <c r="H66" i="3"/>
  <c r="I66" i="3" s="1"/>
  <c r="J66" i="3" s="1"/>
  <c r="H73" i="3"/>
  <c r="I73" i="3" s="1"/>
  <c r="J73" i="3" s="1"/>
  <c r="H75" i="3"/>
  <c r="I75" i="3" s="1"/>
  <c r="J75" i="3" s="1"/>
  <c r="H105" i="3"/>
  <c r="I105" i="3" s="1"/>
  <c r="J105" i="3" s="1"/>
  <c r="H113" i="3"/>
  <c r="I113" i="3" s="1"/>
  <c r="J113" i="3" s="1"/>
  <c r="H121" i="3"/>
  <c r="I121" i="3" s="1"/>
  <c r="J121" i="3" s="1"/>
  <c r="H155" i="3"/>
  <c r="I155" i="3" s="1"/>
  <c r="J155" i="3" s="1"/>
  <c r="H163" i="3"/>
  <c r="I163" i="3" s="1"/>
  <c r="J163" i="3" s="1"/>
  <c r="H54" i="3"/>
  <c r="I54" i="3" s="1"/>
  <c r="J54" i="3" s="1"/>
  <c r="H63" i="3"/>
  <c r="I63" i="3" s="1"/>
  <c r="J63" i="3" s="1"/>
  <c r="H89" i="3"/>
  <c r="I89" i="3" s="1"/>
  <c r="J89" i="3" s="1"/>
  <c r="H97" i="3"/>
  <c r="I97" i="3" s="1"/>
  <c r="J97" i="3" s="1"/>
  <c r="H129" i="3"/>
  <c r="I129" i="3" s="1"/>
  <c r="J129" i="3" s="1"/>
  <c r="H137" i="3"/>
  <c r="I137" i="3" s="1"/>
  <c r="J137" i="3" s="1"/>
  <c r="H145" i="3"/>
  <c r="I145" i="3" s="1"/>
  <c r="J145" i="3" s="1"/>
  <c r="H173" i="3"/>
  <c r="I173" i="3" s="1"/>
  <c r="J173" i="3" s="1"/>
  <c r="H176" i="3"/>
  <c r="I176" i="3" s="1"/>
  <c r="J176" i="3" s="1"/>
  <c r="H178" i="3"/>
  <c r="I178" i="3" s="1"/>
  <c r="J178" i="3" s="1"/>
  <c r="H181" i="3"/>
  <c r="I181" i="3" s="1"/>
  <c r="J181" i="3" s="1"/>
  <c r="H184" i="3"/>
  <c r="I184" i="3" s="1"/>
  <c r="J184" i="3" s="1"/>
  <c r="H186" i="3"/>
  <c r="I186" i="3" s="1"/>
  <c r="J186" i="3" s="1"/>
  <c r="H189" i="3"/>
  <c r="I189" i="3" s="1"/>
  <c r="J189" i="3" s="1"/>
  <c r="H192" i="3"/>
  <c r="I192" i="3" s="1"/>
  <c r="J192" i="3" s="1"/>
  <c r="H194" i="3"/>
  <c r="I194" i="3" s="1"/>
  <c r="J194" i="3" s="1"/>
  <c r="H197" i="3"/>
  <c r="I197" i="3" s="1"/>
  <c r="J197" i="3" s="1"/>
  <c r="H200" i="3"/>
  <c r="I200" i="3" s="1"/>
  <c r="J200" i="3" s="1"/>
  <c r="H202" i="3"/>
  <c r="I202" i="3" s="1"/>
  <c r="J202" i="3" s="1"/>
  <c r="H205" i="3"/>
  <c r="I205" i="3" s="1"/>
  <c r="J205" i="3" s="1"/>
  <c r="H208" i="3"/>
  <c r="I208" i="3" s="1"/>
  <c r="J208" i="3" s="1"/>
  <c r="H210" i="3"/>
  <c r="I210" i="3" s="1"/>
  <c r="J210" i="3" s="1"/>
  <c r="H213" i="3"/>
  <c r="I213" i="3" s="1"/>
  <c r="J213" i="3" s="1"/>
  <c r="H216" i="3"/>
  <c r="I216" i="3" s="1"/>
  <c r="J216" i="3" s="1"/>
  <c r="H218" i="3"/>
  <c r="I218" i="3" s="1"/>
  <c r="J218" i="3" s="1"/>
  <c r="H221" i="3"/>
  <c r="I221" i="3" s="1"/>
  <c r="J221" i="3" s="1"/>
  <c r="H224" i="3"/>
  <c r="I224" i="3" s="1"/>
  <c r="J224" i="3" s="1"/>
  <c r="H226" i="3"/>
  <c r="I226" i="3" s="1"/>
  <c r="J226" i="3" s="1"/>
  <c r="H229" i="3"/>
  <c r="I229" i="3" s="1"/>
  <c r="J229" i="3" s="1"/>
  <c r="H232" i="3"/>
  <c r="I232" i="3" s="1"/>
  <c r="J232" i="3" s="1"/>
  <c r="H234" i="3"/>
  <c r="I234" i="3" s="1"/>
  <c r="J234" i="3" s="1"/>
  <c r="H237" i="3"/>
  <c r="I237" i="3" s="1"/>
  <c r="J237" i="3" s="1"/>
  <c r="H240" i="3"/>
  <c r="I240" i="3" s="1"/>
  <c r="J240" i="3" s="1"/>
  <c r="H242" i="3"/>
  <c r="I242" i="3" s="1"/>
  <c r="J242" i="3" s="1"/>
  <c r="H19" i="3"/>
  <c r="I19" i="3" s="1"/>
  <c r="J19" i="3" s="1"/>
  <c r="H35" i="3"/>
  <c r="I35" i="3" s="1"/>
  <c r="J35" i="3" s="1"/>
  <c r="H52" i="3"/>
  <c r="I52" i="3" s="1"/>
  <c r="J52" i="3" s="1"/>
  <c r="H61" i="3"/>
  <c r="I61" i="3" s="1"/>
  <c r="J61" i="3" s="1"/>
  <c r="H70" i="3"/>
  <c r="I70" i="3" s="1"/>
  <c r="J70" i="3" s="1"/>
  <c r="H87" i="3"/>
  <c r="I87" i="3" s="1"/>
  <c r="J87" i="3" s="1"/>
  <c r="H95" i="3"/>
  <c r="I95" i="3" s="1"/>
  <c r="J95" i="3" s="1"/>
  <c r="H127" i="3"/>
  <c r="I127" i="3" s="1"/>
  <c r="J127" i="3" s="1"/>
  <c r="H135" i="3"/>
  <c r="I135" i="3" s="1"/>
  <c r="J135" i="3" s="1"/>
  <c r="H143" i="3"/>
  <c r="I143" i="3" s="1"/>
  <c r="J143" i="3" s="1"/>
  <c r="H154" i="3"/>
  <c r="I154" i="3" s="1"/>
  <c r="J154" i="3" s="1"/>
  <c r="H162" i="3"/>
  <c r="I162" i="3" s="1"/>
  <c r="J162" i="3" s="1"/>
  <c r="H170" i="3"/>
  <c r="I170" i="3" s="1"/>
  <c r="J170" i="3" s="1"/>
  <c r="H175" i="3"/>
  <c r="I175" i="3" s="1"/>
  <c r="J175" i="3" s="1"/>
  <c r="H183" i="3"/>
  <c r="I183" i="3" s="1"/>
  <c r="J183" i="3" s="1"/>
  <c r="H191" i="3"/>
  <c r="I191" i="3" s="1"/>
  <c r="J191" i="3" s="1"/>
  <c r="H199" i="3"/>
  <c r="I199" i="3" s="1"/>
  <c r="J199" i="3" s="1"/>
  <c r="H207" i="3"/>
  <c r="I207" i="3" s="1"/>
  <c r="J207" i="3" s="1"/>
  <c r="H215" i="3"/>
  <c r="I215" i="3" s="1"/>
  <c r="J215" i="3" s="1"/>
  <c r="H223" i="3"/>
  <c r="I223" i="3" s="1"/>
  <c r="J223" i="3" s="1"/>
  <c r="H231" i="3"/>
  <c r="I231" i="3" s="1"/>
  <c r="J231" i="3" s="1"/>
  <c r="H239" i="3"/>
  <c r="I239" i="3" s="1"/>
  <c r="J239" i="3" s="1"/>
  <c r="H244" i="3"/>
  <c r="I244" i="3" s="1"/>
  <c r="J244" i="3" s="1"/>
  <c r="H246" i="3"/>
  <c r="I246" i="3" s="1"/>
  <c r="J246" i="3" s="1"/>
  <c r="H248" i="3"/>
  <c r="I248" i="3" s="1"/>
  <c r="J248" i="3" s="1"/>
  <c r="H250" i="3"/>
  <c r="I250" i="3" s="1"/>
  <c r="J250" i="3" s="1"/>
  <c r="H252" i="3"/>
  <c r="I252" i="3" s="1"/>
  <c r="J252" i="3" s="1"/>
  <c r="H254" i="3"/>
  <c r="I254" i="3" s="1"/>
  <c r="J254" i="3" s="1"/>
  <c r="H256" i="3"/>
  <c r="I256" i="3" s="1"/>
  <c r="J256" i="3" s="1"/>
  <c r="H258" i="3"/>
  <c r="I258" i="3" s="1"/>
  <c r="J258" i="3" s="1"/>
  <c r="H260" i="3"/>
  <c r="I260" i="3" s="1"/>
  <c r="J260" i="3" s="1"/>
  <c r="H262" i="3"/>
  <c r="I262" i="3" s="1"/>
  <c r="J262" i="3" s="1"/>
  <c r="H264" i="3"/>
  <c r="I264" i="3" s="1"/>
  <c r="J264" i="3" s="1"/>
  <c r="H266" i="3"/>
  <c r="I266" i="3" s="1"/>
  <c r="J266" i="3" s="1"/>
  <c r="H268" i="3"/>
  <c r="I268" i="3" s="1"/>
  <c r="J268" i="3" s="1"/>
  <c r="H270" i="3"/>
  <c r="I270" i="3" s="1"/>
  <c r="J270" i="3" s="1"/>
  <c r="H272" i="3"/>
  <c r="I272" i="3" s="1"/>
  <c r="J272" i="3" s="1"/>
  <c r="H274" i="3"/>
  <c r="I274" i="3" s="1"/>
  <c r="J274" i="3" s="1"/>
  <c r="H276" i="3"/>
  <c r="I276" i="3" s="1"/>
  <c r="J276" i="3" s="1"/>
  <c r="H278" i="3"/>
  <c r="I278" i="3" s="1"/>
  <c r="J278" i="3" s="1"/>
  <c r="H280" i="3"/>
  <c r="I280" i="3" s="1"/>
  <c r="J280" i="3" s="1"/>
  <c r="H282" i="3"/>
  <c r="I282" i="3" s="1"/>
  <c r="J282" i="3" s="1"/>
  <c r="H284" i="3"/>
  <c r="I284" i="3" s="1"/>
  <c r="J284" i="3" s="1"/>
  <c r="H286" i="3"/>
  <c r="I286" i="3" s="1"/>
  <c r="J286" i="3" s="1"/>
  <c r="H68" i="3"/>
  <c r="I68" i="3" s="1"/>
  <c r="J68" i="3" s="1"/>
  <c r="H85" i="3"/>
  <c r="I85" i="3" s="1"/>
  <c r="J85" i="3" s="1"/>
  <c r="H93" i="3"/>
  <c r="I93" i="3" s="1"/>
  <c r="J93" i="3" s="1"/>
  <c r="H104" i="3"/>
  <c r="I104" i="3" s="1"/>
  <c r="J104" i="3" s="1"/>
  <c r="H112" i="3"/>
  <c r="I112" i="3" s="1"/>
  <c r="J112" i="3" s="1"/>
  <c r="H120" i="3"/>
  <c r="I120" i="3" s="1"/>
  <c r="J120" i="3" s="1"/>
  <c r="H125" i="3"/>
  <c r="I125" i="3" s="1"/>
  <c r="J125" i="3" s="1"/>
  <c r="H133" i="3"/>
  <c r="I133" i="3" s="1"/>
  <c r="J133" i="3" s="1"/>
  <c r="H141" i="3"/>
  <c r="I141" i="3" s="1"/>
  <c r="J141" i="3" s="1"/>
  <c r="H149" i="3"/>
  <c r="I149" i="3" s="1"/>
  <c r="J149" i="3" s="1"/>
  <c r="H152" i="3"/>
  <c r="I152" i="3" s="1"/>
  <c r="J152" i="3" s="1"/>
  <c r="H157" i="3"/>
  <c r="I157" i="3" s="1"/>
  <c r="J157" i="3" s="1"/>
  <c r="H160" i="3"/>
  <c r="I160" i="3" s="1"/>
  <c r="J160" i="3" s="1"/>
  <c r="H165" i="3"/>
  <c r="I165" i="3" s="1"/>
  <c r="J165" i="3" s="1"/>
  <c r="H168" i="3"/>
  <c r="I168" i="3" s="1"/>
  <c r="J168" i="3" s="1"/>
  <c r="H172" i="3"/>
  <c r="I172" i="3" s="1"/>
  <c r="J172" i="3" s="1"/>
  <c r="H174" i="3"/>
  <c r="I174" i="3" s="1"/>
  <c r="J174" i="3" s="1"/>
  <c r="H177" i="3"/>
  <c r="I177" i="3" s="1"/>
  <c r="J177" i="3" s="1"/>
  <c r="H180" i="3"/>
  <c r="I180" i="3" s="1"/>
  <c r="J180" i="3" s="1"/>
  <c r="H182" i="3"/>
  <c r="I182" i="3" s="1"/>
  <c r="J182" i="3" s="1"/>
  <c r="H185" i="3"/>
  <c r="I185" i="3" s="1"/>
  <c r="J185" i="3" s="1"/>
  <c r="H188" i="3"/>
  <c r="I188" i="3" s="1"/>
  <c r="J188" i="3" s="1"/>
  <c r="H190" i="3"/>
  <c r="I190" i="3" s="1"/>
  <c r="J190" i="3" s="1"/>
  <c r="H193" i="3"/>
  <c r="I193" i="3" s="1"/>
  <c r="J193" i="3" s="1"/>
  <c r="H196" i="3"/>
  <c r="I196" i="3" s="1"/>
  <c r="J196" i="3" s="1"/>
  <c r="H198" i="3"/>
  <c r="I198" i="3" s="1"/>
  <c r="J198" i="3" s="1"/>
  <c r="H201" i="3"/>
  <c r="I201" i="3" s="1"/>
  <c r="J201" i="3" s="1"/>
  <c r="H204" i="3"/>
  <c r="I204" i="3" s="1"/>
  <c r="J204" i="3" s="1"/>
  <c r="H206" i="3"/>
  <c r="I206" i="3" s="1"/>
  <c r="J206" i="3" s="1"/>
  <c r="H209" i="3"/>
  <c r="I209" i="3" s="1"/>
  <c r="J209" i="3" s="1"/>
  <c r="H212" i="3"/>
  <c r="I212" i="3" s="1"/>
  <c r="J212" i="3" s="1"/>
  <c r="H214" i="3"/>
  <c r="I214" i="3" s="1"/>
  <c r="J214" i="3" s="1"/>
  <c r="H217" i="3"/>
  <c r="I217" i="3" s="1"/>
  <c r="J217" i="3" s="1"/>
  <c r="H220" i="3"/>
  <c r="I220" i="3" s="1"/>
  <c r="J220" i="3" s="1"/>
  <c r="H222" i="3"/>
  <c r="I222" i="3" s="1"/>
  <c r="J222" i="3" s="1"/>
  <c r="H225" i="3"/>
  <c r="I225" i="3" s="1"/>
  <c r="J225" i="3" s="1"/>
  <c r="H228" i="3"/>
  <c r="I228" i="3" s="1"/>
  <c r="J228" i="3" s="1"/>
  <c r="H230" i="3"/>
  <c r="I230" i="3" s="1"/>
  <c r="J230" i="3" s="1"/>
  <c r="H233" i="3"/>
  <c r="I233" i="3" s="1"/>
  <c r="J233" i="3" s="1"/>
  <c r="H236" i="3"/>
  <c r="I236" i="3" s="1"/>
  <c r="J236" i="3" s="1"/>
  <c r="H238" i="3"/>
  <c r="I238" i="3" s="1"/>
  <c r="J238" i="3" s="1"/>
  <c r="H241" i="3"/>
  <c r="I241" i="3" s="1"/>
  <c r="J241" i="3" s="1"/>
  <c r="H147" i="3"/>
  <c r="I147" i="3" s="1"/>
  <c r="J147" i="3" s="1"/>
  <c r="H245" i="3"/>
  <c r="I245" i="3" s="1"/>
  <c r="J245" i="3" s="1"/>
  <c r="H253" i="3"/>
  <c r="I253" i="3" s="1"/>
  <c r="J253" i="3" s="1"/>
  <c r="H261" i="3"/>
  <c r="I261" i="3" s="1"/>
  <c r="J261" i="3" s="1"/>
  <c r="H269" i="3"/>
  <c r="I269" i="3" s="1"/>
  <c r="J269" i="3" s="1"/>
  <c r="H277" i="3"/>
  <c r="I277" i="3" s="1"/>
  <c r="J277" i="3" s="1"/>
  <c r="H285" i="3"/>
  <c r="I285" i="3" s="1"/>
  <c r="J285" i="3" s="1"/>
  <c r="H27" i="3"/>
  <c r="I27" i="3" s="1"/>
  <c r="J27" i="3" s="1"/>
  <c r="H107" i="3"/>
  <c r="I107" i="3" s="1"/>
  <c r="J107" i="3" s="1"/>
  <c r="H110" i="3"/>
  <c r="I110" i="3" s="1"/>
  <c r="J110" i="3" s="1"/>
  <c r="H123" i="3"/>
  <c r="I123" i="3" s="1"/>
  <c r="J123" i="3" s="1"/>
  <c r="H179" i="3"/>
  <c r="I179" i="3" s="1"/>
  <c r="J179" i="3" s="1"/>
  <c r="H195" i="3"/>
  <c r="I195" i="3" s="1"/>
  <c r="J195" i="3" s="1"/>
  <c r="H211" i="3"/>
  <c r="I211" i="3" s="1"/>
  <c r="J211" i="3" s="1"/>
  <c r="H227" i="3"/>
  <c r="I227" i="3" s="1"/>
  <c r="J227" i="3" s="1"/>
  <c r="H243" i="3"/>
  <c r="I243" i="3" s="1"/>
  <c r="J243" i="3" s="1"/>
  <c r="H251" i="3"/>
  <c r="I251" i="3" s="1"/>
  <c r="J251" i="3" s="1"/>
  <c r="H259" i="3"/>
  <c r="I259" i="3" s="1"/>
  <c r="J259" i="3" s="1"/>
  <c r="H267" i="3"/>
  <c r="I267" i="3" s="1"/>
  <c r="J267" i="3" s="1"/>
  <c r="H275" i="3"/>
  <c r="I275" i="3" s="1"/>
  <c r="J275" i="3" s="1"/>
  <c r="H283" i="3"/>
  <c r="I283" i="3" s="1"/>
  <c r="J283" i="3" s="1"/>
  <c r="H288" i="3"/>
  <c r="I288" i="3" s="1"/>
  <c r="J288" i="3" s="1"/>
  <c r="H290" i="3"/>
  <c r="I290" i="3" s="1"/>
  <c r="J290" i="3" s="1"/>
  <c r="H292" i="3"/>
  <c r="I292" i="3" s="1"/>
  <c r="J292" i="3" s="1"/>
  <c r="H294" i="3"/>
  <c r="I294" i="3" s="1"/>
  <c r="J294" i="3" s="1"/>
  <c r="H296" i="3"/>
  <c r="I296" i="3" s="1"/>
  <c r="J296" i="3" s="1"/>
  <c r="H298" i="3"/>
  <c r="I298" i="3" s="1"/>
  <c r="J298" i="3" s="1"/>
  <c r="H91" i="3"/>
  <c r="I91" i="3" s="1"/>
  <c r="J91" i="3" s="1"/>
  <c r="H131" i="3"/>
  <c r="I131" i="3" s="1"/>
  <c r="J131" i="3" s="1"/>
  <c r="H249" i="3"/>
  <c r="I249" i="3" s="1"/>
  <c r="J249" i="3" s="1"/>
  <c r="H257" i="3"/>
  <c r="I257" i="3" s="1"/>
  <c r="J257" i="3" s="1"/>
  <c r="H265" i="3"/>
  <c r="I265" i="3" s="1"/>
  <c r="J265" i="3" s="1"/>
  <c r="H273" i="3"/>
  <c r="I273" i="3" s="1"/>
  <c r="J273" i="3" s="1"/>
  <c r="H281" i="3"/>
  <c r="I281" i="3" s="1"/>
  <c r="J281" i="3" s="1"/>
  <c r="H300" i="3"/>
  <c r="I300" i="3" s="1"/>
  <c r="J300" i="3" s="1"/>
  <c r="H301" i="3"/>
  <c r="I301" i="3" s="1"/>
  <c r="J301" i="3" s="1"/>
  <c r="H302" i="3"/>
  <c r="I302" i="3" s="1"/>
  <c r="J302" i="3" s="1"/>
  <c r="H303" i="3"/>
  <c r="I303" i="3" s="1"/>
  <c r="J303" i="3" s="1"/>
  <c r="H304" i="3"/>
  <c r="I304" i="3" s="1"/>
  <c r="J304" i="3" s="1"/>
  <c r="H305" i="3"/>
  <c r="I305" i="3" s="1"/>
  <c r="J305" i="3" s="1"/>
  <c r="H306" i="3"/>
  <c r="I306" i="3" s="1"/>
  <c r="J306" i="3" s="1"/>
  <c r="H307" i="3"/>
  <c r="I307" i="3" s="1"/>
  <c r="J307" i="3" s="1"/>
  <c r="H308" i="3"/>
  <c r="I308" i="3" s="1"/>
  <c r="J308" i="3" s="1"/>
  <c r="H309" i="3"/>
  <c r="I309" i="3" s="1"/>
  <c r="J309" i="3" s="1"/>
  <c r="H310" i="3"/>
  <c r="I310" i="3" s="1"/>
  <c r="J310" i="3" s="1"/>
  <c r="H311" i="3"/>
  <c r="I311" i="3" s="1"/>
  <c r="J311" i="3" s="1"/>
  <c r="H312" i="3"/>
  <c r="I312" i="3" s="1"/>
  <c r="J312" i="3" s="1"/>
  <c r="H313" i="3"/>
  <c r="I313" i="3" s="1"/>
  <c r="J313" i="3" s="1"/>
  <c r="H314" i="3"/>
  <c r="I314" i="3" s="1"/>
  <c r="J314" i="3" s="1"/>
  <c r="H315" i="3"/>
  <c r="I315" i="3" s="1"/>
  <c r="J315" i="3" s="1"/>
  <c r="H316" i="3"/>
  <c r="I316" i="3" s="1"/>
  <c r="J316" i="3" s="1"/>
  <c r="H317" i="3"/>
  <c r="I317" i="3" s="1"/>
  <c r="J317" i="3" s="1"/>
  <c r="H318" i="3"/>
  <c r="I318" i="3" s="1"/>
  <c r="J318" i="3" s="1"/>
  <c r="H319" i="3"/>
  <c r="I319" i="3" s="1"/>
  <c r="J319" i="3" s="1"/>
  <c r="H320" i="3"/>
  <c r="I320" i="3" s="1"/>
  <c r="J320" i="3" s="1"/>
  <c r="H321" i="3"/>
  <c r="I321" i="3" s="1"/>
  <c r="J321" i="3" s="1"/>
  <c r="H322" i="3"/>
  <c r="I322" i="3" s="1"/>
  <c r="J322" i="3" s="1"/>
  <c r="H323" i="3"/>
  <c r="I323" i="3" s="1"/>
  <c r="J323" i="3" s="1"/>
  <c r="H324" i="3"/>
  <c r="I324" i="3" s="1"/>
  <c r="J324" i="3" s="1"/>
  <c r="H325" i="3"/>
  <c r="I325" i="3" s="1"/>
  <c r="J325" i="3" s="1"/>
  <c r="H326" i="3"/>
  <c r="I326" i="3" s="1"/>
  <c r="J326" i="3" s="1"/>
  <c r="H327" i="3"/>
  <c r="I327" i="3" s="1"/>
  <c r="J327" i="3" s="1"/>
  <c r="H328" i="3"/>
  <c r="I328" i="3" s="1"/>
  <c r="J328" i="3" s="1"/>
  <c r="H329" i="3"/>
  <c r="I329" i="3" s="1"/>
  <c r="J329" i="3" s="1"/>
  <c r="H330" i="3"/>
  <c r="I330" i="3" s="1"/>
  <c r="J330" i="3" s="1"/>
  <c r="H331" i="3"/>
  <c r="I331" i="3" s="1"/>
  <c r="J331" i="3" s="1"/>
  <c r="H332" i="3"/>
  <c r="I332" i="3" s="1"/>
  <c r="J332" i="3" s="1"/>
  <c r="H333" i="3"/>
  <c r="I333" i="3" s="1"/>
  <c r="J333" i="3" s="1"/>
  <c r="H334" i="3"/>
  <c r="I334" i="3" s="1"/>
  <c r="J334" i="3" s="1"/>
  <c r="H335" i="3"/>
  <c r="I335" i="3" s="1"/>
  <c r="J335" i="3" s="1"/>
  <c r="H336" i="3"/>
  <c r="I336" i="3" s="1"/>
  <c r="J336" i="3" s="1"/>
  <c r="H337" i="3"/>
  <c r="I337" i="3" s="1"/>
  <c r="J337" i="3" s="1"/>
  <c r="H338" i="3"/>
  <c r="I338" i="3" s="1"/>
  <c r="J338" i="3" s="1"/>
  <c r="H339" i="3"/>
  <c r="I339" i="3" s="1"/>
  <c r="J339" i="3" s="1"/>
  <c r="H340" i="3"/>
  <c r="I340" i="3" s="1"/>
  <c r="J340" i="3" s="1"/>
  <c r="H341" i="3"/>
  <c r="I341" i="3" s="1"/>
  <c r="J341" i="3" s="1"/>
  <c r="H342" i="3"/>
  <c r="I342" i="3" s="1"/>
  <c r="J342" i="3" s="1"/>
  <c r="H343" i="3"/>
  <c r="I343" i="3" s="1"/>
  <c r="J343" i="3" s="1"/>
  <c r="H344" i="3"/>
  <c r="I344" i="3" s="1"/>
  <c r="J344" i="3" s="1"/>
  <c r="H345" i="3"/>
  <c r="I345" i="3" s="1"/>
  <c r="J345" i="3" s="1"/>
  <c r="H346" i="3"/>
  <c r="I346" i="3" s="1"/>
  <c r="J346" i="3" s="1"/>
  <c r="H347" i="3"/>
  <c r="I347" i="3" s="1"/>
  <c r="J347" i="3" s="1"/>
  <c r="H348" i="3"/>
  <c r="I348" i="3" s="1"/>
  <c r="J348" i="3" s="1"/>
  <c r="H349" i="3"/>
  <c r="I349" i="3" s="1"/>
  <c r="J349" i="3" s="1"/>
  <c r="H350" i="3"/>
  <c r="I350" i="3" s="1"/>
  <c r="J350" i="3" s="1"/>
  <c r="H351" i="3"/>
  <c r="I351" i="3" s="1"/>
  <c r="J351" i="3" s="1"/>
  <c r="H352" i="3"/>
  <c r="I352" i="3" s="1"/>
  <c r="J352" i="3" s="1"/>
  <c r="H353" i="3"/>
  <c r="I353" i="3" s="1"/>
  <c r="J353" i="3" s="1"/>
  <c r="H354" i="3"/>
  <c r="I354" i="3" s="1"/>
  <c r="J354" i="3" s="1"/>
  <c r="H355" i="3"/>
  <c r="I355" i="3" s="1"/>
  <c r="J355" i="3" s="1"/>
  <c r="H356" i="3"/>
  <c r="I356" i="3" s="1"/>
  <c r="J356" i="3" s="1"/>
  <c r="H357" i="3"/>
  <c r="I357" i="3" s="1"/>
  <c r="J357" i="3" s="1"/>
  <c r="H358" i="3"/>
  <c r="I358" i="3" s="1"/>
  <c r="J358" i="3" s="1"/>
  <c r="H359" i="3"/>
  <c r="I359" i="3" s="1"/>
  <c r="J359" i="3" s="1"/>
  <c r="H360" i="3"/>
  <c r="I360" i="3" s="1"/>
  <c r="J360" i="3" s="1"/>
  <c r="H361" i="3"/>
  <c r="I361" i="3" s="1"/>
  <c r="J361" i="3" s="1"/>
  <c r="H362" i="3"/>
  <c r="I362" i="3" s="1"/>
  <c r="J362" i="3" s="1"/>
  <c r="H363" i="3"/>
  <c r="I363" i="3" s="1"/>
  <c r="J363" i="3" s="1"/>
  <c r="H364" i="3"/>
  <c r="I364" i="3" s="1"/>
  <c r="J364" i="3" s="1"/>
  <c r="H365" i="3"/>
  <c r="I365" i="3" s="1"/>
  <c r="J365" i="3" s="1"/>
  <c r="H366" i="3"/>
  <c r="I366" i="3" s="1"/>
  <c r="J366" i="3" s="1"/>
  <c r="H367" i="3"/>
  <c r="I367" i="3" s="1"/>
  <c r="J367" i="3" s="1"/>
  <c r="H368" i="3"/>
  <c r="I368" i="3" s="1"/>
  <c r="J368" i="3" s="1"/>
  <c r="H369" i="3"/>
  <c r="I369" i="3" s="1"/>
  <c r="J369" i="3" s="1"/>
  <c r="H370" i="3"/>
  <c r="I370" i="3" s="1"/>
  <c r="J370" i="3" s="1"/>
  <c r="H371" i="3"/>
  <c r="I371" i="3" s="1"/>
  <c r="J371" i="3" s="1"/>
  <c r="H372" i="3"/>
  <c r="I372" i="3" s="1"/>
  <c r="J372" i="3" s="1"/>
  <c r="H373" i="3"/>
  <c r="I373" i="3" s="1"/>
  <c r="J373" i="3" s="1"/>
  <c r="H374" i="3"/>
  <c r="I374" i="3" s="1"/>
  <c r="J374" i="3" s="1"/>
  <c r="H375" i="3"/>
  <c r="I375" i="3" s="1"/>
  <c r="J375" i="3" s="1"/>
  <c r="H115" i="3"/>
  <c r="I115" i="3" s="1"/>
  <c r="J115" i="3" s="1"/>
  <c r="H118" i="3"/>
  <c r="I118" i="3" s="1"/>
  <c r="J118" i="3" s="1"/>
  <c r="H271" i="3"/>
  <c r="I271" i="3" s="1"/>
  <c r="J271" i="3" s="1"/>
  <c r="H291" i="3"/>
  <c r="I291" i="3" s="1"/>
  <c r="J291" i="3" s="1"/>
  <c r="H299" i="3"/>
  <c r="I299" i="3" s="1"/>
  <c r="J299" i="3" s="1"/>
  <c r="H378" i="3"/>
  <c r="I378" i="3" s="1"/>
  <c r="J378" i="3" s="1"/>
  <c r="H382" i="3"/>
  <c r="I382" i="3" s="1"/>
  <c r="J382" i="3" s="1"/>
  <c r="H386" i="3"/>
  <c r="I386" i="3" s="1"/>
  <c r="J386" i="3" s="1"/>
  <c r="H387" i="3"/>
  <c r="I387" i="3" s="1"/>
  <c r="J387" i="3" s="1"/>
  <c r="H388" i="3"/>
  <c r="I388" i="3" s="1"/>
  <c r="J388" i="3" s="1"/>
  <c r="H389" i="3"/>
  <c r="I389" i="3" s="1"/>
  <c r="J389" i="3" s="1"/>
  <c r="H390" i="3"/>
  <c r="I390" i="3" s="1"/>
  <c r="J390" i="3" s="1"/>
  <c r="H391" i="3"/>
  <c r="I391" i="3" s="1"/>
  <c r="J391" i="3" s="1"/>
  <c r="H392" i="3"/>
  <c r="I392" i="3" s="1"/>
  <c r="J392" i="3" s="1"/>
  <c r="H393" i="3"/>
  <c r="I393" i="3" s="1"/>
  <c r="J393" i="3" s="1"/>
  <c r="H394" i="3"/>
  <c r="I394" i="3" s="1"/>
  <c r="J394" i="3" s="1"/>
  <c r="H395" i="3"/>
  <c r="I395" i="3" s="1"/>
  <c r="J395" i="3" s="1"/>
  <c r="H396" i="3"/>
  <c r="I396" i="3" s="1"/>
  <c r="J396" i="3" s="1"/>
  <c r="H397" i="3"/>
  <c r="I397" i="3" s="1"/>
  <c r="J397" i="3" s="1"/>
  <c r="H398" i="3"/>
  <c r="I398" i="3" s="1"/>
  <c r="J398" i="3" s="1"/>
  <c r="H399" i="3"/>
  <c r="I399" i="3" s="1"/>
  <c r="J399" i="3" s="1"/>
  <c r="H400" i="3"/>
  <c r="I400" i="3" s="1"/>
  <c r="J400" i="3" s="1"/>
  <c r="H401" i="3"/>
  <c r="I401" i="3" s="1"/>
  <c r="J401" i="3" s="1"/>
  <c r="H402" i="3"/>
  <c r="I402" i="3" s="1"/>
  <c r="J402" i="3" s="1"/>
  <c r="H403" i="3"/>
  <c r="I403" i="3" s="1"/>
  <c r="J403" i="3" s="1"/>
  <c r="H404" i="3"/>
  <c r="I404" i="3" s="1"/>
  <c r="J404" i="3" s="1"/>
  <c r="H405" i="3"/>
  <c r="I405" i="3" s="1"/>
  <c r="J405" i="3" s="1"/>
  <c r="H406" i="3"/>
  <c r="I406" i="3" s="1"/>
  <c r="J406" i="3" s="1"/>
  <c r="H407" i="3"/>
  <c r="I407" i="3" s="1"/>
  <c r="J407" i="3" s="1"/>
  <c r="H408" i="3"/>
  <c r="I408" i="3" s="1"/>
  <c r="J408" i="3" s="1"/>
  <c r="H409" i="3"/>
  <c r="I409" i="3" s="1"/>
  <c r="J409" i="3" s="1"/>
  <c r="H410" i="3"/>
  <c r="I410" i="3" s="1"/>
  <c r="J410" i="3" s="1"/>
  <c r="H411" i="3"/>
  <c r="I411" i="3" s="1"/>
  <c r="J411" i="3" s="1"/>
  <c r="H412" i="3"/>
  <c r="I412" i="3" s="1"/>
  <c r="J412" i="3" s="1"/>
  <c r="H413" i="3"/>
  <c r="I413" i="3" s="1"/>
  <c r="J413" i="3" s="1"/>
  <c r="H414" i="3"/>
  <c r="I414" i="3" s="1"/>
  <c r="J414" i="3" s="1"/>
  <c r="H415" i="3"/>
  <c r="I415" i="3" s="1"/>
  <c r="J415" i="3" s="1"/>
  <c r="H416" i="3"/>
  <c r="I416" i="3" s="1"/>
  <c r="J416" i="3" s="1"/>
  <c r="H417" i="3"/>
  <c r="I417" i="3" s="1"/>
  <c r="J417" i="3" s="1"/>
  <c r="H418" i="3"/>
  <c r="I418" i="3" s="1"/>
  <c r="J418" i="3" s="1"/>
  <c r="H419" i="3"/>
  <c r="I419" i="3" s="1"/>
  <c r="J419" i="3" s="1"/>
  <c r="H420" i="3"/>
  <c r="I420" i="3" s="1"/>
  <c r="J420" i="3" s="1"/>
  <c r="H421" i="3"/>
  <c r="I421" i="3" s="1"/>
  <c r="J421" i="3" s="1"/>
  <c r="H422" i="3"/>
  <c r="I422" i="3" s="1"/>
  <c r="J422" i="3" s="1"/>
  <c r="H423" i="3"/>
  <c r="I423" i="3" s="1"/>
  <c r="J423" i="3" s="1"/>
  <c r="H424" i="3"/>
  <c r="I424" i="3" s="1"/>
  <c r="J424" i="3" s="1"/>
  <c r="H425" i="3"/>
  <c r="I425" i="3" s="1"/>
  <c r="J425" i="3" s="1"/>
  <c r="H426" i="3"/>
  <c r="I426" i="3" s="1"/>
  <c r="J426" i="3" s="1"/>
  <c r="H427" i="3"/>
  <c r="I427" i="3" s="1"/>
  <c r="J427" i="3" s="1"/>
  <c r="H428" i="3"/>
  <c r="I428" i="3" s="1"/>
  <c r="J428" i="3" s="1"/>
  <c r="H429" i="3"/>
  <c r="I429" i="3" s="1"/>
  <c r="J429" i="3" s="1"/>
  <c r="H430" i="3"/>
  <c r="I430" i="3" s="1"/>
  <c r="J430" i="3" s="1"/>
  <c r="H431" i="3"/>
  <c r="I431" i="3" s="1"/>
  <c r="J431" i="3" s="1"/>
  <c r="H432" i="3"/>
  <c r="I432" i="3" s="1"/>
  <c r="J432" i="3" s="1"/>
  <c r="H433" i="3"/>
  <c r="I433" i="3" s="1"/>
  <c r="J433" i="3" s="1"/>
  <c r="H434" i="3"/>
  <c r="I434" i="3" s="1"/>
  <c r="J434" i="3" s="1"/>
  <c r="H435" i="3"/>
  <c r="I435" i="3" s="1"/>
  <c r="J435" i="3" s="1"/>
  <c r="H436" i="3"/>
  <c r="I436" i="3" s="1"/>
  <c r="J436" i="3" s="1"/>
  <c r="H437" i="3"/>
  <c r="I437" i="3" s="1"/>
  <c r="J437" i="3" s="1"/>
  <c r="H438" i="3"/>
  <c r="I438" i="3" s="1"/>
  <c r="J438" i="3" s="1"/>
  <c r="H439" i="3"/>
  <c r="I439" i="3" s="1"/>
  <c r="J439" i="3" s="1"/>
  <c r="H440" i="3"/>
  <c r="I440" i="3" s="1"/>
  <c r="J440" i="3" s="1"/>
  <c r="H441" i="3"/>
  <c r="I441" i="3" s="1"/>
  <c r="J441" i="3" s="1"/>
  <c r="H442" i="3"/>
  <c r="I442" i="3" s="1"/>
  <c r="J442" i="3" s="1"/>
  <c r="H443" i="3"/>
  <c r="I443" i="3" s="1"/>
  <c r="J443" i="3" s="1"/>
  <c r="H444" i="3"/>
  <c r="I444" i="3" s="1"/>
  <c r="J444" i="3" s="1"/>
  <c r="H445" i="3"/>
  <c r="I445" i="3" s="1"/>
  <c r="J445" i="3" s="1"/>
  <c r="H446" i="3"/>
  <c r="I446" i="3" s="1"/>
  <c r="J446" i="3" s="1"/>
  <c r="H447" i="3"/>
  <c r="I447" i="3" s="1"/>
  <c r="J447" i="3" s="1"/>
  <c r="H448" i="3"/>
  <c r="I448" i="3" s="1"/>
  <c r="J448" i="3" s="1"/>
  <c r="H449" i="3"/>
  <c r="I449" i="3" s="1"/>
  <c r="J449" i="3" s="1"/>
  <c r="H450" i="3"/>
  <c r="I450" i="3" s="1"/>
  <c r="J450" i="3" s="1"/>
  <c r="H451" i="3"/>
  <c r="I451" i="3" s="1"/>
  <c r="J451" i="3" s="1"/>
  <c r="H452" i="3"/>
  <c r="I452" i="3" s="1"/>
  <c r="J452" i="3" s="1"/>
  <c r="H453" i="3"/>
  <c r="I453" i="3" s="1"/>
  <c r="J453" i="3" s="1"/>
  <c r="H454" i="3"/>
  <c r="I454" i="3" s="1"/>
  <c r="J454" i="3" s="1"/>
  <c r="H455" i="3"/>
  <c r="I455" i="3" s="1"/>
  <c r="J455" i="3" s="1"/>
  <c r="H456" i="3"/>
  <c r="I456" i="3" s="1"/>
  <c r="J456" i="3" s="1"/>
  <c r="H457" i="3"/>
  <c r="I457" i="3" s="1"/>
  <c r="J457" i="3" s="1"/>
  <c r="H458" i="3"/>
  <c r="I458" i="3" s="1"/>
  <c r="J458" i="3" s="1"/>
  <c r="H459" i="3"/>
  <c r="I459" i="3" s="1"/>
  <c r="J459" i="3" s="1"/>
  <c r="H460" i="3"/>
  <c r="I460" i="3" s="1"/>
  <c r="J460" i="3" s="1"/>
  <c r="H461" i="3"/>
  <c r="I461" i="3" s="1"/>
  <c r="J461" i="3" s="1"/>
  <c r="H462" i="3"/>
  <c r="I462" i="3" s="1"/>
  <c r="J462" i="3" s="1"/>
  <c r="H463" i="3"/>
  <c r="I463" i="3" s="1"/>
  <c r="J463" i="3" s="1"/>
  <c r="H464" i="3"/>
  <c r="I464" i="3" s="1"/>
  <c r="J464" i="3" s="1"/>
  <c r="H465" i="3"/>
  <c r="I465" i="3" s="1"/>
  <c r="J465" i="3" s="1"/>
  <c r="H466" i="3"/>
  <c r="I466" i="3" s="1"/>
  <c r="J466" i="3" s="1"/>
  <c r="H467" i="3"/>
  <c r="I467" i="3" s="1"/>
  <c r="J467" i="3" s="1"/>
  <c r="H468" i="3"/>
  <c r="I468" i="3" s="1"/>
  <c r="J468" i="3" s="1"/>
  <c r="H469" i="3"/>
  <c r="I469" i="3" s="1"/>
  <c r="J469" i="3" s="1"/>
  <c r="H470" i="3"/>
  <c r="I470" i="3" s="1"/>
  <c r="J470" i="3" s="1"/>
  <c r="H471" i="3"/>
  <c r="I471" i="3" s="1"/>
  <c r="J471" i="3" s="1"/>
  <c r="H472" i="3"/>
  <c r="I472" i="3" s="1"/>
  <c r="J472" i="3" s="1"/>
  <c r="H473" i="3"/>
  <c r="I473" i="3" s="1"/>
  <c r="J473" i="3" s="1"/>
  <c r="H474" i="3"/>
  <c r="I474" i="3" s="1"/>
  <c r="J474" i="3" s="1"/>
  <c r="H475" i="3"/>
  <c r="I475" i="3" s="1"/>
  <c r="J475" i="3" s="1"/>
  <c r="H476" i="3"/>
  <c r="I476" i="3" s="1"/>
  <c r="J476" i="3" s="1"/>
  <c r="H477" i="3"/>
  <c r="I477" i="3" s="1"/>
  <c r="J477" i="3" s="1"/>
  <c r="H478" i="3"/>
  <c r="I478" i="3" s="1"/>
  <c r="J478" i="3" s="1"/>
  <c r="H479" i="3"/>
  <c r="I479" i="3" s="1"/>
  <c r="J479" i="3" s="1"/>
  <c r="H480" i="3"/>
  <c r="I480" i="3" s="1"/>
  <c r="J480" i="3" s="1"/>
  <c r="H481" i="3"/>
  <c r="I481" i="3" s="1"/>
  <c r="J481" i="3" s="1"/>
  <c r="H482" i="3"/>
  <c r="I482" i="3" s="1"/>
  <c r="J482" i="3" s="1"/>
  <c r="H483" i="3"/>
  <c r="I483" i="3" s="1"/>
  <c r="J483" i="3" s="1"/>
  <c r="H484" i="3"/>
  <c r="I484" i="3" s="1"/>
  <c r="J484" i="3" s="1"/>
  <c r="H485" i="3"/>
  <c r="I485" i="3" s="1"/>
  <c r="J485" i="3" s="1"/>
  <c r="H486" i="3"/>
  <c r="I486" i="3" s="1"/>
  <c r="J486" i="3" s="1"/>
  <c r="H487" i="3"/>
  <c r="I487" i="3" s="1"/>
  <c r="J487" i="3" s="1"/>
  <c r="H488" i="3"/>
  <c r="I488" i="3" s="1"/>
  <c r="J488" i="3" s="1"/>
  <c r="H489" i="3"/>
  <c r="I489" i="3" s="1"/>
  <c r="J489" i="3" s="1"/>
  <c r="H490" i="3"/>
  <c r="I490" i="3" s="1"/>
  <c r="J490" i="3" s="1"/>
  <c r="H491" i="3"/>
  <c r="I491" i="3" s="1"/>
  <c r="J491" i="3" s="1"/>
  <c r="H492" i="3"/>
  <c r="I492" i="3" s="1"/>
  <c r="J492" i="3" s="1"/>
  <c r="H493" i="3"/>
  <c r="I493" i="3" s="1"/>
  <c r="J493" i="3" s="1"/>
  <c r="H494" i="3"/>
  <c r="I494" i="3" s="1"/>
  <c r="J494" i="3" s="1"/>
  <c r="H495" i="3"/>
  <c r="I495" i="3" s="1"/>
  <c r="J495" i="3" s="1"/>
  <c r="H496" i="3"/>
  <c r="I496" i="3" s="1"/>
  <c r="J496" i="3" s="1"/>
  <c r="H497" i="3"/>
  <c r="I497" i="3" s="1"/>
  <c r="J497" i="3" s="1"/>
  <c r="H498" i="3"/>
  <c r="I498" i="3" s="1"/>
  <c r="J498" i="3" s="1"/>
  <c r="H499" i="3"/>
  <c r="I499" i="3" s="1"/>
  <c r="J499" i="3" s="1"/>
  <c r="H500" i="3"/>
  <c r="I500" i="3" s="1"/>
  <c r="J500" i="3" s="1"/>
  <c r="H501" i="3"/>
  <c r="I501" i="3" s="1"/>
  <c r="J501" i="3" s="1"/>
  <c r="H502" i="3"/>
  <c r="I502" i="3" s="1"/>
  <c r="J502" i="3" s="1"/>
  <c r="H503" i="3"/>
  <c r="I503" i="3" s="1"/>
  <c r="J503" i="3" s="1"/>
  <c r="H504" i="3"/>
  <c r="I504" i="3" s="1"/>
  <c r="J504" i="3" s="1"/>
  <c r="H505" i="3"/>
  <c r="I505" i="3" s="1"/>
  <c r="J505" i="3" s="1"/>
  <c r="H506" i="3"/>
  <c r="I506" i="3" s="1"/>
  <c r="J506" i="3" s="1"/>
  <c r="H43" i="3"/>
  <c r="I43" i="3" s="1"/>
  <c r="J43" i="3" s="1"/>
  <c r="H187" i="3"/>
  <c r="I187" i="3" s="1"/>
  <c r="J187" i="3" s="1"/>
  <c r="H219" i="3"/>
  <c r="I219" i="3" s="1"/>
  <c r="J219" i="3" s="1"/>
  <c r="H247" i="3"/>
  <c r="I247" i="3" s="1"/>
  <c r="J247" i="3" s="1"/>
  <c r="H279" i="3"/>
  <c r="I279" i="3" s="1"/>
  <c r="J279" i="3" s="1"/>
  <c r="H289" i="3"/>
  <c r="I289" i="3" s="1"/>
  <c r="J289" i="3" s="1"/>
  <c r="H297" i="3"/>
  <c r="I297" i="3" s="1"/>
  <c r="J297" i="3" s="1"/>
  <c r="H377" i="3"/>
  <c r="I377" i="3" s="1"/>
  <c r="J377" i="3" s="1"/>
  <c r="H381" i="3"/>
  <c r="I381" i="3" s="1"/>
  <c r="J381" i="3" s="1"/>
  <c r="H385" i="3"/>
  <c r="I385" i="3" s="1"/>
  <c r="J385" i="3" s="1"/>
  <c r="H99" i="3"/>
  <c r="I99" i="3" s="1"/>
  <c r="J99" i="3" s="1"/>
  <c r="H102" i="3"/>
  <c r="I102" i="3" s="1"/>
  <c r="J102" i="3" s="1"/>
  <c r="H139" i="3"/>
  <c r="I139" i="3" s="1"/>
  <c r="J139" i="3" s="1"/>
  <c r="H255" i="3"/>
  <c r="I255" i="3" s="1"/>
  <c r="J255" i="3" s="1"/>
  <c r="H287" i="3"/>
  <c r="I287" i="3" s="1"/>
  <c r="J287" i="3" s="1"/>
  <c r="H295" i="3"/>
  <c r="I295" i="3" s="1"/>
  <c r="J295" i="3" s="1"/>
  <c r="H376" i="3"/>
  <c r="I376" i="3" s="1"/>
  <c r="J376" i="3" s="1"/>
  <c r="H380" i="3"/>
  <c r="I380" i="3" s="1"/>
  <c r="J380" i="3" s="1"/>
  <c r="H384" i="3"/>
  <c r="I384" i="3" s="1"/>
  <c r="J384" i="3" s="1"/>
  <c r="H383" i="3"/>
  <c r="I383" i="3" s="1"/>
  <c r="J383" i="3" s="1"/>
  <c r="H508" i="3"/>
  <c r="I508" i="3" s="1"/>
  <c r="J508" i="3" s="1"/>
  <c r="H512" i="3"/>
  <c r="I512" i="3" s="1"/>
  <c r="J512" i="3" s="1"/>
  <c r="H516" i="3"/>
  <c r="I516" i="3" s="1"/>
  <c r="J516" i="3" s="1"/>
  <c r="H520" i="3"/>
  <c r="I520" i="3" s="1"/>
  <c r="J520" i="3" s="1"/>
  <c r="H524" i="3"/>
  <c r="I524" i="3" s="1"/>
  <c r="J524" i="3" s="1"/>
  <c r="H171" i="3"/>
  <c r="I171" i="3" s="1"/>
  <c r="J171" i="3" s="1"/>
  <c r="H235" i="3"/>
  <c r="I235" i="3" s="1"/>
  <c r="J235" i="3" s="1"/>
  <c r="H507" i="3"/>
  <c r="I507" i="3" s="1"/>
  <c r="J507" i="3" s="1"/>
  <c r="H511" i="3"/>
  <c r="I511" i="3" s="1"/>
  <c r="J511" i="3" s="1"/>
  <c r="H515" i="3"/>
  <c r="I515" i="3" s="1"/>
  <c r="J515" i="3" s="1"/>
  <c r="H519" i="3"/>
  <c r="I519" i="3" s="1"/>
  <c r="J519" i="3" s="1"/>
  <c r="H523" i="3"/>
  <c r="I523" i="3" s="1"/>
  <c r="J523" i="3" s="1"/>
  <c r="H527" i="3"/>
  <c r="I527" i="3" s="1"/>
  <c r="J527" i="3" s="1"/>
  <c r="H528" i="3"/>
  <c r="I528" i="3" s="1"/>
  <c r="J528" i="3" s="1"/>
  <c r="H529" i="3"/>
  <c r="I529" i="3" s="1"/>
  <c r="J529" i="3" s="1"/>
  <c r="H530" i="3"/>
  <c r="I530" i="3" s="1"/>
  <c r="J530" i="3" s="1"/>
  <c r="H531" i="3"/>
  <c r="I531" i="3" s="1"/>
  <c r="J531" i="3" s="1"/>
  <c r="H532" i="3"/>
  <c r="I532" i="3" s="1"/>
  <c r="J532" i="3" s="1"/>
  <c r="H533" i="3"/>
  <c r="I533" i="3" s="1"/>
  <c r="J533" i="3" s="1"/>
  <c r="H534" i="3"/>
  <c r="I534" i="3" s="1"/>
  <c r="J534" i="3" s="1"/>
  <c r="H535" i="3"/>
  <c r="I535" i="3" s="1"/>
  <c r="J535" i="3" s="1"/>
  <c r="H536" i="3"/>
  <c r="I536" i="3" s="1"/>
  <c r="J536" i="3" s="1"/>
  <c r="H537" i="3"/>
  <c r="I537" i="3" s="1"/>
  <c r="J537" i="3" s="1"/>
  <c r="H538" i="3"/>
  <c r="I538" i="3" s="1"/>
  <c r="J538" i="3" s="1"/>
  <c r="H539" i="3"/>
  <c r="I539" i="3" s="1"/>
  <c r="J539" i="3" s="1"/>
  <c r="H540" i="3"/>
  <c r="I540" i="3" s="1"/>
  <c r="J540" i="3" s="1"/>
  <c r="H541" i="3"/>
  <c r="I541" i="3" s="1"/>
  <c r="J541" i="3" s="1"/>
  <c r="H542" i="3"/>
  <c r="I542" i="3" s="1"/>
  <c r="J542" i="3" s="1"/>
  <c r="H543" i="3"/>
  <c r="I543" i="3" s="1"/>
  <c r="J543" i="3" s="1"/>
  <c r="H544" i="3"/>
  <c r="I544" i="3" s="1"/>
  <c r="J544" i="3" s="1"/>
  <c r="H545" i="3"/>
  <c r="I545" i="3" s="1"/>
  <c r="J545" i="3" s="1"/>
  <c r="H546" i="3"/>
  <c r="I546" i="3" s="1"/>
  <c r="J546" i="3" s="1"/>
  <c r="H547" i="3"/>
  <c r="I547" i="3" s="1"/>
  <c r="J547" i="3" s="1"/>
  <c r="H548" i="3"/>
  <c r="I548" i="3" s="1"/>
  <c r="J548" i="3" s="1"/>
  <c r="H549" i="3"/>
  <c r="I549" i="3" s="1"/>
  <c r="J549" i="3" s="1"/>
  <c r="H550" i="3"/>
  <c r="I550" i="3" s="1"/>
  <c r="J550" i="3" s="1"/>
  <c r="H551" i="3"/>
  <c r="I551" i="3" s="1"/>
  <c r="J551" i="3" s="1"/>
  <c r="H552" i="3"/>
  <c r="I552" i="3" s="1"/>
  <c r="J552" i="3" s="1"/>
  <c r="H553" i="3"/>
  <c r="I553" i="3" s="1"/>
  <c r="J553" i="3" s="1"/>
  <c r="H554" i="3"/>
  <c r="I554" i="3" s="1"/>
  <c r="J554" i="3" s="1"/>
  <c r="H555" i="3"/>
  <c r="I555" i="3" s="1"/>
  <c r="J555" i="3" s="1"/>
  <c r="H556" i="3"/>
  <c r="I556" i="3" s="1"/>
  <c r="J556" i="3" s="1"/>
  <c r="H557" i="3"/>
  <c r="I557" i="3" s="1"/>
  <c r="J557" i="3" s="1"/>
  <c r="H558" i="3"/>
  <c r="I558" i="3" s="1"/>
  <c r="J558" i="3" s="1"/>
  <c r="H559" i="3"/>
  <c r="I559" i="3" s="1"/>
  <c r="J559" i="3" s="1"/>
  <c r="H560" i="3"/>
  <c r="I560" i="3" s="1"/>
  <c r="J560" i="3" s="1"/>
  <c r="H561" i="3"/>
  <c r="I561" i="3" s="1"/>
  <c r="J561" i="3" s="1"/>
  <c r="H562" i="3"/>
  <c r="I562" i="3" s="1"/>
  <c r="J562" i="3" s="1"/>
  <c r="H563" i="3"/>
  <c r="I563" i="3" s="1"/>
  <c r="J563" i="3" s="1"/>
  <c r="H564" i="3"/>
  <c r="I564" i="3" s="1"/>
  <c r="J564" i="3" s="1"/>
  <c r="H565" i="3"/>
  <c r="I565" i="3" s="1"/>
  <c r="J565" i="3" s="1"/>
  <c r="H566" i="3"/>
  <c r="I566" i="3" s="1"/>
  <c r="J566" i="3" s="1"/>
  <c r="H567" i="3"/>
  <c r="I567" i="3" s="1"/>
  <c r="J567" i="3" s="1"/>
  <c r="H568" i="3"/>
  <c r="I568" i="3" s="1"/>
  <c r="J568" i="3" s="1"/>
  <c r="H569" i="3"/>
  <c r="I569" i="3" s="1"/>
  <c r="J569" i="3" s="1"/>
  <c r="H570" i="3"/>
  <c r="I570" i="3" s="1"/>
  <c r="J570" i="3" s="1"/>
  <c r="H571" i="3"/>
  <c r="I571" i="3" s="1"/>
  <c r="J571" i="3" s="1"/>
  <c r="H572" i="3"/>
  <c r="I572" i="3" s="1"/>
  <c r="J572" i="3" s="1"/>
  <c r="H573" i="3"/>
  <c r="I573" i="3" s="1"/>
  <c r="J573" i="3" s="1"/>
  <c r="H574" i="3"/>
  <c r="I574" i="3" s="1"/>
  <c r="J574" i="3" s="1"/>
  <c r="H575" i="3"/>
  <c r="I575" i="3" s="1"/>
  <c r="J575" i="3" s="1"/>
  <c r="H576" i="3"/>
  <c r="I576" i="3" s="1"/>
  <c r="J576" i="3" s="1"/>
  <c r="H577" i="3"/>
  <c r="I577" i="3" s="1"/>
  <c r="J577" i="3" s="1"/>
  <c r="H578" i="3"/>
  <c r="I578" i="3" s="1"/>
  <c r="J578" i="3" s="1"/>
  <c r="H579" i="3"/>
  <c r="I579" i="3" s="1"/>
  <c r="J579" i="3" s="1"/>
  <c r="H580" i="3"/>
  <c r="I580" i="3" s="1"/>
  <c r="J580" i="3" s="1"/>
  <c r="H581" i="3"/>
  <c r="I581" i="3" s="1"/>
  <c r="J581" i="3" s="1"/>
  <c r="H582" i="3"/>
  <c r="I582" i="3" s="1"/>
  <c r="J582" i="3" s="1"/>
  <c r="H583" i="3"/>
  <c r="I583" i="3" s="1"/>
  <c r="J583" i="3" s="1"/>
  <c r="H584" i="3"/>
  <c r="I584" i="3" s="1"/>
  <c r="J584" i="3" s="1"/>
  <c r="H585" i="3"/>
  <c r="I585" i="3" s="1"/>
  <c r="J585" i="3" s="1"/>
  <c r="H586" i="3"/>
  <c r="I586" i="3" s="1"/>
  <c r="J586" i="3" s="1"/>
  <c r="H587" i="3"/>
  <c r="I587" i="3" s="1"/>
  <c r="J587" i="3" s="1"/>
  <c r="H588" i="3"/>
  <c r="I588" i="3" s="1"/>
  <c r="J588" i="3" s="1"/>
  <c r="H589" i="3"/>
  <c r="I589" i="3" s="1"/>
  <c r="J589" i="3" s="1"/>
  <c r="H590" i="3"/>
  <c r="I590" i="3" s="1"/>
  <c r="J590" i="3" s="1"/>
  <c r="H591" i="3"/>
  <c r="I591" i="3" s="1"/>
  <c r="J591" i="3" s="1"/>
  <c r="H592" i="3"/>
  <c r="I592" i="3" s="1"/>
  <c r="J592" i="3" s="1"/>
  <c r="H593" i="3"/>
  <c r="I593" i="3" s="1"/>
  <c r="J593" i="3" s="1"/>
  <c r="H594" i="3"/>
  <c r="I594" i="3" s="1"/>
  <c r="J594" i="3" s="1"/>
  <c r="H595" i="3"/>
  <c r="I595" i="3" s="1"/>
  <c r="J595" i="3" s="1"/>
  <c r="H596" i="3"/>
  <c r="I596" i="3" s="1"/>
  <c r="J596" i="3" s="1"/>
  <c r="H597" i="3"/>
  <c r="I597" i="3" s="1"/>
  <c r="J597" i="3" s="1"/>
  <c r="H598" i="3"/>
  <c r="I598" i="3" s="1"/>
  <c r="J598" i="3" s="1"/>
  <c r="H599" i="3"/>
  <c r="I599" i="3" s="1"/>
  <c r="J599" i="3" s="1"/>
  <c r="H600" i="3"/>
  <c r="I600" i="3" s="1"/>
  <c r="J600" i="3" s="1"/>
  <c r="H601" i="3"/>
  <c r="I601" i="3" s="1"/>
  <c r="J601" i="3" s="1"/>
  <c r="H602" i="3"/>
  <c r="I602" i="3" s="1"/>
  <c r="J602" i="3" s="1"/>
  <c r="H603" i="3"/>
  <c r="I603" i="3" s="1"/>
  <c r="J603" i="3" s="1"/>
  <c r="H604" i="3"/>
  <c r="I604" i="3" s="1"/>
  <c r="J604" i="3" s="1"/>
  <c r="H605" i="3"/>
  <c r="I605" i="3" s="1"/>
  <c r="J605" i="3" s="1"/>
  <c r="H606" i="3"/>
  <c r="I606" i="3" s="1"/>
  <c r="J606" i="3" s="1"/>
  <c r="H607" i="3"/>
  <c r="I607" i="3" s="1"/>
  <c r="J607" i="3" s="1"/>
  <c r="H608" i="3"/>
  <c r="I608" i="3" s="1"/>
  <c r="J608" i="3" s="1"/>
  <c r="H609" i="3"/>
  <c r="I609" i="3" s="1"/>
  <c r="J609" i="3" s="1"/>
  <c r="H610" i="3"/>
  <c r="I610" i="3" s="1"/>
  <c r="J610" i="3" s="1"/>
  <c r="H611" i="3"/>
  <c r="I611" i="3" s="1"/>
  <c r="J611" i="3" s="1"/>
  <c r="H612" i="3"/>
  <c r="I612" i="3" s="1"/>
  <c r="J612" i="3" s="1"/>
  <c r="H613" i="3"/>
  <c r="I613" i="3" s="1"/>
  <c r="J613" i="3" s="1"/>
  <c r="H614" i="3"/>
  <c r="I614" i="3" s="1"/>
  <c r="J614" i="3" s="1"/>
  <c r="H615" i="3"/>
  <c r="I615" i="3" s="1"/>
  <c r="J615" i="3" s="1"/>
  <c r="H616" i="3"/>
  <c r="I616" i="3" s="1"/>
  <c r="J616" i="3" s="1"/>
  <c r="H617" i="3"/>
  <c r="I617" i="3" s="1"/>
  <c r="J617" i="3" s="1"/>
  <c r="H618" i="3"/>
  <c r="I618" i="3" s="1"/>
  <c r="J618" i="3" s="1"/>
  <c r="H619" i="3"/>
  <c r="I619" i="3" s="1"/>
  <c r="J619" i="3" s="1"/>
  <c r="H620" i="3"/>
  <c r="I620" i="3" s="1"/>
  <c r="J620" i="3" s="1"/>
  <c r="H621" i="3"/>
  <c r="I621" i="3" s="1"/>
  <c r="J621" i="3" s="1"/>
  <c r="H622" i="3"/>
  <c r="I622" i="3" s="1"/>
  <c r="J622" i="3" s="1"/>
  <c r="H623" i="3"/>
  <c r="I623" i="3" s="1"/>
  <c r="J623" i="3" s="1"/>
  <c r="H624" i="3"/>
  <c r="I624" i="3" s="1"/>
  <c r="J624" i="3" s="1"/>
  <c r="H625" i="3"/>
  <c r="I625" i="3" s="1"/>
  <c r="J625" i="3" s="1"/>
  <c r="H626" i="3"/>
  <c r="I626" i="3" s="1"/>
  <c r="J626" i="3" s="1"/>
  <c r="H627" i="3"/>
  <c r="I627" i="3" s="1"/>
  <c r="J627" i="3" s="1"/>
  <c r="H628" i="3"/>
  <c r="I628" i="3" s="1"/>
  <c r="J628" i="3" s="1"/>
  <c r="H629" i="3"/>
  <c r="I629" i="3" s="1"/>
  <c r="J629" i="3" s="1"/>
  <c r="H630" i="3"/>
  <c r="I630" i="3" s="1"/>
  <c r="J630" i="3" s="1"/>
  <c r="H631" i="3"/>
  <c r="I631" i="3" s="1"/>
  <c r="J631" i="3" s="1"/>
  <c r="H632" i="3"/>
  <c r="I632" i="3" s="1"/>
  <c r="J632" i="3" s="1"/>
  <c r="H633" i="3"/>
  <c r="I633" i="3" s="1"/>
  <c r="J633" i="3" s="1"/>
  <c r="H634" i="3"/>
  <c r="I634" i="3" s="1"/>
  <c r="J634" i="3" s="1"/>
  <c r="H635" i="3"/>
  <c r="I635" i="3" s="1"/>
  <c r="J635" i="3" s="1"/>
  <c r="H636" i="3"/>
  <c r="I636" i="3" s="1"/>
  <c r="J636" i="3" s="1"/>
  <c r="H637" i="3"/>
  <c r="I637" i="3" s="1"/>
  <c r="J637" i="3" s="1"/>
  <c r="H638" i="3"/>
  <c r="I638" i="3" s="1"/>
  <c r="J638" i="3" s="1"/>
  <c r="H639" i="3"/>
  <c r="I639" i="3" s="1"/>
  <c r="J639" i="3" s="1"/>
  <c r="H640" i="3"/>
  <c r="I640" i="3" s="1"/>
  <c r="J640" i="3" s="1"/>
  <c r="H641" i="3"/>
  <c r="I641" i="3" s="1"/>
  <c r="J641" i="3" s="1"/>
  <c r="H642" i="3"/>
  <c r="I642" i="3" s="1"/>
  <c r="J642" i="3" s="1"/>
  <c r="H643" i="3"/>
  <c r="I643" i="3" s="1"/>
  <c r="J643" i="3" s="1"/>
  <c r="H644" i="3"/>
  <c r="I644" i="3" s="1"/>
  <c r="J644" i="3" s="1"/>
  <c r="H645" i="3"/>
  <c r="I645" i="3" s="1"/>
  <c r="J645" i="3" s="1"/>
  <c r="H646" i="3"/>
  <c r="I646" i="3" s="1"/>
  <c r="J646" i="3" s="1"/>
  <c r="H647" i="3"/>
  <c r="I647" i="3" s="1"/>
  <c r="J647" i="3" s="1"/>
  <c r="H648" i="3"/>
  <c r="I648" i="3" s="1"/>
  <c r="J648" i="3" s="1"/>
  <c r="H649" i="3"/>
  <c r="I649" i="3" s="1"/>
  <c r="J649" i="3" s="1"/>
  <c r="H650" i="3"/>
  <c r="I650" i="3" s="1"/>
  <c r="J650" i="3" s="1"/>
  <c r="H651" i="3"/>
  <c r="I651" i="3" s="1"/>
  <c r="J651" i="3" s="1"/>
  <c r="H652" i="3"/>
  <c r="I652" i="3" s="1"/>
  <c r="J652" i="3" s="1"/>
  <c r="H653" i="3"/>
  <c r="I653" i="3" s="1"/>
  <c r="J653" i="3" s="1"/>
  <c r="H654" i="3"/>
  <c r="I654" i="3" s="1"/>
  <c r="J654" i="3" s="1"/>
  <c r="H655" i="3"/>
  <c r="I655" i="3" s="1"/>
  <c r="J655" i="3" s="1"/>
  <c r="H656" i="3"/>
  <c r="I656" i="3" s="1"/>
  <c r="J656" i="3" s="1"/>
  <c r="H657" i="3"/>
  <c r="I657" i="3" s="1"/>
  <c r="J657" i="3" s="1"/>
  <c r="H658" i="3"/>
  <c r="I658" i="3" s="1"/>
  <c r="J658" i="3" s="1"/>
  <c r="H659" i="3"/>
  <c r="I659" i="3" s="1"/>
  <c r="J659" i="3" s="1"/>
  <c r="H660" i="3"/>
  <c r="I660" i="3" s="1"/>
  <c r="J660" i="3" s="1"/>
  <c r="H661" i="3"/>
  <c r="I661" i="3" s="1"/>
  <c r="J661" i="3" s="1"/>
  <c r="H662" i="3"/>
  <c r="I662" i="3" s="1"/>
  <c r="J662" i="3" s="1"/>
  <c r="H663" i="3"/>
  <c r="I663" i="3" s="1"/>
  <c r="J663" i="3" s="1"/>
  <c r="H664" i="3"/>
  <c r="I664" i="3" s="1"/>
  <c r="J664" i="3" s="1"/>
  <c r="H665" i="3"/>
  <c r="I665" i="3" s="1"/>
  <c r="J665" i="3" s="1"/>
  <c r="H666" i="3"/>
  <c r="I666" i="3" s="1"/>
  <c r="J666" i="3" s="1"/>
  <c r="H667" i="3"/>
  <c r="I667" i="3" s="1"/>
  <c r="J667" i="3" s="1"/>
  <c r="H668" i="3"/>
  <c r="I668" i="3" s="1"/>
  <c r="J668" i="3" s="1"/>
  <c r="H669" i="3"/>
  <c r="I669" i="3" s="1"/>
  <c r="J669" i="3" s="1"/>
  <c r="H670" i="3"/>
  <c r="I670" i="3" s="1"/>
  <c r="J670" i="3" s="1"/>
  <c r="H671" i="3"/>
  <c r="I671" i="3" s="1"/>
  <c r="J671" i="3" s="1"/>
  <c r="H672" i="3"/>
  <c r="I672" i="3" s="1"/>
  <c r="J672" i="3" s="1"/>
  <c r="H673" i="3"/>
  <c r="I673" i="3" s="1"/>
  <c r="J673" i="3" s="1"/>
  <c r="H674" i="3"/>
  <c r="I674" i="3" s="1"/>
  <c r="J674" i="3" s="1"/>
  <c r="H675" i="3"/>
  <c r="I675" i="3" s="1"/>
  <c r="J675" i="3" s="1"/>
  <c r="H676" i="3"/>
  <c r="I676" i="3" s="1"/>
  <c r="J676" i="3" s="1"/>
  <c r="H677" i="3"/>
  <c r="I677" i="3" s="1"/>
  <c r="J677" i="3" s="1"/>
  <c r="H678" i="3"/>
  <c r="I678" i="3" s="1"/>
  <c r="J678" i="3" s="1"/>
  <c r="H293" i="3"/>
  <c r="I293" i="3" s="1"/>
  <c r="J293" i="3" s="1"/>
  <c r="H379" i="3"/>
  <c r="I379" i="3" s="1"/>
  <c r="J379" i="3" s="1"/>
  <c r="H510" i="3"/>
  <c r="I510" i="3" s="1"/>
  <c r="J510" i="3" s="1"/>
  <c r="H514" i="3"/>
  <c r="I514" i="3" s="1"/>
  <c r="J514" i="3" s="1"/>
  <c r="H518" i="3"/>
  <c r="I518" i="3" s="1"/>
  <c r="J518" i="3" s="1"/>
  <c r="H522" i="3"/>
  <c r="I522" i="3" s="1"/>
  <c r="J522" i="3" s="1"/>
  <c r="H526" i="3"/>
  <c r="I526" i="3" s="1"/>
  <c r="J526" i="3" s="1"/>
  <c r="H509" i="3"/>
  <c r="I509" i="3" s="1"/>
  <c r="J509" i="3" s="1"/>
  <c r="H517" i="3"/>
  <c r="I517" i="3" s="1"/>
  <c r="J517" i="3" s="1"/>
  <c r="H525" i="3"/>
  <c r="I525" i="3" s="1"/>
  <c r="J525" i="3" s="1"/>
  <c r="H679" i="3"/>
  <c r="I679" i="3" s="1"/>
  <c r="J679" i="3" s="1"/>
  <c r="H203" i="3"/>
  <c r="I203" i="3" s="1"/>
  <c r="J203" i="3" s="1"/>
  <c r="H513" i="3"/>
  <c r="I513" i="3" s="1"/>
  <c r="J513" i="3" s="1"/>
  <c r="H521" i="3"/>
  <c r="I521" i="3" s="1"/>
  <c r="J521" i="3" s="1"/>
  <c r="H768" i="3"/>
  <c r="I768" i="3" s="1"/>
  <c r="J768" i="3" s="1"/>
  <c r="H772" i="3"/>
  <c r="I772" i="3" s="1"/>
  <c r="J772" i="3" s="1"/>
  <c r="H776" i="3"/>
  <c r="I776" i="3" s="1"/>
  <c r="J776" i="3" s="1"/>
  <c r="H780" i="3"/>
  <c r="I780" i="3" s="1"/>
  <c r="J780" i="3" s="1"/>
  <c r="H784" i="3"/>
  <c r="I784" i="3" s="1"/>
  <c r="J784" i="3" s="1"/>
  <c r="H788" i="3"/>
  <c r="I788" i="3" s="1"/>
  <c r="J788" i="3" s="1"/>
  <c r="H792" i="3"/>
  <c r="I792" i="3" s="1"/>
  <c r="J792" i="3" s="1"/>
  <c r="H796" i="3"/>
  <c r="I796" i="3" s="1"/>
  <c r="J796" i="3" s="1"/>
  <c r="H800" i="3"/>
  <c r="I800" i="3" s="1"/>
  <c r="J800" i="3" s="1"/>
  <c r="H804" i="3"/>
  <c r="I804" i="3" s="1"/>
  <c r="J804" i="3" s="1"/>
  <c r="H808" i="3"/>
  <c r="I808" i="3" s="1"/>
  <c r="J808" i="3" s="1"/>
  <c r="H812" i="3"/>
  <c r="I812" i="3" s="1"/>
  <c r="J812" i="3" s="1"/>
  <c r="H816" i="3"/>
  <c r="I816" i="3" s="1"/>
  <c r="J816" i="3" s="1"/>
  <c r="H820" i="3"/>
  <c r="I820" i="3" s="1"/>
  <c r="J820" i="3" s="1"/>
  <c r="H12" i="3"/>
  <c r="H263" i="3"/>
  <c r="I263" i="3" s="1"/>
  <c r="J263" i="3" s="1"/>
  <c r="H681" i="3"/>
  <c r="I681" i="3" s="1"/>
  <c r="J681" i="3" s="1"/>
  <c r="H683" i="3"/>
  <c r="I683" i="3" s="1"/>
  <c r="J683" i="3" s="1"/>
  <c r="H685" i="3"/>
  <c r="I685" i="3" s="1"/>
  <c r="J685" i="3" s="1"/>
  <c r="H687" i="3"/>
  <c r="I687" i="3" s="1"/>
  <c r="J687" i="3" s="1"/>
  <c r="H689" i="3"/>
  <c r="I689" i="3" s="1"/>
  <c r="J689" i="3" s="1"/>
  <c r="H691" i="3"/>
  <c r="I691" i="3" s="1"/>
  <c r="J691" i="3" s="1"/>
  <c r="H693" i="3"/>
  <c r="I693" i="3" s="1"/>
  <c r="J693" i="3" s="1"/>
  <c r="H695" i="3"/>
  <c r="I695" i="3" s="1"/>
  <c r="J695" i="3" s="1"/>
  <c r="H697" i="3"/>
  <c r="I697" i="3" s="1"/>
  <c r="J697" i="3" s="1"/>
  <c r="H699" i="3"/>
  <c r="I699" i="3" s="1"/>
  <c r="J699" i="3" s="1"/>
  <c r="H701" i="3"/>
  <c r="I701" i="3" s="1"/>
  <c r="J701" i="3" s="1"/>
  <c r="H703" i="3"/>
  <c r="I703" i="3" s="1"/>
  <c r="J703" i="3" s="1"/>
  <c r="H705" i="3"/>
  <c r="I705" i="3" s="1"/>
  <c r="J705" i="3" s="1"/>
  <c r="H707" i="3"/>
  <c r="I707" i="3" s="1"/>
  <c r="J707" i="3" s="1"/>
  <c r="H709" i="3"/>
  <c r="I709" i="3" s="1"/>
  <c r="J709" i="3" s="1"/>
  <c r="H711" i="3"/>
  <c r="I711" i="3" s="1"/>
  <c r="J711" i="3" s="1"/>
  <c r="H713" i="3"/>
  <c r="I713" i="3" s="1"/>
  <c r="J713" i="3" s="1"/>
  <c r="H715" i="3"/>
  <c r="I715" i="3" s="1"/>
  <c r="J715" i="3" s="1"/>
  <c r="H717" i="3"/>
  <c r="I717" i="3" s="1"/>
  <c r="J717" i="3" s="1"/>
  <c r="H719" i="3"/>
  <c r="I719" i="3" s="1"/>
  <c r="J719" i="3" s="1"/>
  <c r="H721" i="3"/>
  <c r="I721" i="3" s="1"/>
  <c r="J721" i="3" s="1"/>
  <c r="H723" i="3"/>
  <c r="I723" i="3" s="1"/>
  <c r="J723" i="3" s="1"/>
  <c r="H725" i="3"/>
  <c r="I725" i="3" s="1"/>
  <c r="J725" i="3" s="1"/>
  <c r="H727" i="3"/>
  <c r="I727" i="3" s="1"/>
  <c r="J727" i="3" s="1"/>
  <c r="H729" i="3"/>
  <c r="I729" i="3" s="1"/>
  <c r="J729" i="3" s="1"/>
  <c r="H731" i="3"/>
  <c r="I731" i="3" s="1"/>
  <c r="J731" i="3" s="1"/>
  <c r="H733" i="3"/>
  <c r="I733" i="3" s="1"/>
  <c r="J733" i="3" s="1"/>
  <c r="H735" i="3"/>
  <c r="I735" i="3" s="1"/>
  <c r="J735" i="3" s="1"/>
  <c r="H737" i="3"/>
  <c r="I737" i="3" s="1"/>
  <c r="J737" i="3" s="1"/>
  <c r="H739" i="3"/>
  <c r="I739" i="3" s="1"/>
  <c r="J739" i="3" s="1"/>
  <c r="H741" i="3"/>
  <c r="I741" i="3" s="1"/>
  <c r="J741" i="3" s="1"/>
  <c r="H743" i="3"/>
  <c r="I743" i="3" s="1"/>
  <c r="J743" i="3" s="1"/>
  <c r="H745" i="3"/>
  <c r="I745" i="3" s="1"/>
  <c r="J745" i="3" s="1"/>
  <c r="H747" i="3"/>
  <c r="I747" i="3" s="1"/>
  <c r="J747" i="3" s="1"/>
  <c r="H749" i="3"/>
  <c r="I749" i="3" s="1"/>
  <c r="J749" i="3" s="1"/>
  <c r="H751" i="3"/>
  <c r="I751" i="3" s="1"/>
  <c r="J751" i="3" s="1"/>
  <c r="H753" i="3"/>
  <c r="I753" i="3" s="1"/>
  <c r="J753" i="3" s="1"/>
  <c r="H755" i="3"/>
  <c r="I755" i="3" s="1"/>
  <c r="J755" i="3" s="1"/>
  <c r="H757" i="3"/>
  <c r="I757" i="3" s="1"/>
  <c r="J757" i="3" s="1"/>
  <c r="H759" i="3"/>
  <c r="I759" i="3" s="1"/>
  <c r="J759" i="3" s="1"/>
  <c r="H761" i="3"/>
  <c r="I761" i="3" s="1"/>
  <c r="J761" i="3" s="1"/>
  <c r="H763" i="3"/>
  <c r="I763" i="3" s="1"/>
  <c r="J763" i="3" s="1"/>
  <c r="H765" i="3"/>
  <c r="I765" i="3" s="1"/>
  <c r="J765" i="3" s="1"/>
  <c r="H767" i="3"/>
  <c r="I767" i="3" s="1"/>
  <c r="J767" i="3" s="1"/>
  <c r="H771" i="3"/>
  <c r="I771" i="3" s="1"/>
  <c r="J771" i="3" s="1"/>
  <c r="H775" i="3"/>
  <c r="I775" i="3" s="1"/>
  <c r="J775" i="3" s="1"/>
  <c r="H779" i="3"/>
  <c r="I779" i="3" s="1"/>
  <c r="J779" i="3" s="1"/>
  <c r="H783" i="3"/>
  <c r="I783" i="3" s="1"/>
  <c r="J783" i="3" s="1"/>
  <c r="H787" i="3"/>
  <c r="I787" i="3" s="1"/>
  <c r="J787" i="3" s="1"/>
  <c r="H791" i="3"/>
  <c r="I791" i="3" s="1"/>
  <c r="J791" i="3" s="1"/>
  <c r="H795" i="3"/>
  <c r="I795" i="3" s="1"/>
  <c r="J795" i="3" s="1"/>
  <c r="H799" i="3"/>
  <c r="I799" i="3" s="1"/>
  <c r="J799" i="3" s="1"/>
  <c r="H803" i="3"/>
  <c r="I803" i="3" s="1"/>
  <c r="J803" i="3" s="1"/>
  <c r="H807" i="3"/>
  <c r="I807" i="3" s="1"/>
  <c r="J807" i="3" s="1"/>
  <c r="H811" i="3"/>
  <c r="I811" i="3" s="1"/>
  <c r="J811" i="3" s="1"/>
  <c r="H815" i="3"/>
  <c r="I815" i="3" s="1"/>
  <c r="J815" i="3" s="1"/>
  <c r="H819" i="3"/>
  <c r="I819" i="3" s="1"/>
  <c r="J819" i="3" s="1"/>
  <c r="H823" i="3"/>
  <c r="I823" i="3" s="1"/>
  <c r="J823" i="3" s="1"/>
  <c r="H824" i="3"/>
  <c r="I824" i="3" s="1"/>
  <c r="J824" i="3" s="1"/>
  <c r="H825" i="3"/>
  <c r="I825" i="3" s="1"/>
  <c r="J825" i="3" s="1"/>
  <c r="H826" i="3"/>
  <c r="I826" i="3" s="1"/>
  <c r="J826" i="3" s="1"/>
  <c r="H827" i="3"/>
  <c r="I827" i="3" s="1"/>
  <c r="J827" i="3" s="1"/>
  <c r="H828" i="3"/>
  <c r="I828" i="3" s="1"/>
  <c r="J828" i="3" s="1"/>
  <c r="H829" i="3"/>
  <c r="I829" i="3" s="1"/>
  <c r="J829" i="3" s="1"/>
  <c r="H830" i="3"/>
  <c r="I830" i="3" s="1"/>
  <c r="J830" i="3" s="1"/>
  <c r="H831" i="3"/>
  <c r="I831" i="3" s="1"/>
  <c r="J831" i="3" s="1"/>
  <c r="H832" i="3"/>
  <c r="I832" i="3" s="1"/>
  <c r="J832" i="3" s="1"/>
  <c r="H833" i="3"/>
  <c r="I833" i="3" s="1"/>
  <c r="J833" i="3" s="1"/>
  <c r="H834" i="3"/>
  <c r="I834" i="3" s="1"/>
  <c r="J834" i="3" s="1"/>
  <c r="H835" i="3"/>
  <c r="I835" i="3" s="1"/>
  <c r="J835" i="3" s="1"/>
  <c r="H836" i="3"/>
  <c r="I836" i="3" s="1"/>
  <c r="J836" i="3" s="1"/>
  <c r="H837" i="3"/>
  <c r="I837" i="3" s="1"/>
  <c r="J837" i="3" s="1"/>
  <c r="H838" i="3"/>
  <c r="I838" i="3" s="1"/>
  <c r="J838" i="3" s="1"/>
  <c r="H839" i="3"/>
  <c r="I839" i="3" s="1"/>
  <c r="J839" i="3" s="1"/>
  <c r="H840" i="3"/>
  <c r="I840" i="3" s="1"/>
  <c r="J840" i="3" s="1"/>
  <c r="H841" i="3"/>
  <c r="I841" i="3" s="1"/>
  <c r="J841" i="3" s="1"/>
  <c r="H842" i="3"/>
  <c r="I842" i="3" s="1"/>
  <c r="J842" i="3" s="1"/>
  <c r="H843" i="3"/>
  <c r="I843" i="3" s="1"/>
  <c r="J843" i="3" s="1"/>
  <c r="H844" i="3"/>
  <c r="I844" i="3" s="1"/>
  <c r="J844" i="3" s="1"/>
  <c r="H845" i="3"/>
  <c r="I845" i="3" s="1"/>
  <c r="J845" i="3" s="1"/>
  <c r="H846" i="3"/>
  <c r="I846" i="3" s="1"/>
  <c r="J846" i="3" s="1"/>
  <c r="H847" i="3"/>
  <c r="I847" i="3" s="1"/>
  <c r="J847" i="3" s="1"/>
  <c r="H848" i="3"/>
  <c r="I848" i="3" s="1"/>
  <c r="J848" i="3" s="1"/>
  <c r="H849" i="3"/>
  <c r="I849" i="3" s="1"/>
  <c r="J849" i="3" s="1"/>
  <c r="H850" i="3"/>
  <c r="I850" i="3" s="1"/>
  <c r="J850" i="3" s="1"/>
  <c r="H851" i="3"/>
  <c r="I851" i="3" s="1"/>
  <c r="J851" i="3" s="1"/>
  <c r="H852" i="3"/>
  <c r="I852" i="3" s="1"/>
  <c r="J852" i="3" s="1"/>
  <c r="H853" i="3"/>
  <c r="I853" i="3" s="1"/>
  <c r="J853" i="3" s="1"/>
  <c r="H854" i="3"/>
  <c r="I854" i="3" s="1"/>
  <c r="J854" i="3" s="1"/>
  <c r="H855" i="3"/>
  <c r="I855" i="3" s="1"/>
  <c r="J855" i="3" s="1"/>
  <c r="H856" i="3"/>
  <c r="I856" i="3" s="1"/>
  <c r="J856" i="3" s="1"/>
  <c r="H857" i="3"/>
  <c r="I857" i="3" s="1"/>
  <c r="J857" i="3" s="1"/>
  <c r="H858" i="3"/>
  <c r="I858" i="3" s="1"/>
  <c r="J858" i="3" s="1"/>
  <c r="H859" i="3"/>
  <c r="I859" i="3" s="1"/>
  <c r="J859" i="3" s="1"/>
  <c r="H860" i="3"/>
  <c r="I860" i="3" s="1"/>
  <c r="J860" i="3" s="1"/>
  <c r="H861" i="3"/>
  <c r="I861" i="3" s="1"/>
  <c r="J861" i="3" s="1"/>
  <c r="H862" i="3"/>
  <c r="I862" i="3" s="1"/>
  <c r="J862" i="3" s="1"/>
  <c r="H863" i="3"/>
  <c r="I863" i="3" s="1"/>
  <c r="J863" i="3" s="1"/>
  <c r="H864" i="3"/>
  <c r="I864" i="3" s="1"/>
  <c r="J864" i="3" s="1"/>
  <c r="H865" i="3"/>
  <c r="I865" i="3" s="1"/>
  <c r="J865" i="3" s="1"/>
  <c r="H866" i="3"/>
  <c r="I866" i="3" s="1"/>
  <c r="J866" i="3" s="1"/>
  <c r="H867" i="3"/>
  <c r="I867" i="3" s="1"/>
  <c r="J867" i="3" s="1"/>
  <c r="H868" i="3"/>
  <c r="I868" i="3" s="1"/>
  <c r="J868" i="3" s="1"/>
  <c r="H869" i="3"/>
  <c r="I869" i="3" s="1"/>
  <c r="J869" i="3" s="1"/>
  <c r="H870" i="3"/>
  <c r="I870" i="3" s="1"/>
  <c r="J870" i="3" s="1"/>
  <c r="H871" i="3"/>
  <c r="I871" i="3" s="1"/>
  <c r="J871" i="3" s="1"/>
  <c r="H872" i="3"/>
  <c r="I872" i="3" s="1"/>
  <c r="J872" i="3" s="1"/>
  <c r="H873" i="3"/>
  <c r="I873" i="3" s="1"/>
  <c r="J873" i="3" s="1"/>
  <c r="H874" i="3"/>
  <c r="I874" i="3" s="1"/>
  <c r="J874" i="3" s="1"/>
  <c r="H875" i="3"/>
  <c r="I875" i="3" s="1"/>
  <c r="J875" i="3" s="1"/>
  <c r="H876" i="3"/>
  <c r="I876" i="3" s="1"/>
  <c r="J876" i="3" s="1"/>
  <c r="H877" i="3"/>
  <c r="I877" i="3" s="1"/>
  <c r="J877" i="3" s="1"/>
  <c r="H878" i="3"/>
  <c r="I878" i="3" s="1"/>
  <c r="J878" i="3" s="1"/>
  <c r="H879" i="3"/>
  <c r="I879" i="3" s="1"/>
  <c r="J879" i="3" s="1"/>
  <c r="H880" i="3"/>
  <c r="I880" i="3" s="1"/>
  <c r="J880" i="3" s="1"/>
  <c r="H881" i="3"/>
  <c r="I881" i="3" s="1"/>
  <c r="J881" i="3" s="1"/>
  <c r="H882" i="3"/>
  <c r="I882" i="3" s="1"/>
  <c r="J882" i="3" s="1"/>
  <c r="H883" i="3"/>
  <c r="I883" i="3" s="1"/>
  <c r="J883" i="3" s="1"/>
  <c r="H884" i="3"/>
  <c r="I884" i="3" s="1"/>
  <c r="J884" i="3" s="1"/>
  <c r="H885" i="3"/>
  <c r="I885" i="3" s="1"/>
  <c r="J885" i="3" s="1"/>
  <c r="H886" i="3"/>
  <c r="I886" i="3" s="1"/>
  <c r="J886" i="3" s="1"/>
  <c r="H887" i="3"/>
  <c r="I887" i="3" s="1"/>
  <c r="J887" i="3" s="1"/>
  <c r="H888" i="3"/>
  <c r="I888" i="3" s="1"/>
  <c r="J888" i="3" s="1"/>
  <c r="H889" i="3"/>
  <c r="I889" i="3" s="1"/>
  <c r="J889" i="3" s="1"/>
  <c r="H890" i="3"/>
  <c r="I890" i="3" s="1"/>
  <c r="J890" i="3" s="1"/>
  <c r="H891" i="3"/>
  <c r="I891" i="3" s="1"/>
  <c r="J891" i="3" s="1"/>
  <c r="H892" i="3"/>
  <c r="I892" i="3" s="1"/>
  <c r="J892" i="3" s="1"/>
  <c r="H893" i="3"/>
  <c r="I893" i="3" s="1"/>
  <c r="J893" i="3" s="1"/>
  <c r="H894" i="3"/>
  <c r="I894" i="3" s="1"/>
  <c r="J894" i="3" s="1"/>
  <c r="H895" i="3"/>
  <c r="I895" i="3" s="1"/>
  <c r="J895" i="3" s="1"/>
  <c r="H896" i="3"/>
  <c r="I896" i="3" s="1"/>
  <c r="J896" i="3" s="1"/>
  <c r="H897" i="3"/>
  <c r="I897" i="3" s="1"/>
  <c r="J897" i="3" s="1"/>
  <c r="H898" i="3"/>
  <c r="I898" i="3" s="1"/>
  <c r="J898" i="3" s="1"/>
  <c r="H899" i="3"/>
  <c r="I899" i="3" s="1"/>
  <c r="J899" i="3" s="1"/>
  <c r="H900" i="3"/>
  <c r="I900" i="3" s="1"/>
  <c r="J900" i="3" s="1"/>
  <c r="H901" i="3"/>
  <c r="I901" i="3" s="1"/>
  <c r="J901" i="3" s="1"/>
  <c r="H902" i="3"/>
  <c r="I902" i="3" s="1"/>
  <c r="J902" i="3" s="1"/>
  <c r="H903" i="3"/>
  <c r="I903" i="3" s="1"/>
  <c r="J903" i="3" s="1"/>
  <c r="H904" i="3"/>
  <c r="I904" i="3" s="1"/>
  <c r="J904" i="3" s="1"/>
  <c r="H905" i="3"/>
  <c r="I905" i="3" s="1"/>
  <c r="J905" i="3" s="1"/>
  <c r="H906" i="3"/>
  <c r="I906" i="3" s="1"/>
  <c r="J906" i="3" s="1"/>
  <c r="H907" i="3"/>
  <c r="I907" i="3" s="1"/>
  <c r="J907" i="3" s="1"/>
  <c r="H908" i="3"/>
  <c r="I908" i="3" s="1"/>
  <c r="J908" i="3" s="1"/>
  <c r="H909" i="3"/>
  <c r="I909" i="3" s="1"/>
  <c r="J909" i="3" s="1"/>
  <c r="H910" i="3"/>
  <c r="I910" i="3" s="1"/>
  <c r="J910" i="3" s="1"/>
  <c r="H911" i="3"/>
  <c r="I911" i="3" s="1"/>
  <c r="J911" i="3" s="1"/>
  <c r="H912" i="3"/>
  <c r="I912" i="3" s="1"/>
  <c r="J912" i="3" s="1"/>
  <c r="H913" i="3"/>
  <c r="I913" i="3" s="1"/>
  <c r="J913" i="3" s="1"/>
  <c r="H914" i="3"/>
  <c r="I914" i="3" s="1"/>
  <c r="J914" i="3" s="1"/>
  <c r="H915" i="3"/>
  <c r="I915" i="3" s="1"/>
  <c r="J915" i="3" s="1"/>
  <c r="H916" i="3"/>
  <c r="I916" i="3" s="1"/>
  <c r="J916" i="3" s="1"/>
  <c r="H917" i="3"/>
  <c r="I917" i="3" s="1"/>
  <c r="J917" i="3" s="1"/>
  <c r="H918" i="3"/>
  <c r="I918" i="3" s="1"/>
  <c r="J918" i="3" s="1"/>
  <c r="H919" i="3"/>
  <c r="I919" i="3" s="1"/>
  <c r="J919" i="3" s="1"/>
  <c r="H920" i="3"/>
  <c r="I920" i="3" s="1"/>
  <c r="J920" i="3" s="1"/>
  <c r="H921" i="3"/>
  <c r="I921" i="3" s="1"/>
  <c r="J921" i="3" s="1"/>
  <c r="H922" i="3"/>
  <c r="I922" i="3" s="1"/>
  <c r="J922" i="3" s="1"/>
  <c r="H923" i="3"/>
  <c r="I923" i="3" s="1"/>
  <c r="J923" i="3" s="1"/>
  <c r="H924" i="3"/>
  <c r="I924" i="3" s="1"/>
  <c r="J924" i="3" s="1"/>
  <c r="H925" i="3"/>
  <c r="I925" i="3" s="1"/>
  <c r="J925" i="3" s="1"/>
  <c r="H926" i="3"/>
  <c r="I926" i="3" s="1"/>
  <c r="J926" i="3" s="1"/>
  <c r="H927" i="3"/>
  <c r="I927" i="3" s="1"/>
  <c r="J927" i="3" s="1"/>
  <c r="H928" i="3"/>
  <c r="I928" i="3" s="1"/>
  <c r="J928" i="3" s="1"/>
  <c r="H929" i="3"/>
  <c r="I929" i="3" s="1"/>
  <c r="J929" i="3" s="1"/>
  <c r="H930" i="3"/>
  <c r="I930" i="3" s="1"/>
  <c r="J930" i="3" s="1"/>
  <c r="H931" i="3"/>
  <c r="I931" i="3" s="1"/>
  <c r="J931" i="3" s="1"/>
  <c r="H932" i="3"/>
  <c r="I932" i="3" s="1"/>
  <c r="J932" i="3" s="1"/>
  <c r="H933" i="3"/>
  <c r="I933" i="3" s="1"/>
  <c r="J933" i="3" s="1"/>
  <c r="H934" i="3"/>
  <c r="I934" i="3" s="1"/>
  <c r="J934" i="3" s="1"/>
  <c r="H935" i="3"/>
  <c r="I935" i="3" s="1"/>
  <c r="J935" i="3" s="1"/>
  <c r="H936" i="3"/>
  <c r="I936" i="3" s="1"/>
  <c r="J936" i="3" s="1"/>
  <c r="H937" i="3"/>
  <c r="I937" i="3" s="1"/>
  <c r="J937" i="3" s="1"/>
  <c r="H938" i="3"/>
  <c r="I938" i="3" s="1"/>
  <c r="J938" i="3" s="1"/>
  <c r="H939" i="3"/>
  <c r="I939" i="3" s="1"/>
  <c r="J939" i="3" s="1"/>
  <c r="H940" i="3"/>
  <c r="I940" i="3" s="1"/>
  <c r="J940" i="3" s="1"/>
  <c r="H941" i="3"/>
  <c r="I941" i="3" s="1"/>
  <c r="J941" i="3" s="1"/>
  <c r="H942" i="3"/>
  <c r="I942" i="3" s="1"/>
  <c r="J942" i="3" s="1"/>
  <c r="H943" i="3"/>
  <c r="I943" i="3" s="1"/>
  <c r="J943" i="3" s="1"/>
  <c r="H944" i="3"/>
  <c r="I944" i="3" s="1"/>
  <c r="J944" i="3" s="1"/>
  <c r="H945" i="3"/>
  <c r="I945" i="3" s="1"/>
  <c r="J945" i="3" s="1"/>
  <c r="H946" i="3"/>
  <c r="I946" i="3" s="1"/>
  <c r="J946" i="3" s="1"/>
  <c r="H947" i="3"/>
  <c r="I947" i="3" s="1"/>
  <c r="J947" i="3" s="1"/>
  <c r="H948" i="3"/>
  <c r="I948" i="3" s="1"/>
  <c r="J948" i="3" s="1"/>
  <c r="H949" i="3"/>
  <c r="I949" i="3" s="1"/>
  <c r="J949" i="3" s="1"/>
  <c r="H950" i="3"/>
  <c r="I950" i="3" s="1"/>
  <c r="J950" i="3" s="1"/>
  <c r="H951" i="3"/>
  <c r="I951" i="3" s="1"/>
  <c r="J951" i="3" s="1"/>
  <c r="H952" i="3"/>
  <c r="I952" i="3" s="1"/>
  <c r="J952" i="3" s="1"/>
  <c r="H953" i="3"/>
  <c r="I953" i="3" s="1"/>
  <c r="J953" i="3" s="1"/>
  <c r="H954" i="3"/>
  <c r="I954" i="3" s="1"/>
  <c r="J954" i="3" s="1"/>
  <c r="H955" i="3"/>
  <c r="I955" i="3" s="1"/>
  <c r="J955" i="3" s="1"/>
  <c r="H956" i="3"/>
  <c r="I956" i="3" s="1"/>
  <c r="J956" i="3" s="1"/>
  <c r="H957" i="3"/>
  <c r="I957" i="3" s="1"/>
  <c r="J957" i="3" s="1"/>
  <c r="H958" i="3"/>
  <c r="I958" i="3" s="1"/>
  <c r="J958" i="3" s="1"/>
  <c r="H959" i="3"/>
  <c r="I959" i="3" s="1"/>
  <c r="J959" i="3" s="1"/>
  <c r="H960" i="3"/>
  <c r="I960" i="3" s="1"/>
  <c r="J960" i="3" s="1"/>
  <c r="H961" i="3"/>
  <c r="I961" i="3" s="1"/>
  <c r="J961" i="3" s="1"/>
  <c r="H962" i="3"/>
  <c r="I962" i="3" s="1"/>
  <c r="J962" i="3" s="1"/>
  <c r="H963" i="3"/>
  <c r="I963" i="3" s="1"/>
  <c r="J963" i="3" s="1"/>
  <c r="H964" i="3"/>
  <c r="I964" i="3" s="1"/>
  <c r="J964" i="3" s="1"/>
  <c r="H965" i="3"/>
  <c r="I965" i="3" s="1"/>
  <c r="J965" i="3" s="1"/>
  <c r="H966" i="3"/>
  <c r="I966" i="3" s="1"/>
  <c r="J966" i="3" s="1"/>
  <c r="H967" i="3"/>
  <c r="I967" i="3" s="1"/>
  <c r="J967" i="3" s="1"/>
  <c r="H968" i="3"/>
  <c r="I968" i="3" s="1"/>
  <c r="J968" i="3" s="1"/>
  <c r="H969" i="3"/>
  <c r="I969" i="3" s="1"/>
  <c r="J969" i="3" s="1"/>
  <c r="H970" i="3"/>
  <c r="I970" i="3" s="1"/>
  <c r="J970" i="3" s="1"/>
  <c r="H971" i="3"/>
  <c r="I971" i="3" s="1"/>
  <c r="J971" i="3" s="1"/>
  <c r="H972" i="3"/>
  <c r="I972" i="3" s="1"/>
  <c r="J972" i="3" s="1"/>
  <c r="H973" i="3"/>
  <c r="I973" i="3" s="1"/>
  <c r="J973" i="3" s="1"/>
  <c r="H974" i="3"/>
  <c r="I974" i="3" s="1"/>
  <c r="J974" i="3" s="1"/>
  <c r="H975" i="3"/>
  <c r="I975" i="3" s="1"/>
  <c r="J975" i="3" s="1"/>
  <c r="H976" i="3"/>
  <c r="I976" i="3" s="1"/>
  <c r="J976" i="3" s="1"/>
  <c r="H977" i="3"/>
  <c r="I977" i="3" s="1"/>
  <c r="J977" i="3" s="1"/>
  <c r="H978" i="3"/>
  <c r="I978" i="3" s="1"/>
  <c r="J978" i="3" s="1"/>
  <c r="H979" i="3"/>
  <c r="I979" i="3" s="1"/>
  <c r="J979" i="3" s="1"/>
  <c r="H980" i="3"/>
  <c r="I980" i="3" s="1"/>
  <c r="J980" i="3" s="1"/>
  <c r="H981" i="3"/>
  <c r="I981" i="3" s="1"/>
  <c r="J981" i="3" s="1"/>
  <c r="H982" i="3"/>
  <c r="I982" i="3" s="1"/>
  <c r="J982" i="3" s="1"/>
  <c r="H983" i="3"/>
  <c r="I983" i="3" s="1"/>
  <c r="J983" i="3" s="1"/>
  <c r="H984" i="3"/>
  <c r="I984" i="3" s="1"/>
  <c r="J984" i="3" s="1"/>
  <c r="H985" i="3"/>
  <c r="I985" i="3" s="1"/>
  <c r="J985" i="3" s="1"/>
  <c r="H986" i="3"/>
  <c r="I986" i="3" s="1"/>
  <c r="J986" i="3" s="1"/>
  <c r="H987" i="3"/>
  <c r="I987" i="3" s="1"/>
  <c r="J987" i="3" s="1"/>
  <c r="H988" i="3"/>
  <c r="I988" i="3" s="1"/>
  <c r="J988" i="3" s="1"/>
  <c r="H989" i="3"/>
  <c r="I989" i="3" s="1"/>
  <c r="J989" i="3" s="1"/>
  <c r="H990" i="3"/>
  <c r="I990" i="3" s="1"/>
  <c r="J990" i="3" s="1"/>
  <c r="H991" i="3"/>
  <c r="I991" i="3" s="1"/>
  <c r="J991" i="3" s="1"/>
  <c r="H992" i="3"/>
  <c r="I992" i="3" s="1"/>
  <c r="J992" i="3" s="1"/>
  <c r="H993" i="3"/>
  <c r="I993" i="3" s="1"/>
  <c r="J993" i="3" s="1"/>
  <c r="H994" i="3"/>
  <c r="I994" i="3" s="1"/>
  <c r="J994" i="3" s="1"/>
  <c r="H995" i="3"/>
  <c r="I995" i="3" s="1"/>
  <c r="J995" i="3" s="1"/>
  <c r="H996" i="3"/>
  <c r="I996" i="3" s="1"/>
  <c r="J996" i="3" s="1"/>
  <c r="H997" i="3"/>
  <c r="I997" i="3" s="1"/>
  <c r="J997" i="3" s="1"/>
  <c r="H998" i="3"/>
  <c r="I998" i="3" s="1"/>
  <c r="J998" i="3" s="1"/>
  <c r="H999" i="3"/>
  <c r="I999" i="3" s="1"/>
  <c r="J999" i="3" s="1"/>
  <c r="H1000" i="3"/>
  <c r="I1000" i="3" s="1"/>
  <c r="J1000" i="3" s="1"/>
  <c r="H1001" i="3"/>
  <c r="I1001" i="3" s="1"/>
  <c r="J1001" i="3" s="1"/>
  <c r="H1002" i="3"/>
  <c r="I1002" i="3" s="1"/>
  <c r="J1002" i="3" s="1"/>
  <c r="H1003" i="3"/>
  <c r="I1003" i="3" s="1"/>
  <c r="J1003" i="3" s="1"/>
  <c r="H1004" i="3"/>
  <c r="I1004" i="3" s="1"/>
  <c r="J1004" i="3" s="1"/>
  <c r="H1005" i="3"/>
  <c r="I1005" i="3" s="1"/>
  <c r="J1005" i="3" s="1"/>
  <c r="H1006" i="3"/>
  <c r="I1006" i="3" s="1"/>
  <c r="J1006" i="3" s="1"/>
  <c r="H1007" i="3"/>
  <c r="I1007" i="3" s="1"/>
  <c r="J1007" i="3" s="1"/>
  <c r="H1008" i="3"/>
  <c r="I1008" i="3" s="1"/>
  <c r="J1008" i="3" s="1"/>
  <c r="H1009" i="3"/>
  <c r="I1009" i="3" s="1"/>
  <c r="J1009" i="3" s="1"/>
  <c r="H1010" i="3"/>
  <c r="I1010" i="3" s="1"/>
  <c r="J1010" i="3" s="1"/>
  <c r="H1011" i="3"/>
  <c r="I1011" i="3" s="1"/>
  <c r="J1011" i="3" s="1"/>
  <c r="H1012" i="3"/>
  <c r="I1012" i="3" s="1"/>
  <c r="J1012" i="3" s="1"/>
  <c r="H1013" i="3"/>
  <c r="I1013" i="3" s="1"/>
  <c r="J1013" i="3" s="1"/>
  <c r="H1014" i="3"/>
  <c r="I1014" i="3" s="1"/>
  <c r="J1014" i="3" s="1"/>
  <c r="H1015" i="3"/>
  <c r="I1015" i="3" s="1"/>
  <c r="J1015" i="3" s="1"/>
  <c r="H1016" i="3"/>
  <c r="I1016" i="3" s="1"/>
  <c r="J1016" i="3" s="1"/>
  <c r="H1017" i="3"/>
  <c r="I1017" i="3" s="1"/>
  <c r="J1017" i="3" s="1"/>
  <c r="H1018" i="3"/>
  <c r="I1018" i="3" s="1"/>
  <c r="J1018" i="3" s="1"/>
  <c r="H1019" i="3"/>
  <c r="I1019" i="3" s="1"/>
  <c r="J1019" i="3" s="1"/>
  <c r="H1020" i="3"/>
  <c r="I1020" i="3" s="1"/>
  <c r="J1020" i="3" s="1"/>
  <c r="H1021" i="3"/>
  <c r="I1021" i="3" s="1"/>
  <c r="J1021" i="3" s="1"/>
  <c r="H1022" i="3"/>
  <c r="I1022" i="3" s="1"/>
  <c r="J1022" i="3" s="1"/>
  <c r="H1023" i="3"/>
  <c r="I1023" i="3" s="1"/>
  <c r="J1023" i="3" s="1"/>
  <c r="H1024" i="3"/>
  <c r="I1024" i="3" s="1"/>
  <c r="J1024" i="3" s="1"/>
  <c r="H1025" i="3"/>
  <c r="I1025" i="3" s="1"/>
  <c r="J1025" i="3" s="1"/>
  <c r="H1026" i="3"/>
  <c r="I1026" i="3" s="1"/>
  <c r="J1026" i="3" s="1"/>
  <c r="H1027" i="3"/>
  <c r="I1027" i="3" s="1"/>
  <c r="J1027" i="3" s="1"/>
  <c r="H1028" i="3"/>
  <c r="I1028" i="3" s="1"/>
  <c r="J1028" i="3" s="1"/>
  <c r="H1029" i="3"/>
  <c r="I1029" i="3" s="1"/>
  <c r="J1029" i="3" s="1"/>
  <c r="H1030" i="3"/>
  <c r="I1030" i="3" s="1"/>
  <c r="J1030" i="3" s="1"/>
  <c r="H1031" i="3"/>
  <c r="I1031" i="3" s="1"/>
  <c r="J1031" i="3" s="1"/>
  <c r="H1032" i="3"/>
  <c r="I1032" i="3" s="1"/>
  <c r="J1032" i="3" s="1"/>
  <c r="H1033" i="3"/>
  <c r="I1033" i="3" s="1"/>
  <c r="J1033" i="3" s="1"/>
  <c r="H1034" i="3"/>
  <c r="I1034" i="3" s="1"/>
  <c r="J1034" i="3" s="1"/>
  <c r="H1035" i="3"/>
  <c r="I1035" i="3" s="1"/>
  <c r="J1035" i="3" s="1"/>
  <c r="H1036" i="3"/>
  <c r="I1036" i="3" s="1"/>
  <c r="J1036" i="3" s="1"/>
  <c r="H1037" i="3"/>
  <c r="I1037" i="3" s="1"/>
  <c r="J1037" i="3" s="1"/>
  <c r="H1038" i="3"/>
  <c r="I1038" i="3" s="1"/>
  <c r="J1038" i="3" s="1"/>
  <c r="H1039" i="3"/>
  <c r="I1039" i="3" s="1"/>
  <c r="J1039" i="3" s="1"/>
  <c r="H1040" i="3"/>
  <c r="I1040" i="3" s="1"/>
  <c r="J1040" i="3" s="1"/>
  <c r="H1041" i="3"/>
  <c r="I1041" i="3" s="1"/>
  <c r="J1041" i="3" s="1"/>
  <c r="H1042" i="3"/>
  <c r="I1042" i="3" s="1"/>
  <c r="J1042" i="3" s="1"/>
  <c r="H1043" i="3"/>
  <c r="I1043" i="3" s="1"/>
  <c r="J1043" i="3" s="1"/>
  <c r="H1044" i="3"/>
  <c r="I1044" i="3" s="1"/>
  <c r="J1044" i="3" s="1"/>
  <c r="H1045" i="3"/>
  <c r="I1045" i="3" s="1"/>
  <c r="J1045" i="3" s="1"/>
  <c r="H1046" i="3"/>
  <c r="I1046" i="3" s="1"/>
  <c r="J1046" i="3" s="1"/>
  <c r="H1047" i="3"/>
  <c r="I1047" i="3" s="1"/>
  <c r="J1047" i="3" s="1"/>
  <c r="H1048" i="3"/>
  <c r="I1048" i="3" s="1"/>
  <c r="J1048" i="3" s="1"/>
  <c r="H1049" i="3"/>
  <c r="I1049" i="3" s="1"/>
  <c r="J1049" i="3" s="1"/>
  <c r="H1050" i="3"/>
  <c r="I1050" i="3" s="1"/>
  <c r="J1050" i="3" s="1"/>
  <c r="H1051" i="3"/>
  <c r="I1051" i="3" s="1"/>
  <c r="J1051" i="3" s="1"/>
  <c r="H1052" i="3"/>
  <c r="I1052" i="3" s="1"/>
  <c r="J1052" i="3" s="1"/>
  <c r="H1053" i="3"/>
  <c r="I1053" i="3" s="1"/>
  <c r="J1053" i="3" s="1"/>
  <c r="H1054" i="3"/>
  <c r="I1054" i="3" s="1"/>
  <c r="J1054" i="3" s="1"/>
  <c r="H1055" i="3"/>
  <c r="I1055" i="3" s="1"/>
  <c r="J1055" i="3" s="1"/>
  <c r="H1056" i="3"/>
  <c r="I1056" i="3" s="1"/>
  <c r="J1056" i="3" s="1"/>
  <c r="H1057" i="3"/>
  <c r="I1057" i="3" s="1"/>
  <c r="J1057" i="3" s="1"/>
  <c r="H1059" i="3"/>
  <c r="I1059" i="3" s="1"/>
  <c r="J1059" i="3" s="1"/>
  <c r="H1060" i="3"/>
  <c r="I1060" i="3" s="1"/>
  <c r="J1060" i="3" s="1"/>
  <c r="H1061" i="3"/>
  <c r="I1061" i="3" s="1"/>
  <c r="J1061" i="3" s="1"/>
  <c r="H1062" i="3"/>
  <c r="I1062" i="3" s="1"/>
  <c r="J1062" i="3" s="1"/>
  <c r="H1063" i="3"/>
  <c r="I1063" i="3" s="1"/>
  <c r="J1063" i="3" s="1"/>
  <c r="H1064" i="3"/>
  <c r="I1064" i="3" s="1"/>
  <c r="J1064" i="3" s="1"/>
  <c r="H1065" i="3"/>
  <c r="I1065" i="3" s="1"/>
  <c r="J1065" i="3" s="1"/>
  <c r="H1066" i="3"/>
  <c r="I1066" i="3" s="1"/>
  <c r="J1066" i="3" s="1"/>
  <c r="H1067" i="3"/>
  <c r="I1067" i="3" s="1"/>
  <c r="J1067" i="3" s="1"/>
  <c r="H1068" i="3"/>
  <c r="I1068" i="3" s="1"/>
  <c r="J1068" i="3" s="1"/>
  <c r="H1069" i="3"/>
  <c r="I1069" i="3" s="1"/>
  <c r="J1069" i="3" s="1"/>
  <c r="H1070" i="3"/>
  <c r="I1070" i="3" s="1"/>
  <c r="J1070" i="3" s="1"/>
  <c r="H1071" i="3"/>
  <c r="I1071" i="3" s="1"/>
  <c r="J1071" i="3" s="1"/>
  <c r="H1072" i="3"/>
  <c r="I1072" i="3" s="1"/>
  <c r="J1072" i="3" s="1"/>
  <c r="H1073" i="3"/>
  <c r="I1073" i="3" s="1"/>
  <c r="J1073" i="3" s="1"/>
  <c r="H1074" i="3"/>
  <c r="I1074" i="3" s="1"/>
  <c r="J1074" i="3" s="1"/>
  <c r="H1075" i="3"/>
  <c r="I1075" i="3" s="1"/>
  <c r="J1075" i="3" s="1"/>
  <c r="H1076" i="3"/>
  <c r="I1076" i="3" s="1"/>
  <c r="J1076" i="3" s="1"/>
  <c r="H1077" i="3"/>
  <c r="I1077" i="3" s="1"/>
  <c r="J1077" i="3" s="1"/>
  <c r="H1078" i="3"/>
  <c r="I1078" i="3" s="1"/>
  <c r="J1078" i="3" s="1"/>
  <c r="H1079" i="3"/>
  <c r="I1079" i="3" s="1"/>
  <c r="J1079" i="3" s="1"/>
  <c r="H1080" i="3"/>
  <c r="I1080" i="3" s="1"/>
  <c r="J1080" i="3" s="1"/>
  <c r="H1081" i="3"/>
  <c r="I1081" i="3" s="1"/>
  <c r="J1081" i="3" s="1"/>
  <c r="H1082" i="3"/>
  <c r="I1082" i="3" s="1"/>
  <c r="J1082" i="3" s="1"/>
  <c r="H1083" i="3"/>
  <c r="I1083" i="3" s="1"/>
  <c r="J1083" i="3" s="1"/>
  <c r="H1084" i="3"/>
  <c r="I1084" i="3" s="1"/>
  <c r="J1084" i="3" s="1"/>
  <c r="H1085" i="3"/>
  <c r="I1085" i="3" s="1"/>
  <c r="J1085" i="3" s="1"/>
  <c r="H1086" i="3"/>
  <c r="I1086" i="3" s="1"/>
  <c r="J1086" i="3" s="1"/>
  <c r="H1087" i="3"/>
  <c r="I1087" i="3" s="1"/>
  <c r="J1087" i="3" s="1"/>
  <c r="H1088" i="3"/>
  <c r="I1088" i="3" s="1"/>
  <c r="J1088" i="3" s="1"/>
  <c r="H1089" i="3"/>
  <c r="I1089" i="3" s="1"/>
  <c r="J1089" i="3" s="1"/>
  <c r="H1090" i="3"/>
  <c r="I1090" i="3" s="1"/>
  <c r="J1090" i="3" s="1"/>
  <c r="H1091" i="3"/>
  <c r="I1091" i="3" s="1"/>
  <c r="J1091" i="3" s="1"/>
  <c r="H1092" i="3"/>
  <c r="I1092" i="3" s="1"/>
  <c r="J1092" i="3" s="1"/>
  <c r="H770" i="3"/>
  <c r="I770" i="3" s="1"/>
  <c r="J770" i="3" s="1"/>
  <c r="H774" i="3"/>
  <c r="I774" i="3" s="1"/>
  <c r="J774" i="3" s="1"/>
  <c r="H778" i="3"/>
  <c r="I778" i="3" s="1"/>
  <c r="J778" i="3" s="1"/>
  <c r="H782" i="3"/>
  <c r="I782" i="3" s="1"/>
  <c r="J782" i="3" s="1"/>
  <c r="H786" i="3"/>
  <c r="I786" i="3" s="1"/>
  <c r="J786" i="3" s="1"/>
  <c r="H790" i="3"/>
  <c r="I790" i="3" s="1"/>
  <c r="J790" i="3" s="1"/>
  <c r="H794" i="3"/>
  <c r="I794" i="3" s="1"/>
  <c r="J794" i="3" s="1"/>
  <c r="H798" i="3"/>
  <c r="I798" i="3" s="1"/>
  <c r="J798" i="3" s="1"/>
  <c r="H802" i="3"/>
  <c r="I802" i="3" s="1"/>
  <c r="J802" i="3" s="1"/>
  <c r="H806" i="3"/>
  <c r="I806" i="3" s="1"/>
  <c r="J806" i="3" s="1"/>
  <c r="H810" i="3"/>
  <c r="I810" i="3" s="1"/>
  <c r="J810" i="3" s="1"/>
  <c r="H814" i="3"/>
  <c r="I814" i="3" s="1"/>
  <c r="J814" i="3" s="1"/>
  <c r="H818" i="3"/>
  <c r="I818" i="3" s="1"/>
  <c r="J818" i="3" s="1"/>
  <c r="H822" i="3"/>
  <c r="I822" i="3" s="1"/>
  <c r="J822" i="3" s="1"/>
  <c r="H684" i="3"/>
  <c r="I684" i="3" s="1"/>
  <c r="J684" i="3" s="1"/>
  <c r="H692" i="3"/>
  <c r="I692" i="3" s="1"/>
  <c r="J692" i="3" s="1"/>
  <c r="H700" i="3"/>
  <c r="I700" i="3" s="1"/>
  <c r="J700" i="3" s="1"/>
  <c r="H708" i="3"/>
  <c r="I708" i="3" s="1"/>
  <c r="J708" i="3" s="1"/>
  <c r="H716" i="3"/>
  <c r="I716" i="3" s="1"/>
  <c r="J716" i="3" s="1"/>
  <c r="H724" i="3"/>
  <c r="I724" i="3" s="1"/>
  <c r="J724" i="3" s="1"/>
  <c r="H732" i="3"/>
  <c r="I732" i="3" s="1"/>
  <c r="J732" i="3" s="1"/>
  <c r="H740" i="3"/>
  <c r="I740" i="3" s="1"/>
  <c r="J740" i="3" s="1"/>
  <c r="H748" i="3"/>
  <c r="I748" i="3" s="1"/>
  <c r="J748" i="3" s="1"/>
  <c r="H756" i="3"/>
  <c r="I756" i="3" s="1"/>
  <c r="J756" i="3" s="1"/>
  <c r="H764" i="3"/>
  <c r="I764" i="3" s="1"/>
  <c r="J764" i="3" s="1"/>
  <c r="H1095" i="3"/>
  <c r="I1095" i="3" s="1"/>
  <c r="J1095" i="3" s="1"/>
  <c r="H1099" i="3"/>
  <c r="I1099" i="3" s="1"/>
  <c r="J1099" i="3" s="1"/>
  <c r="H682" i="3"/>
  <c r="I682" i="3" s="1"/>
  <c r="J682" i="3" s="1"/>
  <c r="H690" i="3"/>
  <c r="I690" i="3" s="1"/>
  <c r="J690" i="3" s="1"/>
  <c r="H698" i="3"/>
  <c r="I698" i="3" s="1"/>
  <c r="J698" i="3" s="1"/>
  <c r="H706" i="3"/>
  <c r="I706" i="3" s="1"/>
  <c r="J706" i="3" s="1"/>
  <c r="H714" i="3"/>
  <c r="I714" i="3" s="1"/>
  <c r="J714" i="3" s="1"/>
  <c r="H722" i="3"/>
  <c r="I722" i="3" s="1"/>
  <c r="J722" i="3" s="1"/>
  <c r="H730" i="3"/>
  <c r="I730" i="3" s="1"/>
  <c r="J730" i="3" s="1"/>
  <c r="H738" i="3"/>
  <c r="I738" i="3" s="1"/>
  <c r="J738" i="3" s="1"/>
  <c r="H746" i="3"/>
  <c r="I746" i="3" s="1"/>
  <c r="J746" i="3" s="1"/>
  <c r="H754" i="3"/>
  <c r="I754" i="3" s="1"/>
  <c r="J754" i="3" s="1"/>
  <c r="H762" i="3"/>
  <c r="I762" i="3" s="1"/>
  <c r="J762" i="3" s="1"/>
  <c r="H773" i="3"/>
  <c r="I773" i="3" s="1"/>
  <c r="J773" i="3" s="1"/>
  <c r="H781" i="3"/>
  <c r="I781" i="3" s="1"/>
  <c r="J781" i="3" s="1"/>
  <c r="H789" i="3"/>
  <c r="I789" i="3" s="1"/>
  <c r="J789" i="3" s="1"/>
  <c r="H797" i="3"/>
  <c r="I797" i="3" s="1"/>
  <c r="J797" i="3" s="1"/>
  <c r="H805" i="3"/>
  <c r="I805" i="3" s="1"/>
  <c r="J805" i="3" s="1"/>
  <c r="H813" i="3"/>
  <c r="I813" i="3" s="1"/>
  <c r="J813" i="3" s="1"/>
  <c r="H821" i="3"/>
  <c r="I821" i="3" s="1"/>
  <c r="J821" i="3" s="1"/>
  <c r="H1094" i="3"/>
  <c r="I1094" i="3" s="1"/>
  <c r="J1094" i="3" s="1"/>
  <c r="H1098" i="3"/>
  <c r="I1098" i="3" s="1"/>
  <c r="J1098" i="3" s="1"/>
  <c r="H680" i="3"/>
  <c r="I680" i="3" s="1"/>
  <c r="J680" i="3" s="1"/>
  <c r="H688" i="3"/>
  <c r="I688" i="3" s="1"/>
  <c r="J688" i="3" s="1"/>
  <c r="H696" i="3"/>
  <c r="I696" i="3" s="1"/>
  <c r="J696" i="3" s="1"/>
  <c r="H704" i="3"/>
  <c r="I704" i="3" s="1"/>
  <c r="J704" i="3" s="1"/>
  <c r="H712" i="3"/>
  <c r="I712" i="3" s="1"/>
  <c r="J712" i="3" s="1"/>
  <c r="H720" i="3"/>
  <c r="I720" i="3" s="1"/>
  <c r="J720" i="3" s="1"/>
  <c r="H728" i="3"/>
  <c r="I728" i="3" s="1"/>
  <c r="J728" i="3" s="1"/>
  <c r="H736" i="3"/>
  <c r="I736" i="3" s="1"/>
  <c r="J736" i="3" s="1"/>
  <c r="H744" i="3"/>
  <c r="I744" i="3" s="1"/>
  <c r="J744" i="3" s="1"/>
  <c r="H752" i="3"/>
  <c r="I752" i="3" s="1"/>
  <c r="J752" i="3" s="1"/>
  <c r="H760" i="3"/>
  <c r="I760" i="3" s="1"/>
  <c r="J760" i="3" s="1"/>
  <c r="H1093" i="3"/>
  <c r="I1093" i="3" s="1"/>
  <c r="J1093" i="3" s="1"/>
  <c r="H1097" i="3"/>
  <c r="I1097" i="3" s="1"/>
  <c r="J1097" i="3" s="1"/>
  <c r="H1101" i="3"/>
  <c r="I1101" i="3" s="1"/>
  <c r="J1101" i="3" s="1"/>
  <c r="H1102" i="3"/>
  <c r="I1102" i="3" s="1"/>
  <c r="J1102" i="3" s="1"/>
  <c r="H1103" i="3"/>
  <c r="I1103" i="3" s="1"/>
  <c r="J1103" i="3" s="1"/>
  <c r="H1104" i="3"/>
  <c r="I1104" i="3" s="1"/>
  <c r="J1104" i="3" s="1"/>
  <c r="H1105" i="3"/>
  <c r="I1105" i="3" s="1"/>
  <c r="J1105" i="3" s="1"/>
  <c r="H1106" i="3"/>
  <c r="I1106" i="3" s="1"/>
  <c r="J1106" i="3" s="1"/>
  <c r="H1107" i="3"/>
  <c r="I1107" i="3" s="1"/>
  <c r="J1107" i="3" s="1"/>
  <c r="H1108" i="3"/>
  <c r="I1108" i="3" s="1"/>
  <c r="J1108" i="3" s="1"/>
  <c r="H1109" i="3"/>
  <c r="I1109" i="3" s="1"/>
  <c r="J1109" i="3" s="1"/>
  <c r="H1110" i="3"/>
  <c r="I1110" i="3" s="1"/>
  <c r="J1110" i="3" s="1"/>
  <c r="H1111" i="3"/>
  <c r="I1111" i="3" s="1"/>
  <c r="J1111" i="3" s="1"/>
  <c r="H1112" i="3"/>
  <c r="I1112" i="3" s="1"/>
  <c r="J1112" i="3" s="1"/>
  <c r="H1113" i="3"/>
  <c r="I1113" i="3" s="1"/>
  <c r="J1113" i="3" s="1"/>
  <c r="H1114" i="3"/>
  <c r="I1114" i="3" s="1"/>
  <c r="J1114" i="3" s="1"/>
  <c r="H1115" i="3"/>
  <c r="I1115" i="3" s="1"/>
  <c r="J1115" i="3" s="1"/>
  <c r="H1116" i="3"/>
  <c r="I1116" i="3" s="1"/>
  <c r="J1116" i="3" s="1"/>
  <c r="H1117" i="3"/>
  <c r="I1117" i="3" s="1"/>
  <c r="J1117" i="3" s="1"/>
  <c r="H1118" i="3"/>
  <c r="I1118" i="3" s="1"/>
  <c r="J1118" i="3" s="1"/>
  <c r="H1119" i="3"/>
  <c r="I1119" i="3" s="1"/>
  <c r="J1119" i="3" s="1"/>
  <c r="H1120" i="3"/>
  <c r="I1120" i="3" s="1"/>
  <c r="J1120" i="3" s="1"/>
  <c r="H1121" i="3"/>
  <c r="I1121" i="3" s="1"/>
  <c r="J1121" i="3" s="1"/>
  <c r="H1122" i="3"/>
  <c r="I1122" i="3" s="1"/>
  <c r="J1122" i="3" s="1"/>
  <c r="H1123" i="3"/>
  <c r="I1123" i="3" s="1"/>
  <c r="J1123" i="3" s="1"/>
  <c r="H1124" i="3"/>
  <c r="I1124" i="3" s="1"/>
  <c r="J1124" i="3" s="1"/>
  <c r="H1125" i="3"/>
  <c r="I1125" i="3" s="1"/>
  <c r="J1125" i="3" s="1"/>
  <c r="H1126" i="3"/>
  <c r="I1126" i="3" s="1"/>
  <c r="J1126" i="3" s="1"/>
  <c r="H1127" i="3"/>
  <c r="I1127" i="3" s="1"/>
  <c r="J1127" i="3" s="1"/>
  <c r="H1128" i="3"/>
  <c r="I1128" i="3" s="1"/>
  <c r="J1128" i="3" s="1"/>
  <c r="H1129" i="3"/>
  <c r="I1129" i="3" s="1"/>
  <c r="J1129" i="3" s="1"/>
  <c r="H1130" i="3"/>
  <c r="I1130" i="3" s="1"/>
  <c r="J1130" i="3" s="1"/>
  <c r="H1131" i="3"/>
  <c r="I1131" i="3" s="1"/>
  <c r="J1131" i="3" s="1"/>
  <c r="H1132" i="3"/>
  <c r="I1132" i="3" s="1"/>
  <c r="J1132" i="3" s="1"/>
  <c r="H1133" i="3"/>
  <c r="I1133" i="3" s="1"/>
  <c r="J1133" i="3" s="1"/>
  <c r="H1134" i="3"/>
  <c r="I1134" i="3" s="1"/>
  <c r="J1134" i="3" s="1"/>
  <c r="H1135" i="3"/>
  <c r="I1135" i="3" s="1"/>
  <c r="J1135" i="3" s="1"/>
  <c r="H1136" i="3"/>
  <c r="I1136" i="3" s="1"/>
  <c r="J1136" i="3" s="1"/>
  <c r="H1137" i="3"/>
  <c r="I1137" i="3" s="1"/>
  <c r="J1137" i="3" s="1"/>
  <c r="H1138" i="3"/>
  <c r="I1138" i="3" s="1"/>
  <c r="J1138" i="3" s="1"/>
  <c r="H1139" i="3"/>
  <c r="I1139" i="3" s="1"/>
  <c r="J1139" i="3" s="1"/>
  <c r="H1140" i="3"/>
  <c r="I1140" i="3" s="1"/>
  <c r="J1140" i="3" s="1"/>
  <c r="H1141" i="3"/>
  <c r="I1141" i="3" s="1"/>
  <c r="J1141" i="3" s="1"/>
  <c r="H1142" i="3"/>
  <c r="I1142" i="3" s="1"/>
  <c r="J1142" i="3" s="1"/>
  <c r="H1143" i="3"/>
  <c r="I1143" i="3" s="1"/>
  <c r="J1143" i="3" s="1"/>
  <c r="H1144" i="3"/>
  <c r="I1144" i="3" s="1"/>
  <c r="J1144" i="3" s="1"/>
  <c r="H1145" i="3"/>
  <c r="I1145" i="3" s="1"/>
  <c r="J1145" i="3" s="1"/>
  <c r="H1146" i="3"/>
  <c r="I1146" i="3" s="1"/>
  <c r="J1146" i="3" s="1"/>
  <c r="H1147" i="3"/>
  <c r="I1147" i="3" s="1"/>
  <c r="J1147" i="3" s="1"/>
  <c r="H1148" i="3"/>
  <c r="I1148" i="3" s="1"/>
  <c r="J1148" i="3" s="1"/>
  <c r="H1149" i="3"/>
  <c r="I1149" i="3" s="1"/>
  <c r="J1149" i="3" s="1"/>
  <c r="H1150" i="3"/>
  <c r="I1150" i="3" s="1"/>
  <c r="J1150" i="3" s="1"/>
  <c r="H1151" i="3"/>
  <c r="I1151" i="3" s="1"/>
  <c r="J1151" i="3" s="1"/>
  <c r="H1152" i="3"/>
  <c r="I1152" i="3" s="1"/>
  <c r="J1152" i="3" s="1"/>
  <c r="H1153" i="3"/>
  <c r="I1153" i="3" s="1"/>
  <c r="J1153" i="3" s="1"/>
  <c r="H1154" i="3"/>
  <c r="I1154" i="3" s="1"/>
  <c r="J1154" i="3" s="1"/>
  <c r="H1155" i="3"/>
  <c r="I1155" i="3" s="1"/>
  <c r="J1155" i="3" s="1"/>
  <c r="H1156" i="3"/>
  <c r="I1156" i="3" s="1"/>
  <c r="J1156" i="3" s="1"/>
  <c r="H1157" i="3"/>
  <c r="I1157" i="3" s="1"/>
  <c r="J1157" i="3" s="1"/>
  <c r="H1158" i="3"/>
  <c r="I1158" i="3" s="1"/>
  <c r="J1158" i="3" s="1"/>
  <c r="H1159" i="3"/>
  <c r="I1159" i="3" s="1"/>
  <c r="J1159" i="3" s="1"/>
  <c r="H1160" i="3"/>
  <c r="I1160" i="3" s="1"/>
  <c r="J1160" i="3" s="1"/>
  <c r="H1161" i="3"/>
  <c r="I1161" i="3" s="1"/>
  <c r="J1161" i="3" s="1"/>
  <c r="H1162" i="3"/>
  <c r="I1162" i="3" s="1"/>
  <c r="J1162" i="3" s="1"/>
  <c r="H1163" i="3"/>
  <c r="I1163" i="3" s="1"/>
  <c r="J1163" i="3" s="1"/>
  <c r="H1164" i="3"/>
  <c r="I1164" i="3" s="1"/>
  <c r="J1164" i="3" s="1"/>
  <c r="H1165" i="3"/>
  <c r="I1165" i="3" s="1"/>
  <c r="J1165" i="3" s="1"/>
  <c r="H1166" i="3"/>
  <c r="I1166" i="3" s="1"/>
  <c r="J1166" i="3" s="1"/>
  <c r="H1167" i="3"/>
  <c r="I1167" i="3" s="1"/>
  <c r="J1167" i="3" s="1"/>
  <c r="H1168" i="3"/>
  <c r="I1168" i="3" s="1"/>
  <c r="J1168" i="3" s="1"/>
  <c r="H1169" i="3"/>
  <c r="I1169" i="3" s="1"/>
  <c r="J1169" i="3" s="1"/>
  <c r="H1170" i="3"/>
  <c r="I1170" i="3" s="1"/>
  <c r="J1170" i="3" s="1"/>
  <c r="H1171" i="3"/>
  <c r="I1171" i="3" s="1"/>
  <c r="J1171" i="3" s="1"/>
  <c r="H1172" i="3"/>
  <c r="I1172" i="3" s="1"/>
  <c r="J1172" i="3" s="1"/>
  <c r="H1173" i="3"/>
  <c r="I1173" i="3" s="1"/>
  <c r="J1173" i="3" s="1"/>
  <c r="H1174" i="3"/>
  <c r="I1174" i="3" s="1"/>
  <c r="J1174" i="3" s="1"/>
  <c r="H1175" i="3"/>
  <c r="I1175" i="3" s="1"/>
  <c r="J1175" i="3" s="1"/>
  <c r="H1176" i="3"/>
  <c r="I1176" i="3" s="1"/>
  <c r="J1176" i="3" s="1"/>
  <c r="H1177" i="3"/>
  <c r="I1177" i="3" s="1"/>
  <c r="J1177" i="3" s="1"/>
  <c r="H1178" i="3"/>
  <c r="I1178" i="3" s="1"/>
  <c r="J1178" i="3" s="1"/>
  <c r="H1179" i="3"/>
  <c r="I1179" i="3" s="1"/>
  <c r="J1179" i="3" s="1"/>
  <c r="H1180" i="3"/>
  <c r="I1180" i="3" s="1"/>
  <c r="J1180" i="3" s="1"/>
  <c r="H1181" i="3"/>
  <c r="I1181" i="3" s="1"/>
  <c r="J1181" i="3" s="1"/>
  <c r="H1182" i="3"/>
  <c r="I1182" i="3" s="1"/>
  <c r="J1182" i="3" s="1"/>
  <c r="H1183" i="3"/>
  <c r="I1183" i="3" s="1"/>
  <c r="J1183" i="3" s="1"/>
  <c r="H1184" i="3"/>
  <c r="I1184" i="3" s="1"/>
  <c r="J1184" i="3" s="1"/>
  <c r="H1185" i="3"/>
  <c r="I1185" i="3" s="1"/>
  <c r="J1185" i="3" s="1"/>
  <c r="H1186" i="3"/>
  <c r="I1186" i="3" s="1"/>
  <c r="J1186" i="3" s="1"/>
  <c r="H1187" i="3"/>
  <c r="I1187" i="3" s="1"/>
  <c r="J1187" i="3" s="1"/>
  <c r="H1188" i="3"/>
  <c r="I1188" i="3" s="1"/>
  <c r="J1188" i="3" s="1"/>
  <c r="H1189" i="3"/>
  <c r="I1189" i="3" s="1"/>
  <c r="J1189" i="3" s="1"/>
  <c r="H1190" i="3"/>
  <c r="I1190" i="3" s="1"/>
  <c r="J1190" i="3" s="1"/>
  <c r="H1191" i="3"/>
  <c r="I1191" i="3" s="1"/>
  <c r="J1191" i="3" s="1"/>
  <c r="H1192" i="3"/>
  <c r="I1192" i="3" s="1"/>
  <c r="J1192" i="3" s="1"/>
  <c r="H1193" i="3"/>
  <c r="I1193" i="3" s="1"/>
  <c r="J1193" i="3" s="1"/>
  <c r="H1194" i="3"/>
  <c r="I1194" i="3" s="1"/>
  <c r="J1194" i="3" s="1"/>
  <c r="H1195" i="3"/>
  <c r="I1195" i="3" s="1"/>
  <c r="J1195" i="3" s="1"/>
  <c r="H1196" i="3"/>
  <c r="I1196" i="3" s="1"/>
  <c r="J1196" i="3" s="1"/>
  <c r="H1197" i="3"/>
  <c r="I1197" i="3" s="1"/>
  <c r="J1197" i="3" s="1"/>
  <c r="H1198" i="3"/>
  <c r="I1198" i="3" s="1"/>
  <c r="J1198" i="3" s="1"/>
  <c r="H1199" i="3"/>
  <c r="I1199" i="3" s="1"/>
  <c r="J1199" i="3" s="1"/>
  <c r="H1200" i="3"/>
  <c r="I1200" i="3" s="1"/>
  <c r="J1200" i="3" s="1"/>
  <c r="H1201" i="3"/>
  <c r="I1201" i="3" s="1"/>
  <c r="J1201" i="3" s="1"/>
  <c r="H1202" i="3"/>
  <c r="I1202" i="3" s="1"/>
  <c r="J1202" i="3" s="1"/>
  <c r="H1203" i="3"/>
  <c r="I1203" i="3" s="1"/>
  <c r="J1203" i="3" s="1"/>
  <c r="H1204" i="3"/>
  <c r="I1204" i="3" s="1"/>
  <c r="J1204" i="3" s="1"/>
  <c r="H1205" i="3"/>
  <c r="I1205" i="3" s="1"/>
  <c r="J1205" i="3" s="1"/>
  <c r="H1206" i="3"/>
  <c r="I1206" i="3" s="1"/>
  <c r="J1206" i="3" s="1"/>
  <c r="H1207" i="3"/>
  <c r="I1207" i="3" s="1"/>
  <c r="J1207" i="3" s="1"/>
  <c r="H1208" i="3"/>
  <c r="I1208" i="3" s="1"/>
  <c r="J1208" i="3" s="1"/>
  <c r="H1209" i="3"/>
  <c r="I1209" i="3" s="1"/>
  <c r="J1209" i="3" s="1"/>
  <c r="H1210" i="3"/>
  <c r="I1210" i="3" s="1"/>
  <c r="J1210" i="3" s="1"/>
  <c r="H1211" i="3"/>
  <c r="I1211" i="3" s="1"/>
  <c r="J1211" i="3" s="1"/>
  <c r="H1212" i="3"/>
  <c r="I1212" i="3" s="1"/>
  <c r="J1212" i="3" s="1"/>
  <c r="H1213" i="3"/>
  <c r="I1213" i="3" s="1"/>
  <c r="J1213" i="3" s="1"/>
  <c r="H1214" i="3"/>
  <c r="I1214" i="3" s="1"/>
  <c r="J1214" i="3" s="1"/>
  <c r="H1215" i="3"/>
  <c r="I1215" i="3" s="1"/>
  <c r="J1215" i="3" s="1"/>
  <c r="H1216" i="3"/>
  <c r="I1216" i="3" s="1"/>
  <c r="J1216" i="3" s="1"/>
  <c r="H1217" i="3"/>
  <c r="I1217" i="3" s="1"/>
  <c r="J1217" i="3" s="1"/>
  <c r="H1218" i="3"/>
  <c r="I1218" i="3" s="1"/>
  <c r="J1218" i="3" s="1"/>
  <c r="H1219" i="3"/>
  <c r="I1219" i="3" s="1"/>
  <c r="J1219" i="3" s="1"/>
  <c r="H1220" i="3"/>
  <c r="I1220" i="3" s="1"/>
  <c r="J1220" i="3" s="1"/>
  <c r="H1221" i="3"/>
  <c r="I1221" i="3" s="1"/>
  <c r="J1221" i="3" s="1"/>
  <c r="H1222" i="3"/>
  <c r="I1222" i="3" s="1"/>
  <c r="J1222" i="3" s="1"/>
  <c r="H1223" i="3"/>
  <c r="I1223" i="3" s="1"/>
  <c r="J1223" i="3" s="1"/>
  <c r="H1224" i="3"/>
  <c r="I1224" i="3" s="1"/>
  <c r="J1224" i="3" s="1"/>
  <c r="H1225" i="3"/>
  <c r="I1225" i="3" s="1"/>
  <c r="J1225" i="3" s="1"/>
  <c r="H1226" i="3"/>
  <c r="I1226" i="3" s="1"/>
  <c r="J1226" i="3" s="1"/>
  <c r="H1227" i="3"/>
  <c r="I1227" i="3" s="1"/>
  <c r="J1227" i="3" s="1"/>
  <c r="H1228" i="3"/>
  <c r="I1228" i="3" s="1"/>
  <c r="J1228" i="3" s="1"/>
  <c r="H1229" i="3"/>
  <c r="I1229" i="3" s="1"/>
  <c r="J1229" i="3" s="1"/>
  <c r="H1230" i="3"/>
  <c r="I1230" i="3" s="1"/>
  <c r="J1230" i="3" s="1"/>
  <c r="H1231" i="3"/>
  <c r="I1231" i="3" s="1"/>
  <c r="J1231" i="3" s="1"/>
  <c r="H1232" i="3"/>
  <c r="I1232" i="3" s="1"/>
  <c r="J1232" i="3" s="1"/>
  <c r="H1233" i="3"/>
  <c r="I1233" i="3" s="1"/>
  <c r="J1233" i="3" s="1"/>
  <c r="H1234" i="3"/>
  <c r="I1234" i="3" s="1"/>
  <c r="J1234" i="3" s="1"/>
  <c r="H1235" i="3"/>
  <c r="I1235" i="3" s="1"/>
  <c r="J1235" i="3" s="1"/>
  <c r="H1236" i="3"/>
  <c r="I1236" i="3" s="1"/>
  <c r="J1236" i="3" s="1"/>
  <c r="H1237" i="3"/>
  <c r="I1237" i="3" s="1"/>
  <c r="J1237" i="3" s="1"/>
  <c r="H1238" i="3"/>
  <c r="I1238" i="3" s="1"/>
  <c r="J1238" i="3" s="1"/>
  <c r="H1239" i="3"/>
  <c r="I1239" i="3" s="1"/>
  <c r="J1239" i="3" s="1"/>
  <c r="H1240" i="3"/>
  <c r="I1240" i="3" s="1"/>
  <c r="J1240" i="3" s="1"/>
  <c r="H1241" i="3"/>
  <c r="I1241" i="3" s="1"/>
  <c r="J1241" i="3" s="1"/>
  <c r="H1242" i="3"/>
  <c r="I1242" i="3" s="1"/>
  <c r="J1242" i="3" s="1"/>
  <c r="H1243" i="3"/>
  <c r="I1243" i="3" s="1"/>
  <c r="J1243" i="3" s="1"/>
  <c r="H1244" i="3"/>
  <c r="I1244" i="3" s="1"/>
  <c r="J1244" i="3" s="1"/>
  <c r="H1245" i="3"/>
  <c r="I1245" i="3" s="1"/>
  <c r="J1245" i="3" s="1"/>
  <c r="H1246" i="3"/>
  <c r="I1246" i="3" s="1"/>
  <c r="J1246" i="3" s="1"/>
  <c r="H1247" i="3"/>
  <c r="I1247" i="3" s="1"/>
  <c r="J1247" i="3" s="1"/>
  <c r="H1248" i="3"/>
  <c r="I1248" i="3" s="1"/>
  <c r="J1248" i="3" s="1"/>
  <c r="H1249" i="3"/>
  <c r="I1249" i="3" s="1"/>
  <c r="J1249" i="3" s="1"/>
  <c r="H1250" i="3"/>
  <c r="I1250" i="3" s="1"/>
  <c r="J1250" i="3" s="1"/>
  <c r="H1251" i="3"/>
  <c r="I1251" i="3" s="1"/>
  <c r="J1251" i="3" s="1"/>
  <c r="H1252" i="3"/>
  <c r="I1252" i="3" s="1"/>
  <c r="J1252" i="3" s="1"/>
  <c r="H1253" i="3"/>
  <c r="I1253" i="3" s="1"/>
  <c r="J1253" i="3" s="1"/>
  <c r="H1254" i="3"/>
  <c r="I1254" i="3" s="1"/>
  <c r="J1254" i="3" s="1"/>
  <c r="H1255" i="3"/>
  <c r="I1255" i="3" s="1"/>
  <c r="J1255" i="3" s="1"/>
  <c r="H1256" i="3"/>
  <c r="I1256" i="3" s="1"/>
  <c r="J1256" i="3" s="1"/>
  <c r="H1257" i="3"/>
  <c r="I1257" i="3" s="1"/>
  <c r="J1257" i="3" s="1"/>
  <c r="H1258" i="3"/>
  <c r="I1258" i="3" s="1"/>
  <c r="J1258" i="3" s="1"/>
  <c r="H1259" i="3"/>
  <c r="I1259" i="3" s="1"/>
  <c r="J1259" i="3" s="1"/>
  <c r="H1260" i="3"/>
  <c r="I1260" i="3" s="1"/>
  <c r="J1260" i="3" s="1"/>
  <c r="H1261" i="3"/>
  <c r="I1261" i="3" s="1"/>
  <c r="J1261" i="3" s="1"/>
  <c r="H1262" i="3"/>
  <c r="I1262" i="3" s="1"/>
  <c r="J1262" i="3" s="1"/>
  <c r="H1263" i="3"/>
  <c r="I1263" i="3" s="1"/>
  <c r="J1263" i="3" s="1"/>
  <c r="H1264" i="3"/>
  <c r="I1264" i="3" s="1"/>
  <c r="J1264" i="3" s="1"/>
  <c r="H1265" i="3"/>
  <c r="I1265" i="3" s="1"/>
  <c r="J1265" i="3" s="1"/>
  <c r="H1266" i="3"/>
  <c r="I1266" i="3" s="1"/>
  <c r="J1266" i="3" s="1"/>
  <c r="H1267" i="3"/>
  <c r="I1267" i="3" s="1"/>
  <c r="J1267" i="3" s="1"/>
  <c r="H1268" i="3"/>
  <c r="I1268" i="3" s="1"/>
  <c r="J1268" i="3" s="1"/>
  <c r="H1269" i="3"/>
  <c r="I1269" i="3" s="1"/>
  <c r="J1269" i="3" s="1"/>
  <c r="H1270" i="3"/>
  <c r="I1270" i="3" s="1"/>
  <c r="J1270" i="3" s="1"/>
  <c r="H1271" i="3"/>
  <c r="I1271" i="3" s="1"/>
  <c r="J1271" i="3" s="1"/>
  <c r="H1272" i="3"/>
  <c r="I1272" i="3" s="1"/>
  <c r="J1272" i="3" s="1"/>
  <c r="H1273" i="3"/>
  <c r="I1273" i="3" s="1"/>
  <c r="J1273" i="3" s="1"/>
  <c r="H1274" i="3"/>
  <c r="I1274" i="3" s="1"/>
  <c r="J1274" i="3" s="1"/>
  <c r="H1275" i="3"/>
  <c r="I1275" i="3" s="1"/>
  <c r="J1275" i="3" s="1"/>
  <c r="H1276" i="3"/>
  <c r="I1276" i="3" s="1"/>
  <c r="J1276" i="3" s="1"/>
  <c r="H1277" i="3"/>
  <c r="I1277" i="3" s="1"/>
  <c r="J1277" i="3" s="1"/>
  <c r="H1278" i="3"/>
  <c r="I1278" i="3" s="1"/>
  <c r="J1278" i="3" s="1"/>
  <c r="H1279" i="3"/>
  <c r="I1279" i="3" s="1"/>
  <c r="J1279" i="3" s="1"/>
  <c r="H1280" i="3"/>
  <c r="I1280" i="3" s="1"/>
  <c r="J1280" i="3" s="1"/>
  <c r="H1281" i="3"/>
  <c r="I1281" i="3" s="1"/>
  <c r="J1281" i="3" s="1"/>
  <c r="H1282" i="3"/>
  <c r="I1282" i="3" s="1"/>
  <c r="J1282" i="3" s="1"/>
  <c r="H1283" i="3"/>
  <c r="I1283" i="3" s="1"/>
  <c r="J1283" i="3" s="1"/>
  <c r="H1284" i="3"/>
  <c r="I1284" i="3" s="1"/>
  <c r="J1284" i="3" s="1"/>
  <c r="H1285" i="3"/>
  <c r="I1285" i="3" s="1"/>
  <c r="J1285" i="3" s="1"/>
  <c r="H1286" i="3"/>
  <c r="I1286" i="3" s="1"/>
  <c r="J1286" i="3" s="1"/>
  <c r="H1287" i="3"/>
  <c r="I1287" i="3" s="1"/>
  <c r="J1287" i="3" s="1"/>
  <c r="H1288" i="3"/>
  <c r="I1288" i="3" s="1"/>
  <c r="J1288" i="3" s="1"/>
  <c r="H1289" i="3"/>
  <c r="I1289" i="3" s="1"/>
  <c r="J1289" i="3" s="1"/>
  <c r="H1290" i="3"/>
  <c r="I1290" i="3" s="1"/>
  <c r="J1290" i="3" s="1"/>
  <c r="H1291" i="3"/>
  <c r="I1291" i="3" s="1"/>
  <c r="J1291" i="3" s="1"/>
  <c r="H1292" i="3"/>
  <c r="I1292" i="3" s="1"/>
  <c r="J1292" i="3" s="1"/>
  <c r="H1293" i="3"/>
  <c r="I1293" i="3" s="1"/>
  <c r="J1293" i="3" s="1"/>
  <c r="H1294" i="3"/>
  <c r="I1294" i="3" s="1"/>
  <c r="J1294" i="3" s="1"/>
  <c r="H1295" i="3"/>
  <c r="I1295" i="3" s="1"/>
  <c r="J1295" i="3" s="1"/>
  <c r="H1296" i="3"/>
  <c r="I1296" i="3" s="1"/>
  <c r="J1296" i="3" s="1"/>
  <c r="H1297" i="3"/>
  <c r="I1297" i="3" s="1"/>
  <c r="J1297" i="3" s="1"/>
  <c r="H1298" i="3"/>
  <c r="I1298" i="3" s="1"/>
  <c r="J1298" i="3" s="1"/>
  <c r="H1299" i="3"/>
  <c r="I1299" i="3" s="1"/>
  <c r="J1299" i="3" s="1"/>
  <c r="H1300" i="3"/>
  <c r="I1300" i="3" s="1"/>
  <c r="J1300" i="3" s="1"/>
  <c r="H1301" i="3"/>
  <c r="I1301" i="3" s="1"/>
  <c r="J1301" i="3" s="1"/>
  <c r="H1302" i="3"/>
  <c r="I1302" i="3" s="1"/>
  <c r="J1302" i="3" s="1"/>
  <c r="H1303" i="3"/>
  <c r="I1303" i="3" s="1"/>
  <c r="J1303" i="3" s="1"/>
  <c r="H1304" i="3"/>
  <c r="I1304" i="3" s="1"/>
  <c r="J1304" i="3" s="1"/>
  <c r="H1305" i="3"/>
  <c r="I1305" i="3" s="1"/>
  <c r="J1305" i="3" s="1"/>
  <c r="H1306" i="3"/>
  <c r="I1306" i="3" s="1"/>
  <c r="J1306" i="3" s="1"/>
  <c r="H1307" i="3"/>
  <c r="I1307" i="3" s="1"/>
  <c r="J1307" i="3" s="1"/>
  <c r="H1308" i="3"/>
  <c r="I1308" i="3" s="1"/>
  <c r="J1308" i="3" s="1"/>
  <c r="H1309" i="3"/>
  <c r="I1309" i="3" s="1"/>
  <c r="J1309" i="3" s="1"/>
  <c r="H1310" i="3"/>
  <c r="I1310" i="3" s="1"/>
  <c r="J1310" i="3" s="1"/>
  <c r="H1311" i="3"/>
  <c r="I1311" i="3" s="1"/>
  <c r="J1311" i="3" s="1"/>
  <c r="H1312" i="3"/>
  <c r="I1312" i="3" s="1"/>
  <c r="J1312" i="3" s="1"/>
  <c r="H1313" i="3"/>
  <c r="I1313" i="3" s="1"/>
  <c r="J1313" i="3" s="1"/>
  <c r="H1314" i="3"/>
  <c r="I1314" i="3" s="1"/>
  <c r="J1314" i="3" s="1"/>
  <c r="H1315" i="3"/>
  <c r="I1315" i="3" s="1"/>
  <c r="J1315" i="3" s="1"/>
  <c r="H1316" i="3"/>
  <c r="I1316" i="3" s="1"/>
  <c r="J1316" i="3" s="1"/>
  <c r="H1317" i="3"/>
  <c r="I1317" i="3" s="1"/>
  <c r="J1317" i="3" s="1"/>
  <c r="H1318" i="3"/>
  <c r="I1318" i="3" s="1"/>
  <c r="J1318" i="3" s="1"/>
  <c r="H1319" i="3"/>
  <c r="I1319" i="3" s="1"/>
  <c r="J1319" i="3" s="1"/>
  <c r="H1320" i="3"/>
  <c r="I1320" i="3" s="1"/>
  <c r="J1320" i="3" s="1"/>
  <c r="H1321" i="3"/>
  <c r="I1321" i="3" s="1"/>
  <c r="J1321" i="3" s="1"/>
  <c r="H1322" i="3"/>
  <c r="I1322" i="3" s="1"/>
  <c r="J1322" i="3" s="1"/>
  <c r="H1323" i="3"/>
  <c r="I1323" i="3" s="1"/>
  <c r="J1323" i="3" s="1"/>
  <c r="H1325" i="3"/>
  <c r="I1325" i="3" s="1"/>
  <c r="J1325" i="3" s="1"/>
  <c r="H1326" i="3"/>
  <c r="I1326" i="3" s="1"/>
  <c r="J1326" i="3" s="1"/>
  <c r="H1327" i="3"/>
  <c r="I1327" i="3" s="1"/>
  <c r="J1327" i="3" s="1"/>
  <c r="H1328" i="3"/>
  <c r="I1328" i="3" s="1"/>
  <c r="J1328" i="3" s="1"/>
  <c r="H1329" i="3"/>
  <c r="I1329" i="3" s="1"/>
  <c r="J1329" i="3" s="1"/>
  <c r="H1330" i="3"/>
  <c r="I1330" i="3" s="1"/>
  <c r="J1330" i="3" s="1"/>
  <c r="H1331" i="3"/>
  <c r="I1331" i="3" s="1"/>
  <c r="J1331" i="3" s="1"/>
  <c r="H1332" i="3"/>
  <c r="I1332" i="3" s="1"/>
  <c r="J1332" i="3" s="1"/>
  <c r="H1333" i="3"/>
  <c r="I1333" i="3" s="1"/>
  <c r="J1333" i="3" s="1"/>
  <c r="H1334" i="3"/>
  <c r="I1334" i="3" s="1"/>
  <c r="J1334" i="3" s="1"/>
  <c r="H1335" i="3"/>
  <c r="I1335" i="3" s="1"/>
  <c r="J1335" i="3" s="1"/>
  <c r="H1336" i="3"/>
  <c r="I1336" i="3" s="1"/>
  <c r="J1336" i="3" s="1"/>
  <c r="H1337" i="3"/>
  <c r="I1337" i="3" s="1"/>
  <c r="J1337" i="3" s="1"/>
  <c r="H1338" i="3"/>
  <c r="I1338" i="3" s="1"/>
  <c r="J1338" i="3" s="1"/>
  <c r="H1339" i="3"/>
  <c r="I1339" i="3" s="1"/>
  <c r="J1339" i="3" s="1"/>
  <c r="H1340" i="3"/>
  <c r="I1340" i="3" s="1"/>
  <c r="J1340" i="3" s="1"/>
  <c r="H1341" i="3"/>
  <c r="I1341" i="3" s="1"/>
  <c r="J1341" i="3" s="1"/>
  <c r="H1342" i="3"/>
  <c r="I1342" i="3" s="1"/>
  <c r="J1342" i="3" s="1"/>
  <c r="H1343" i="3"/>
  <c r="I1343" i="3" s="1"/>
  <c r="J1343" i="3" s="1"/>
  <c r="H1344" i="3"/>
  <c r="I1344" i="3" s="1"/>
  <c r="J1344" i="3" s="1"/>
  <c r="H1345" i="3"/>
  <c r="I1345" i="3" s="1"/>
  <c r="J1345" i="3" s="1"/>
  <c r="H1346" i="3"/>
  <c r="I1346" i="3" s="1"/>
  <c r="J1346" i="3" s="1"/>
  <c r="H1347" i="3"/>
  <c r="I1347" i="3" s="1"/>
  <c r="J1347" i="3" s="1"/>
  <c r="H1348" i="3"/>
  <c r="I1348" i="3" s="1"/>
  <c r="J1348" i="3" s="1"/>
  <c r="H1349" i="3"/>
  <c r="I1349" i="3" s="1"/>
  <c r="J1349" i="3" s="1"/>
  <c r="H1350" i="3"/>
  <c r="I1350" i="3" s="1"/>
  <c r="J1350" i="3" s="1"/>
  <c r="H1351" i="3"/>
  <c r="I1351" i="3" s="1"/>
  <c r="J1351" i="3" s="1"/>
  <c r="H1352" i="3"/>
  <c r="I1352" i="3" s="1"/>
  <c r="J1352" i="3" s="1"/>
  <c r="H1353" i="3"/>
  <c r="I1353" i="3" s="1"/>
  <c r="J1353" i="3" s="1"/>
  <c r="H1354" i="3"/>
  <c r="I1354" i="3" s="1"/>
  <c r="J1354" i="3" s="1"/>
  <c r="H1355" i="3"/>
  <c r="I1355" i="3" s="1"/>
  <c r="J1355" i="3" s="1"/>
  <c r="H1356" i="3"/>
  <c r="I1356" i="3" s="1"/>
  <c r="J1356" i="3" s="1"/>
  <c r="H1357" i="3"/>
  <c r="I1357" i="3" s="1"/>
  <c r="J1357" i="3" s="1"/>
  <c r="H1358" i="3"/>
  <c r="I1358" i="3" s="1"/>
  <c r="J1358" i="3" s="1"/>
  <c r="H1359" i="3"/>
  <c r="I1359" i="3" s="1"/>
  <c r="J1359" i="3" s="1"/>
  <c r="H1360" i="3"/>
  <c r="I1360" i="3" s="1"/>
  <c r="J1360" i="3" s="1"/>
  <c r="H1361" i="3"/>
  <c r="I1361" i="3" s="1"/>
  <c r="J1361" i="3" s="1"/>
  <c r="H1362" i="3"/>
  <c r="I1362" i="3" s="1"/>
  <c r="J1362" i="3" s="1"/>
  <c r="H1363" i="3"/>
  <c r="I1363" i="3" s="1"/>
  <c r="J1363" i="3" s="1"/>
  <c r="H1364" i="3"/>
  <c r="I1364" i="3" s="1"/>
  <c r="J1364" i="3" s="1"/>
  <c r="H1365" i="3"/>
  <c r="I1365" i="3" s="1"/>
  <c r="J1365" i="3" s="1"/>
  <c r="H1366" i="3"/>
  <c r="I1366" i="3" s="1"/>
  <c r="J1366" i="3" s="1"/>
  <c r="H1367" i="3"/>
  <c r="I1367" i="3" s="1"/>
  <c r="J1367" i="3" s="1"/>
  <c r="H1368" i="3"/>
  <c r="I1368" i="3" s="1"/>
  <c r="J1368" i="3" s="1"/>
  <c r="H1369" i="3"/>
  <c r="I1369" i="3" s="1"/>
  <c r="J1369" i="3" s="1"/>
  <c r="H686" i="3"/>
  <c r="I686" i="3" s="1"/>
  <c r="J686" i="3" s="1"/>
  <c r="H718" i="3"/>
  <c r="I718" i="3" s="1"/>
  <c r="J718" i="3" s="1"/>
  <c r="H750" i="3"/>
  <c r="I750" i="3" s="1"/>
  <c r="J750" i="3" s="1"/>
  <c r="H777" i="3"/>
  <c r="I777" i="3" s="1"/>
  <c r="J777" i="3" s="1"/>
  <c r="H793" i="3"/>
  <c r="I793" i="3" s="1"/>
  <c r="J793" i="3" s="1"/>
  <c r="H809" i="3"/>
  <c r="I809" i="3" s="1"/>
  <c r="J809" i="3" s="1"/>
  <c r="H1100" i="3"/>
  <c r="I1100" i="3" s="1"/>
  <c r="J1100" i="3" s="1"/>
  <c r="H1324" i="3"/>
  <c r="I1324" i="3" s="1"/>
  <c r="J1324" i="3" s="1"/>
  <c r="H1371" i="3"/>
  <c r="I1371" i="3" s="1"/>
  <c r="J1371" i="3" s="1"/>
  <c r="H1375" i="3"/>
  <c r="I1375" i="3" s="1"/>
  <c r="J1375" i="3" s="1"/>
  <c r="H1379" i="3"/>
  <c r="I1379" i="3" s="1"/>
  <c r="J1379" i="3" s="1"/>
  <c r="H1383" i="3"/>
  <c r="I1383" i="3" s="1"/>
  <c r="J1383" i="3" s="1"/>
  <c r="H1387" i="3"/>
  <c r="I1387" i="3" s="1"/>
  <c r="J1387" i="3" s="1"/>
  <c r="H1391" i="3"/>
  <c r="I1391" i="3" s="1"/>
  <c r="J1391" i="3" s="1"/>
  <c r="H1395" i="3"/>
  <c r="I1395" i="3" s="1"/>
  <c r="J1395" i="3" s="1"/>
  <c r="H1399" i="3"/>
  <c r="I1399" i="3" s="1"/>
  <c r="J1399" i="3" s="1"/>
  <c r="H1403" i="3"/>
  <c r="I1403" i="3" s="1"/>
  <c r="J1403" i="3" s="1"/>
  <c r="H1407" i="3"/>
  <c r="I1407" i="3" s="1"/>
  <c r="J1407" i="3" s="1"/>
  <c r="H694" i="3"/>
  <c r="I694" i="3" s="1"/>
  <c r="J694" i="3" s="1"/>
  <c r="H726" i="3"/>
  <c r="I726" i="3" s="1"/>
  <c r="J726" i="3" s="1"/>
  <c r="H758" i="3"/>
  <c r="I758" i="3" s="1"/>
  <c r="J758" i="3" s="1"/>
  <c r="H1370" i="3"/>
  <c r="I1370" i="3" s="1"/>
  <c r="J1370" i="3" s="1"/>
  <c r="H1374" i="3"/>
  <c r="I1374" i="3" s="1"/>
  <c r="J1374" i="3" s="1"/>
  <c r="H1378" i="3"/>
  <c r="I1378" i="3" s="1"/>
  <c r="J1378" i="3" s="1"/>
  <c r="H1382" i="3"/>
  <c r="I1382" i="3" s="1"/>
  <c r="J1382" i="3" s="1"/>
  <c r="H1386" i="3"/>
  <c r="I1386" i="3" s="1"/>
  <c r="J1386" i="3" s="1"/>
  <c r="H1390" i="3"/>
  <c r="I1390" i="3" s="1"/>
  <c r="J1390" i="3" s="1"/>
  <c r="H1394" i="3"/>
  <c r="I1394" i="3" s="1"/>
  <c r="J1394" i="3" s="1"/>
  <c r="H1398" i="3"/>
  <c r="I1398" i="3" s="1"/>
  <c r="J1398" i="3" s="1"/>
  <c r="H1402" i="3"/>
  <c r="I1402" i="3" s="1"/>
  <c r="J1402" i="3" s="1"/>
  <c r="H1406" i="3"/>
  <c r="I1406" i="3" s="1"/>
  <c r="J1406" i="3" s="1"/>
  <c r="H1453" i="3"/>
  <c r="I1453" i="3" s="1"/>
  <c r="J1453" i="3" s="1"/>
  <c r="H1504" i="3"/>
  <c r="I1504" i="3" s="1"/>
  <c r="J1504" i="3" s="1"/>
  <c r="H1508" i="3"/>
  <c r="I1508" i="3" s="1"/>
  <c r="J1508" i="3" s="1"/>
  <c r="H1511" i="3"/>
  <c r="I1511" i="3" s="1"/>
  <c r="J1511" i="3" s="1"/>
  <c r="H1513" i="3"/>
  <c r="I1513" i="3" s="1"/>
  <c r="J1513" i="3" s="1"/>
  <c r="H1515" i="3"/>
  <c r="I1515" i="3" s="1"/>
  <c r="J1515" i="3" s="1"/>
  <c r="H1517" i="3"/>
  <c r="I1517" i="3" s="1"/>
  <c r="J1517" i="3" s="1"/>
  <c r="H1519" i="3"/>
  <c r="I1519" i="3" s="1"/>
  <c r="J1519" i="3" s="1"/>
  <c r="H1520" i="3"/>
  <c r="I1520" i="3" s="1"/>
  <c r="J1520" i="3" s="1"/>
  <c r="H1522" i="3"/>
  <c r="I1522" i="3" s="1"/>
  <c r="J1522" i="3" s="1"/>
  <c r="H1524" i="3"/>
  <c r="I1524" i="3" s="1"/>
  <c r="J1524" i="3" s="1"/>
  <c r="H1526" i="3"/>
  <c r="I1526" i="3" s="1"/>
  <c r="J1526" i="3" s="1"/>
  <c r="H1528" i="3"/>
  <c r="I1528" i="3" s="1"/>
  <c r="J1528" i="3" s="1"/>
  <c r="H1530" i="3"/>
  <c r="I1530" i="3" s="1"/>
  <c r="J1530" i="3" s="1"/>
  <c r="H1532" i="3"/>
  <c r="I1532" i="3" s="1"/>
  <c r="J1532" i="3" s="1"/>
  <c r="H1534" i="3"/>
  <c r="I1534" i="3" s="1"/>
  <c r="J1534" i="3" s="1"/>
  <c r="H1536" i="3"/>
  <c r="I1536" i="3" s="1"/>
  <c r="J1536" i="3" s="1"/>
  <c r="H1538" i="3"/>
  <c r="I1538" i="3" s="1"/>
  <c r="J1538" i="3" s="1"/>
  <c r="H1540" i="3"/>
  <c r="I1540" i="3" s="1"/>
  <c r="J1540" i="3" s="1"/>
  <c r="H1542" i="3"/>
  <c r="I1542" i="3" s="1"/>
  <c r="J1542" i="3" s="1"/>
  <c r="H1544" i="3"/>
  <c r="I1544" i="3" s="1"/>
  <c r="J1544" i="3" s="1"/>
  <c r="H1546" i="3"/>
  <c r="I1546" i="3" s="1"/>
  <c r="J1546" i="3" s="1"/>
  <c r="H1548" i="3"/>
  <c r="I1548" i="3" s="1"/>
  <c r="J1548" i="3" s="1"/>
  <c r="H1549" i="3"/>
  <c r="I1549" i="3" s="1"/>
  <c r="J1549" i="3" s="1"/>
  <c r="H1551" i="3"/>
  <c r="I1551" i="3" s="1"/>
  <c r="J1551" i="3" s="1"/>
  <c r="H1553" i="3"/>
  <c r="I1553" i="3" s="1"/>
  <c r="J1553" i="3" s="1"/>
  <c r="H1555" i="3"/>
  <c r="I1555" i="3" s="1"/>
  <c r="J1555" i="3" s="1"/>
  <c r="H1557" i="3"/>
  <c r="I1557" i="3" s="1"/>
  <c r="J1557" i="3" s="1"/>
  <c r="H1559" i="3"/>
  <c r="I1559" i="3" s="1"/>
  <c r="J1559" i="3" s="1"/>
  <c r="H1561" i="3"/>
  <c r="I1561" i="3" s="1"/>
  <c r="J1561" i="3" s="1"/>
  <c r="H1562" i="3"/>
  <c r="I1562" i="3" s="1"/>
  <c r="J1562" i="3" s="1"/>
  <c r="H1564" i="3"/>
  <c r="I1564" i="3" s="1"/>
  <c r="J1564" i="3" s="1"/>
  <c r="H1566" i="3"/>
  <c r="I1566" i="3" s="1"/>
  <c r="J1566" i="3" s="1"/>
  <c r="H1567" i="3"/>
  <c r="I1567" i="3" s="1"/>
  <c r="J1567" i="3" s="1"/>
  <c r="H1569" i="3"/>
  <c r="I1569" i="3" s="1"/>
  <c r="J1569" i="3" s="1"/>
  <c r="H1571" i="3"/>
  <c r="I1571" i="3" s="1"/>
  <c r="J1571" i="3" s="1"/>
  <c r="H1573" i="3"/>
  <c r="I1573" i="3" s="1"/>
  <c r="J1573" i="3" s="1"/>
  <c r="H1575" i="3"/>
  <c r="I1575" i="3" s="1"/>
  <c r="J1575" i="3" s="1"/>
  <c r="H1577" i="3"/>
  <c r="I1577" i="3" s="1"/>
  <c r="J1577" i="3" s="1"/>
  <c r="H1579" i="3"/>
  <c r="I1579" i="3" s="1"/>
  <c r="J1579" i="3" s="1"/>
  <c r="H1581" i="3"/>
  <c r="I1581" i="3" s="1"/>
  <c r="J1581" i="3" s="1"/>
  <c r="H1583" i="3"/>
  <c r="I1583" i="3" s="1"/>
  <c r="J1583" i="3" s="1"/>
  <c r="H1585" i="3"/>
  <c r="I1585" i="3" s="1"/>
  <c r="J1585" i="3" s="1"/>
  <c r="H1587" i="3"/>
  <c r="I1587" i="3" s="1"/>
  <c r="J1587" i="3" s="1"/>
  <c r="H1589" i="3"/>
  <c r="I1589" i="3" s="1"/>
  <c r="J1589" i="3" s="1"/>
  <c r="H1591" i="3"/>
  <c r="I1591" i="3" s="1"/>
  <c r="J1591" i="3" s="1"/>
  <c r="H1593" i="3"/>
  <c r="I1593" i="3" s="1"/>
  <c r="J1593" i="3" s="1"/>
  <c r="H1595" i="3"/>
  <c r="I1595" i="3" s="1"/>
  <c r="J1595" i="3" s="1"/>
  <c r="H1597" i="3"/>
  <c r="I1597" i="3" s="1"/>
  <c r="J1597" i="3" s="1"/>
  <c r="H1599" i="3"/>
  <c r="I1599" i="3" s="1"/>
  <c r="J1599" i="3" s="1"/>
  <c r="H1601" i="3"/>
  <c r="I1601" i="3" s="1"/>
  <c r="J1601" i="3" s="1"/>
  <c r="H1603" i="3"/>
  <c r="I1603" i="3" s="1"/>
  <c r="J1603" i="3" s="1"/>
  <c r="H1604" i="3"/>
  <c r="I1604" i="3" s="1"/>
  <c r="J1604" i="3" s="1"/>
  <c r="H1607" i="3"/>
  <c r="I1607" i="3" s="1"/>
  <c r="J1607" i="3" s="1"/>
  <c r="H1609" i="3"/>
  <c r="I1609" i="3" s="1"/>
  <c r="J1609" i="3" s="1"/>
  <c r="H1611" i="3"/>
  <c r="I1611" i="3" s="1"/>
  <c r="J1611" i="3" s="1"/>
  <c r="H1613" i="3"/>
  <c r="I1613" i="3" s="1"/>
  <c r="J1613" i="3" s="1"/>
  <c r="H1615" i="3"/>
  <c r="I1615" i="3" s="1"/>
  <c r="J1615" i="3" s="1"/>
  <c r="H1617" i="3"/>
  <c r="I1617" i="3" s="1"/>
  <c r="J1617" i="3" s="1"/>
  <c r="H1619" i="3"/>
  <c r="I1619" i="3" s="1"/>
  <c r="J1619" i="3" s="1"/>
  <c r="H1621" i="3"/>
  <c r="I1621" i="3" s="1"/>
  <c r="J1621" i="3" s="1"/>
  <c r="H1623" i="3"/>
  <c r="I1623" i="3" s="1"/>
  <c r="J1623" i="3" s="1"/>
  <c r="H1625" i="3"/>
  <c r="I1625" i="3" s="1"/>
  <c r="J1625" i="3" s="1"/>
  <c r="H1627" i="3"/>
  <c r="I1627" i="3" s="1"/>
  <c r="J1627" i="3" s="1"/>
  <c r="H1629" i="3"/>
  <c r="I1629" i="3" s="1"/>
  <c r="J1629" i="3" s="1"/>
  <c r="H1631" i="3"/>
  <c r="I1631" i="3" s="1"/>
  <c r="J1631" i="3" s="1"/>
  <c r="H1633" i="3"/>
  <c r="I1633" i="3" s="1"/>
  <c r="J1633" i="3" s="1"/>
  <c r="H1635" i="3"/>
  <c r="I1635" i="3" s="1"/>
  <c r="J1635" i="3" s="1"/>
  <c r="H1636" i="3"/>
  <c r="I1636" i="3" s="1"/>
  <c r="J1636" i="3" s="1"/>
  <c r="H1639" i="3"/>
  <c r="I1639" i="3" s="1"/>
  <c r="J1639" i="3" s="1"/>
  <c r="H1641" i="3"/>
  <c r="I1641" i="3" s="1"/>
  <c r="J1641" i="3" s="1"/>
  <c r="H1643" i="3"/>
  <c r="I1643" i="3" s="1"/>
  <c r="J1643" i="3" s="1"/>
  <c r="H1644" i="3"/>
  <c r="I1644" i="3" s="1"/>
  <c r="J1644" i="3" s="1"/>
  <c r="H1646" i="3"/>
  <c r="I1646" i="3" s="1"/>
  <c r="J1646" i="3" s="1"/>
  <c r="H1648" i="3"/>
  <c r="I1648" i="3" s="1"/>
  <c r="J1648" i="3" s="1"/>
  <c r="H1650" i="3"/>
  <c r="I1650" i="3" s="1"/>
  <c r="J1650" i="3" s="1"/>
  <c r="H1652" i="3"/>
  <c r="I1652" i="3" s="1"/>
  <c r="J1652" i="3" s="1"/>
  <c r="H1654" i="3"/>
  <c r="I1654" i="3" s="1"/>
  <c r="J1654" i="3" s="1"/>
  <c r="H702" i="3"/>
  <c r="I702" i="3" s="1"/>
  <c r="J702" i="3" s="1"/>
  <c r="H734" i="3"/>
  <c r="I734" i="3" s="1"/>
  <c r="J734" i="3" s="1"/>
  <c r="H766" i="3"/>
  <c r="I766" i="3" s="1"/>
  <c r="J766" i="3" s="1"/>
  <c r="H769" i="3"/>
  <c r="I769" i="3" s="1"/>
  <c r="J769" i="3" s="1"/>
  <c r="H785" i="3"/>
  <c r="I785" i="3" s="1"/>
  <c r="J785" i="3" s="1"/>
  <c r="H801" i="3"/>
  <c r="I801" i="3" s="1"/>
  <c r="J801" i="3" s="1"/>
  <c r="H817" i="3"/>
  <c r="I817" i="3" s="1"/>
  <c r="J817" i="3" s="1"/>
  <c r="H1058" i="3"/>
  <c r="I1058" i="3" s="1"/>
  <c r="J1058" i="3" s="1"/>
  <c r="H1096" i="3"/>
  <c r="I1096" i="3" s="1"/>
  <c r="J1096" i="3" s="1"/>
  <c r="H1373" i="3"/>
  <c r="I1373" i="3" s="1"/>
  <c r="J1373" i="3" s="1"/>
  <c r="H1377" i="3"/>
  <c r="I1377" i="3" s="1"/>
  <c r="J1377" i="3" s="1"/>
  <c r="H1381" i="3"/>
  <c r="I1381" i="3" s="1"/>
  <c r="J1381" i="3" s="1"/>
  <c r="H1385" i="3"/>
  <c r="I1385" i="3" s="1"/>
  <c r="J1385" i="3" s="1"/>
  <c r="H1389" i="3"/>
  <c r="I1389" i="3" s="1"/>
  <c r="J1389" i="3" s="1"/>
  <c r="H1393" i="3"/>
  <c r="I1393" i="3" s="1"/>
  <c r="J1393" i="3" s="1"/>
  <c r="H1397" i="3"/>
  <c r="I1397" i="3" s="1"/>
  <c r="J1397" i="3" s="1"/>
  <c r="H1401" i="3"/>
  <c r="I1401" i="3" s="1"/>
  <c r="J1401" i="3" s="1"/>
  <c r="H1405" i="3"/>
  <c r="I1405" i="3" s="1"/>
  <c r="J1405" i="3" s="1"/>
  <c r="H1409" i="3"/>
  <c r="I1409" i="3" s="1"/>
  <c r="J1409" i="3" s="1"/>
  <c r="H1410" i="3"/>
  <c r="I1410" i="3" s="1"/>
  <c r="J1410" i="3" s="1"/>
  <c r="H1411" i="3"/>
  <c r="I1411" i="3" s="1"/>
  <c r="J1411" i="3" s="1"/>
  <c r="H1412" i="3"/>
  <c r="I1412" i="3" s="1"/>
  <c r="J1412" i="3" s="1"/>
  <c r="H1413" i="3"/>
  <c r="I1413" i="3" s="1"/>
  <c r="J1413" i="3" s="1"/>
  <c r="H1414" i="3"/>
  <c r="I1414" i="3" s="1"/>
  <c r="J1414" i="3" s="1"/>
  <c r="H1415" i="3"/>
  <c r="I1415" i="3" s="1"/>
  <c r="J1415" i="3" s="1"/>
  <c r="H1416" i="3"/>
  <c r="I1416" i="3" s="1"/>
  <c r="J1416" i="3" s="1"/>
  <c r="H1417" i="3"/>
  <c r="I1417" i="3" s="1"/>
  <c r="J1417" i="3" s="1"/>
  <c r="H1418" i="3"/>
  <c r="I1418" i="3" s="1"/>
  <c r="J1418" i="3" s="1"/>
  <c r="H1419" i="3"/>
  <c r="I1419" i="3" s="1"/>
  <c r="J1419" i="3" s="1"/>
  <c r="H1420" i="3"/>
  <c r="I1420" i="3" s="1"/>
  <c r="J1420" i="3" s="1"/>
  <c r="H1421" i="3"/>
  <c r="I1421" i="3" s="1"/>
  <c r="J1421" i="3" s="1"/>
  <c r="H1422" i="3"/>
  <c r="I1422" i="3" s="1"/>
  <c r="J1422" i="3" s="1"/>
  <c r="H1423" i="3"/>
  <c r="I1423" i="3" s="1"/>
  <c r="J1423" i="3" s="1"/>
  <c r="H1424" i="3"/>
  <c r="I1424" i="3" s="1"/>
  <c r="J1424" i="3" s="1"/>
  <c r="H1425" i="3"/>
  <c r="I1425" i="3" s="1"/>
  <c r="J1425" i="3" s="1"/>
  <c r="H1426" i="3"/>
  <c r="I1426" i="3" s="1"/>
  <c r="J1426" i="3" s="1"/>
  <c r="H1427" i="3"/>
  <c r="I1427" i="3" s="1"/>
  <c r="J1427" i="3" s="1"/>
  <c r="H1428" i="3"/>
  <c r="I1428" i="3" s="1"/>
  <c r="J1428" i="3" s="1"/>
  <c r="H1429" i="3"/>
  <c r="I1429" i="3" s="1"/>
  <c r="J1429" i="3" s="1"/>
  <c r="H1430" i="3"/>
  <c r="I1430" i="3" s="1"/>
  <c r="J1430" i="3" s="1"/>
  <c r="H1431" i="3"/>
  <c r="I1431" i="3" s="1"/>
  <c r="J1431" i="3" s="1"/>
  <c r="H1432" i="3"/>
  <c r="I1432" i="3" s="1"/>
  <c r="J1432" i="3" s="1"/>
  <c r="H1433" i="3"/>
  <c r="I1433" i="3" s="1"/>
  <c r="J1433" i="3" s="1"/>
  <c r="H1434" i="3"/>
  <c r="I1434" i="3" s="1"/>
  <c r="J1434" i="3" s="1"/>
  <c r="H1435" i="3"/>
  <c r="I1435" i="3" s="1"/>
  <c r="J1435" i="3" s="1"/>
  <c r="H1436" i="3"/>
  <c r="I1436" i="3" s="1"/>
  <c r="J1436" i="3" s="1"/>
  <c r="H1437" i="3"/>
  <c r="I1437" i="3" s="1"/>
  <c r="J1437" i="3" s="1"/>
  <c r="H1438" i="3"/>
  <c r="I1438" i="3" s="1"/>
  <c r="J1438" i="3" s="1"/>
  <c r="H1439" i="3"/>
  <c r="I1439" i="3" s="1"/>
  <c r="J1439" i="3" s="1"/>
  <c r="H1440" i="3"/>
  <c r="I1440" i="3" s="1"/>
  <c r="J1440" i="3" s="1"/>
  <c r="H1441" i="3"/>
  <c r="I1441" i="3" s="1"/>
  <c r="J1441" i="3" s="1"/>
  <c r="H1442" i="3"/>
  <c r="I1442" i="3" s="1"/>
  <c r="J1442" i="3" s="1"/>
  <c r="H1443" i="3"/>
  <c r="I1443" i="3" s="1"/>
  <c r="J1443" i="3" s="1"/>
  <c r="H1444" i="3"/>
  <c r="I1444" i="3" s="1"/>
  <c r="J1444" i="3" s="1"/>
  <c r="H1445" i="3"/>
  <c r="I1445" i="3" s="1"/>
  <c r="J1445" i="3" s="1"/>
  <c r="H1446" i="3"/>
  <c r="I1446" i="3" s="1"/>
  <c r="J1446" i="3" s="1"/>
  <c r="H1447" i="3"/>
  <c r="I1447" i="3" s="1"/>
  <c r="J1447" i="3" s="1"/>
  <c r="H1448" i="3"/>
  <c r="I1448" i="3" s="1"/>
  <c r="J1448" i="3" s="1"/>
  <c r="H1449" i="3"/>
  <c r="I1449" i="3" s="1"/>
  <c r="J1449" i="3" s="1"/>
  <c r="H1450" i="3"/>
  <c r="I1450" i="3" s="1"/>
  <c r="J1450" i="3" s="1"/>
  <c r="H1451" i="3"/>
  <c r="I1451" i="3" s="1"/>
  <c r="J1451" i="3" s="1"/>
  <c r="H1452" i="3"/>
  <c r="I1452" i="3" s="1"/>
  <c r="J1452" i="3" s="1"/>
  <c r="H1454" i="3"/>
  <c r="I1454" i="3" s="1"/>
  <c r="J1454" i="3" s="1"/>
  <c r="H1455" i="3"/>
  <c r="I1455" i="3" s="1"/>
  <c r="J1455" i="3" s="1"/>
  <c r="H1456" i="3"/>
  <c r="I1456" i="3" s="1"/>
  <c r="J1456" i="3" s="1"/>
  <c r="H1457" i="3"/>
  <c r="I1457" i="3" s="1"/>
  <c r="J1457" i="3" s="1"/>
  <c r="H1458" i="3"/>
  <c r="I1458" i="3" s="1"/>
  <c r="J1458" i="3" s="1"/>
  <c r="H1459" i="3"/>
  <c r="I1459" i="3" s="1"/>
  <c r="J1459" i="3" s="1"/>
  <c r="H1460" i="3"/>
  <c r="I1460" i="3" s="1"/>
  <c r="J1460" i="3" s="1"/>
  <c r="H1461" i="3"/>
  <c r="I1461" i="3" s="1"/>
  <c r="J1461" i="3" s="1"/>
  <c r="H1462" i="3"/>
  <c r="I1462" i="3" s="1"/>
  <c r="J1462" i="3" s="1"/>
  <c r="H1463" i="3"/>
  <c r="I1463" i="3" s="1"/>
  <c r="J1463" i="3" s="1"/>
  <c r="H1464" i="3"/>
  <c r="I1464" i="3" s="1"/>
  <c r="J1464" i="3" s="1"/>
  <c r="H1465" i="3"/>
  <c r="I1465" i="3" s="1"/>
  <c r="J1465" i="3" s="1"/>
  <c r="H1466" i="3"/>
  <c r="I1466" i="3" s="1"/>
  <c r="J1466" i="3" s="1"/>
  <c r="H1467" i="3"/>
  <c r="I1467" i="3" s="1"/>
  <c r="J1467" i="3" s="1"/>
  <c r="H1468" i="3"/>
  <c r="I1468" i="3" s="1"/>
  <c r="J1468" i="3" s="1"/>
  <c r="H1469" i="3"/>
  <c r="I1469" i="3" s="1"/>
  <c r="J1469" i="3" s="1"/>
  <c r="H1470" i="3"/>
  <c r="I1470" i="3" s="1"/>
  <c r="J1470" i="3" s="1"/>
  <c r="H1471" i="3"/>
  <c r="I1471" i="3" s="1"/>
  <c r="J1471" i="3" s="1"/>
  <c r="H1472" i="3"/>
  <c r="I1472" i="3" s="1"/>
  <c r="J1472" i="3" s="1"/>
  <c r="H1473" i="3"/>
  <c r="I1473" i="3" s="1"/>
  <c r="J1473" i="3" s="1"/>
  <c r="H1474" i="3"/>
  <c r="I1474" i="3" s="1"/>
  <c r="J1474" i="3" s="1"/>
  <c r="H1475" i="3"/>
  <c r="I1475" i="3" s="1"/>
  <c r="J1475" i="3" s="1"/>
  <c r="H1476" i="3"/>
  <c r="I1476" i="3" s="1"/>
  <c r="J1476" i="3" s="1"/>
  <c r="H1477" i="3"/>
  <c r="I1477" i="3" s="1"/>
  <c r="J1477" i="3" s="1"/>
  <c r="H1478" i="3"/>
  <c r="I1478" i="3" s="1"/>
  <c r="J1478" i="3" s="1"/>
  <c r="H1479" i="3"/>
  <c r="I1479" i="3" s="1"/>
  <c r="J1479" i="3" s="1"/>
  <c r="H1480" i="3"/>
  <c r="I1480" i="3" s="1"/>
  <c r="J1480" i="3" s="1"/>
  <c r="H1481" i="3"/>
  <c r="I1481" i="3" s="1"/>
  <c r="J1481" i="3" s="1"/>
  <c r="H1482" i="3"/>
  <c r="I1482" i="3" s="1"/>
  <c r="J1482" i="3" s="1"/>
  <c r="H1483" i="3"/>
  <c r="I1483" i="3" s="1"/>
  <c r="J1483" i="3" s="1"/>
  <c r="H1484" i="3"/>
  <c r="I1484" i="3" s="1"/>
  <c r="J1484" i="3" s="1"/>
  <c r="H1485" i="3"/>
  <c r="I1485" i="3" s="1"/>
  <c r="J1485" i="3" s="1"/>
  <c r="H1486" i="3"/>
  <c r="I1486" i="3" s="1"/>
  <c r="J1486" i="3" s="1"/>
  <c r="H1487" i="3"/>
  <c r="I1487" i="3" s="1"/>
  <c r="J1487" i="3" s="1"/>
  <c r="H1488" i="3"/>
  <c r="I1488" i="3" s="1"/>
  <c r="J1488" i="3" s="1"/>
  <c r="H1489" i="3"/>
  <c r="I1489" i="3" s="1"/>
  <c r="J1489" i="3" s="1"/>
  <c r="H1490" i="3"/>
  <c r="I1490" i="3" s="1"/>
  <c r="J1490" i="3" s="1"/>
  <c r="H1491" i="3"/>
  <c r="I1491" i="3" s="1"/>
  <c r="J1491" i="3" s="1"/>
  <c r="H1492" i="3"/>
  <c r="I1492" i="3" s="1"/>
  <c r="J1492" i="3" s="1"/>
  <c r="H1493" i="3"/>
  <c r="I1493" i="3" s="1"/>
  <c r="J1493" i="3" s="1"/>
  <c r="H1494" i="3"/>
  <c r="I1494" i="3" s="1"/>
  <c r="J1494" i="3" s="1"/>
  <c r="H1495" i="3"/>
  <c r="I1495" i="3" s="1"/>
  <c r="J1495" i="3" s="1"/>
  <c r="H1496" i="3"/>
  <c r="I1496" i="3" s="1"/>
  <c r="J1496" i="3" s="1"/>
  <c r="H1497" i="3"/>
  <c r="I1497" i="3" s="1"/>
  <c r="J1497" i="3" s="1"/>
  <c r="H1498" i="3"/>
  <c r="I1498" i="3" s="1"/>
  <c r="J1498" i="3" s="1"/>
  <c r="H1499" i="3"/>
  <c r="I1499" i="3" s="1"/>
  <c r="J1499" i="3" s="1"/>
  <c r="H1500" i="3"/>
  <c r="I1500" i="3" s="1"/>
  <c r="J1500" i="3" s="1"/>
  <c r="H1501" i="3"/>
  <c r="I1501" i="3" s="1"/>
  <c r="J1501" i="3" s="1"/>
  <c r="H1502" i="3"/>
  <c r="I1502" i="3" s="1"/>
  <c r="J1502" i="3" s="1"/>
  <c r="H1503" i="3"/>
  <c r="I1503" i="3" s="1"/>
  <c r="J1503" i="3" s="1"/>
  <c r="H1505" i="3"/>
  <c r="I1505" i="3" s="1"/>
  <c r="J1505" i="3" s="1"/>
  <c r="H1506" i="3"/>
  <c r="I1506" i="3" s="1"/>
  <c r="J1506" i="3" s="1"/>
  <c r="H1507" i="3"/>
  <c r="I1507" i="3" s="1"/>
  <c r="J1507" i="3" s="1"/>
  <c r="H1509" i="3"/>
  <c r="I1509" i="3" s="1"/>
  <c r="J1509" i="3" s="1"/>
  <c r="H1510" i="3"/>
  <c r="I1510" i="3" s="1"/>
  <c r="J1510" i="3" s="1"/>
  <c r="H1512" i="3"/>
  <c r="I1512" i="3" s="1"/>
  <c r="J1512" i="3" s="1"/>
  <c r="H1514" i="3"/>
  <c r="I1514" i="3" s="1"/>
  <c r="J1514" i="3" s="1"/>
  <c r="H1516" i="3"/>
  <c r="I1516" i="3" s="1"/>
  <c r="J1516" i="3" s="1"/>
  <c r="H1518" i="3"/>
  <c r="I1518" i="3" s="1"/>
  <c r="J1518" i="3" s="1"/>
  <c r="H1521" i="3"/>
  <c r="I1521" i="3" s="1"/>
  <c r="J1521" i="3" s="1"/>
  <c r="H1523" i="3"/>
  <c r="I1523" i="3" s="1"/>
  <c r="J1523" i="3" s="1"/>
  <c r="H1525" i="3"/>
  <c r="I1525" i="3" s="1"/>
  <c r="J1525" i="3" s="1"/>
  <c r="H1527" i="3"/>
  <c r="I1527" i="3" s="1"/>
  <c r="J1527" i="3" s="1"/>
  <c r="H1529" i="3"/>
  <c r="I1529" i="3" s="1"/>
  <c r="J1529" i="3" s="1"/>
  <c r="H1531" i="3"/>
  <c r="I1531" i="3" s="1"/>
  <c r="J1531" i="3" s="1"/>
  <c r="H1533" i="3"/>
  <c r="I1533" i="3" s="1"/>
  <c r="J1533" i="3" s="1"/>
  <c r="H1535" i="3"/>
  <c r="I1535" i="3" s="1"/>
  <c r="J1535" i="3" s="1"/>
  <c r="H1537" i="3"/>
  <c r="I1537" i="3" s="1"/>
  <c r="J1537" i="3" s="1"/>
  <c r="H1539" i="3"/>
  <c r="I1539" i="3" s="1"/>
  <c r="J1539" i="3" s="1"/>
  <c r="H1541" i="3"/>
  <c r="I1541" i="3" s="1"/>
  <c r="J1541" i="3" s="1"/>
  <c r="H1543" i="3"/>
  <c r="I1543" i="3" s="1"/>
  <c r="J1543" i="3" s="1"/>
  <c r="H1545" i="3"/>
  <c r="I1545" i="3" s="1"/>
  <c r="J1545" i="3" s="1"/>
  <c r="H1547" i="3"/>
  <c r="I1547" i="3" s="1"/>
  <c r="J1547" i="3" s="1"/>
  <c r="H1550" i="3"/>
  <c r="I1550" i="3" s="1"/>
  <c r="J1550" i="3" s="1"/>
  <c r="H1552" i="3"/>
  <c r="I1552" i="3" s="1"/>
  <c r="J1552" i="3" s="1"/>
  <c r="H1554" i="3"/>
  <c r="I1554" i="3" s="1"/>
  <c r="J1554" i="3" s="1"/>
  <c r="H1556" i="3"/>
  <c r="I1556" i="3" s="1"/>
  <c r="J1556" i="3" s="1"/>
  <c r="H1558" i="3"/>
  <c r="I1558" i="3" s="1"/>
  <c r="J1558" i="3" s="1"/>
  <c r="H1560" i="3"/>
  <c r="I1560" i="3" s="1"/>
  <c r="J1560" i="3" s="1"/>
  <c r="H1563" i="3"/>
  <c r="I1563" i="3" s="1"/>
  <c r="J1563" i="3" s="1"/>
  <c r="H1565" i="3"/>
  <c r="I1565" i="3" s="1"/>
  <c r="J1565" i="3" s="1"/>
  <c r="H1568" i="3"/>
  <c r="I1568" i="3" s="1"/>
  <c r="J1568" i="3" s="1"/>
  <c r="H1570" i="3"/>
  <c r="I1570" i="3" s="1"/>
  <c r="J1570" i="3" s="1"/>
  <c r="H1572" i="3"/>
  <c r="I1572" i="3" s="1"/>
  <c r="J1572" i="3" s="1"/>
  <c r="H1574" i="3"/>
  <c r="I1574" i="3" s="1"/>
  <c r="J1574" i="3" s="1"/>
  <c r="H1576" i="3"/>
  <c r="I1576" i="3" s="1"/>
  <c r="J1576" i="3" s="1"/>
  <c r="H1578" i="3"/>
  <c r="I1578" i="3" s="1"/>
  <c r="J1578" i="3" s="1"/>
  <c r="H1580" i="3"/>
  <c r="I1580" i="3" s="1"/>
  <c r="J1580" i="3" s="1"/>
  <c r="H1582" i="3"/>
  <c r="I1582" i="3" s="1"/>
  <c r="J1582" i="3" s="1"/>
  <c r="H1584" i="3"/>
  <c r="I1584" i="3" s="1"/>
  <c r="J1584" i="3" s="1"/>
  <c r="H1586" i="3"/>
  <c r="I1586" i="3" s="1"/>
  <c r="J1586" i="3" s="1"/>
  <c r="H1588" i="3"/>
  <c r="I1588" i="3" s="1"/>
  <c r="J1588" i="3" s="1"/>
  <c r="H1590" i="3"/>
  <c r="I1590" i="3" s="1"/>
  <c r="J1590" i="3" s="1"/>
  <c r="H1592" i="3"/>
  <c r="I1592" i="3" s="1"/>
  <c r="J1592" i="3" s="1"/>
  <c r="H1594" i="3"/>
  <c r="I1594" i="3" s="1"/>
  <c r="J1594" i="3" s="1"/>
  <c r="H1596" i="3"/>
  <c r="I1596" i="3" s="1"/>
  <c r="J1596" i="3" s="1"/>
  <c r="H1598" i="3"/>
  <c r="I1598" i="3" s="1"/>
  <c r="J1598" i="3" s="1"/>
  <c r="H1600" i="3"/>
  <c r="I1600" i="3" s="1"/>
  <c r="J1600" i="3" s="1"/>
  <c r="H1602" i="3"/>
  <c r="I1602" i="3" s="1"/>
  <c r="J1602" i="3" s="1"/>
  <c r="H1605" i="3"/>
  <c r="I1605" i="3" s="1"/>
  <c r="J1605" i="3" s="1"/>
  <c r="H1606" i="3"/>
  <c r="I1606" i="3" s="1"/>
  <c r="J1606" i="3" s="1"/>
  <c r="H1608" i="3"/>
  <c r="I1608" i="3" s="1"/>
  <c r="J1608" i="3" s="1"/>
  <c r="H1610" i="3"/>
  <c r="I1610" i="3" s="1"/>
  <c r="J1610" i="3" s="1"/>
  <c r="H1612" i="3"/>
  <c r="I1612" i="3" s="1"/>
  <c r="J1612" i="3" s="1"/>
  <c r="H1614" i="3"/>
  <c r="I1614" i="3" s="1"/>
  <c r="J1614" i="3" s="1"/>
  <c r="H1616" i="3"/>
  <c r="I1616" i="3" s="1"/>
  <c r="J1616" i="3" s="1"/>
  <c r="H1618" i="3"/>
  <c r="I1618" i="3" s="1"/>
  <c r="J1618" i="3" s="1"/>
  <c r="H1620" i="3"/>
  <c r="I1620" i="3" s="1"/>
  <c r="J1620" i="3" s="1"/>
  <c r="H1622" i="3"/>
  <c r="I1622" i="3" s="1"/>
  <c r="J1622" i="3" s="1"/>
  <c r="H1624" i="3"/>
  <c r="I1624" i="3" s="1"/>
  <c r="J1624" i="3" s="1"/>
  <c r="H1626" i="3"/>
  <c r="I1626" i="3" s="1"/>
  <c r="J1626" i="3" s="1"/>
  <c r="H1628" i="3"/>
  <c r="I1628" i="3" s="1"/>
  <c r="J1628" i="3" s="1"/>
  <c r="H1630" i="3"/>
  <c r="I1630" i="3" s="1"/>
  <c r="J1630" i="3" s="1"/>
  <c r="H1632" i="3"/>
  <c r="I1632" i="3" s="1"/>
  <c r="J1632" i="3" s="1"/>
  <c r="H1634" i="3"/>
  <c r="I1634" i="3" s="1"/>
  <c r="J1634" i="3" s="1"/>
  <c r="H1637" i="3"/>
  <c r="I1637" i="3" s="1"/>
  <c r="J1637" i="3" s="1"/>
  <c r="H1638" i="3"/>
  <c r="I1638" i="3" s="1"/>
  <c r="J1638" i="3" s="1"/>
  <c r="H1640" i="3"/>
  <c r="I1640" i="3" s="1"/>
  <c r="J1640" i="3" s="1"/>
  <c r="H1642" i="3"/>
  <c r="I1642" i="3" s="1"/>
  <c r="J1642" i="3" s="1"/>
  <c r="H1645" i="3"/>
  <c r="I1645" i="3" s="1"/>
  <c r="J1645" i="3" s="1"/>
  <c r="H1647" i="3"/>
  <c r="I1647" i="3" s="1"/>
  <c r="J1647" i="3" s="1"/>
  <c r="H1649" i="3"/>
  <c r="I1649" i="3" s="1"/>
  <c r="J1649" i="3" s="1"/>
  <c r="H1651" i="3"/>
  <c r="I1651" i="3" s="1"/>
  <c r="J1651" i="3" s="1"/>
  <c r="H1653" i="3"/>
  <c r="I1653" i="3" s="1"/>
  <c r="J1653" i="3" s="1"/>
  <c r="H710" i="3"/>
  <c r="I710" i="3" s="1"/>
  <c r="J710" i="3" s="1"/>
  <c r="H2007" i="3"/>
  <c r="I2007" i="3" s="1"/>
  <c r="J2007" i="3" s="1"/>
  <c r="H2013" i="3"/>
  <c r="I2013" i="3" s="1"/>
  <c r="J2013" i="3" s="1"/>
  <c r="H2017" i="3"/>
  <c r="I2017" i="3" s="1"/>
  <c r="J2017" i="3" s="1"/>
  <c r="H2021" i="3"/>
  <c r="I2021" i="3" s="1"/>
  <c r="J2021" i="3" s="1"/>
  <c r="H2023" i="3"/>
  <c r="I2023" i="3" s="1"/>
  <c r="J2023" i="3" s="1"/>
  <c r="H2027" i="3"/>
  <c r="I2027" i="3" s="1"/>
  <c r="J2027" i="3" s="1"/>
  <c r="H14" i="3"/>
  <c r="I14" i="3" s="1"/>
  <c r="J14" i="3" s="1"/>
  <c r="H1673" i="3"/>
  <c r="I1673" i="3" s="1"/>
  <c r="J1673" i="3" s="1"/>
  <c r="H1677" i="3"/>
  <c r="I1677" i="3" s="1"/>
  <c r="J1677" i="3" s="1"/>
  <c r="H1680" i="3"/>
  <c r="I1680" i="3" s="1"/>
  <c r="J1680" i="3" s="1"/>
  <c r="H1683" i="3"/>
  <c r="I1683" i="3" s="1"/>
  <c r="J1683" i="3" s="1"/>
  <c r="H1686" i="3"/>
  <c r="I1686" i="3" s="1"/>
  <c r="J1686" i="3" s="1"/>
  <c r="H1689" i="3"/>
  <c r="I1689" i="3" s="1"/>
  <c r="J1689" i="3" s="1"/>
  <c r="H1692" i="3"/>
  <c r="I1692" i="3" s="1"/>
  <c r="J1692" i="3" s="1"/>
  <c r="H1694" i="3"/>
  <c r="I1694" i="3" s="1"/>
  <c r="J1694" i="3" s="1"/>
  <c r="H1697" i="3"/>
  <c r="I1697" i="3" s="1"/>
  <c r="J1697" i="3" s="1"/>
  <c r="H1700" i="3"/>
  <c r="I1700" i="3" s="1"/>
  <c r="J1700" i="3" s="1"/>
  <c r="H1702" i="3"/>
  <c r="I1702" i="3" s="1"/>
  <c r="J1702" i="3" s="1"/>
  <c r="H1705" i="3"/>
  <c r="I1705" i="3" s="1"/>
  <c r="J1705" i="3" s="1"/>
  <c r="H1708" i="3"/>
  <c r="I1708" i="3" s="1"/>
  <c r="J1708" i="3" s="1"/>
  <c r="H1711" i="3"/>
  <c r="I1711" i="3" s="1"/>
  <c r="J1711" i="3" s="1"/>
  <c r="H1713" i="3"/>
  <c r="I1713" i="3" s="1"/>
  <c r="J1713" i="3" s="1"/>
  <c r="H1716" i="3"/>
  <c r="I1716" i="3" s="1"/>
  <c r="J1716" i="3" s="1"/>
  <c r="H1720" i="3"/>
  <c r="I1720" i="3" s="1"/>
  <c r="J1720" i="3" s="1"/>
  <c r="H1722" i="3"/>
  <c r="I1722" i="3" s="1"/>
  <c r="J1722" i="3" s="1"/>
  <c r="H1724" i="3"/>
  <c r="I1724" i="3" s="1"/>
  <c r="J1724" i="3" s="1"/>
  <c r="H1726" i="3"/>
  <c r="I1726" i="3" s="1"/>
  <c r="J1726" i="3" s="1"/>
  <c r="H1728" i="3"/>
  <c r="I1728" i="3" s="1"/>
  <c r="J1728" i="3" s="1"/>
  <c r="H1729" i="3"/>
  <c r="I1729" i="3" s="1"/>
  <c r="J1729" i="3" s="1"/>
  <c r="H1731" i="3"/>
  <c r="I1731" i="3" s="1"/>
  <c r="J1731" i="3" s="1"/>
  <c r="H1734" i="3"/>
  <c r="I1734" i="3" s="1"/>
  <c r="J1734" i="3" s="1"/>
  <c r="H1736" i="3"/>
  <c r="I1736" i="3" s="1"/>
  <c r="J1736" i="3" s="1"/>
  <c r="H1739" i="3"/>
  <c r="I1739" i="3" s="1"/>
  <c r="J1739" i="3" s="1"/>
  <c r="H1742" i="3"/>
  <c r="I1742" i="3" s="1"/>
  <c r="J1742" i="3" s="1"/>
  <c r="H1745" i="3"/>
  <c r="I1745" i="3" s="1"/>
  <c r="J1745" i="3" s="1"/>
  <c r="H1749" i="3"/>
  <c r="I1749" i="3" s="1"/>
  <c r="J1749" i="3" s="1"/>
  <c r="H1752" i="3"/>
  <c r="I1752" i="3" s="1"/>
  <c r="J1752" i="3" s="1"/>
  <c r="H1755" i="3"/>
  <c r="I1755" i="3" s="1"/>
  <c r="J1755" i="3" s="1"/>
  <c r="H1758" i="3"/>
  <c r="I1758" i="3" s="1"/>
  <c r="J1758" i="3" s="1"/>
  <c r="H1760" i="3"/>
  <c r="I1760" i="3" s="1"/>
  <c r="J1760" i="3" s="1"/>
  <c r="H1763" i="3"/>
  <c r="I1763" i="3" s="1"/>
  <c r="J1763" i="3" s="1"/>
  <c r="H1765" i="3"/>
  <c r="I1765" i="3" s="1"/>
  <c r="J1765" i="3" s="1"/>
  <c r="H1768" i="3"/>
  <c r="I1768" i="3" s="1"/>
  <c r="J1768" i="3" s="1"/>
  <c r="H1772" i="3"/>
  <c r="I1772" i="3" s="1"/>
  <c r="J1772" i="3" s="1"/>
  <c r="H1775" i="3"/>
  <c r="I1775" i="3" s="1"/>
  <c r="J1775" i="3" s="1"/>
  <c r="H1778" i="3"/>
  <c r="I1778" i="3" s="1"/>
  <c r="J1778" i="3" s="1"/>
  <c r="H1780" i="3"/>
  <c r="I1780" i="3" s="1"/>
  <c r="J1780" i="3" s="1"/>
  <c r="H1782" i="3"/>
  <c r="I1782" i="3" s="1"/>
  <c r="J1782" i="3" s="1"/>
  <c r="H1785" i="3"/>
  <c r="I1785" i="3" s="1"/>
  <c r="J1785" i="3" s="1"/>
  <c r="H1788" i="3"/>
  <c r="I1788" i="3" s="1"/>
  <c r="J1788" i="3" s="1"/>
  <c r="H1791" i="3"/>
  <c r="I1791" i="3" s="1"/>
  <c r="J1791" i="3" s="1"/>
  <c r="H1794" i="3"/>
  <c r="I1794" i="3" s="1"/>
  <c r="J1794" i="3" s="1"/>
  <c r="H1796" i="3"/>
  <c r="I1796" i="3" s="1"/>
  <c r="J1796" i="3" s="1"/>
  <c r="H1799" i="3"/>
  <c r="I1799" i="3" s="1"/>
  <c r="J1799" i="3" s="1"/>
  <c r="H1802" i="3"/>
  <c r="I1802" i="3" s="1"/>
  <c r="J1802" i="3" s="1"/>
  <c r="H1806" i="3"/>
  <c r="I1806" i="3" s="1"/>
  <c r="J1806" i="3" s="1"/>
  <c r="H1809" i="3"/>
  <c r="I1809" i="3" s="1"/>
  <c r="J1809" i="3" s="1"/>
  <c r="H1812" i="3"/>
  <c r="I1812" i="3" s="1"/>
  <c r="J1812" i="3" s="1"/>
  <c r="H1815" i="3"/>
  <c r="I1815" i="3" s="1"/>
  <c r="J1815" i="3" s="1"/>
  <c r="H1818" i="3"/>
  <c r="I1818" i="3" s="1"/>
  <c r="J1818" i="3" s="1"/>
  <c r="H1821" i="3"/>
  <c r="I1821" i="3" s="1"/>
  <c r="J1821" i="3" s="1"/>
  <c r="H1822" i="3"/>
  <c r="I1822" i="3" s="1"/>
  <c r="J1822" i="3" s="1"/>
  <c r="H1825" i="3"/>
  <c r="I1825" i="3" s="1"/>
  <c r="J1825" i="3" s="1"/>
  <c r="H1828" i="3"/>
  <c r="I1828" i="3" s="1"/>
  <c r="J1828" i="3" s="1"/>
  <c r="H1831" i="3"/>
  <c r="I1831" i="3" s="1"/>
  <c r="J1831" i="3" s="1"/>
  <c r="H1834" i="3"/>
  <c r="I1834" i="3" s="1"/>
  <c r="J1834" i="3" s="1"/>
  <c r="H1837" i="3"/>
  <c r="I1837" i="3" s="1"/>
  <c r="J1837" i="3" s="1"/>
  <c r="H1839" i="3"/>
  <c r="I1839" i="3" s="1"/>
  <c r="J1839" i="3" s="1"/>
  <c r="H1842" i="3"/>
  <c r="I1842" i="3" s="1"/>
  <c r="J1842" i="3" s="1"/>
  <c r="H1845" i="3"/>
  <c r="I1845" i="3" s="1"/>
  <c r="J1845" i="3" s="1"/>
  <c r="H1848" i="3"/>
  <c r="I1848" i="3" s="1"/>
  <c r="J1848" i="3" s="1"/>
  <c r="H1851" i="3"/>
  <c r="I1851" i="3" s="1"/>
  <c r="J1851" i="3" s="1"/>
  <c r="H1853" i="3"/>
  <c r="I1853" i="3" s="1"/>
  <c r="J1853" i="3" s="1"/>
  <c r="H1856" i="3"/>
  <c r="I1856" i="3" s="1"/>
  <c r="J1856" i="3" s="1"/>
  <c r="H1859" i="3"/>
  <c r="I1859" i="3" s="1"/>
  <c r="J1859" i="3" s="1"/>
  <c r="H1862" i="3"/>
  <c r="I1862" i="3" s="1"/>
  <c r="J1862" i="3" s="1"/>
  <c r="H1864" i="3"/>
  <c r="I1864" i="3" s="1"/>
  <c r="J1864" i="3" s="1"/>
  <c r="H1867" i="3"/>
  <c r="I1867" i="3" s="1"/>
  <c r="J1867" i="3" s="1"/>
  <c r="H1870" i="3"/>
  <c r="I1870" i="3" s="1"/>
  <c r="J1870" i="3" s="1"/>
  <c r="H1873" i="3"/>
  <c r="I1873" i="3" s="1"/>
  <c r="J1873" i="3" s="1"/>
  <c r="H1876" i="3"/>
  <c r="I1876" i="3" s="1"/>
  <c r="J1876" i="3" s="1"/>
  <c r="H1878" i="3"/>
  <c r="I1878" i="3" s="1"/>
  <c r="J1878" i="3" s="1"/>
  <c r="H1881" i="3"/>
  <c r="I1881" i="3" s="1"/>
  <c r="J1881" i="3" s="1"/>
  <c r="H1883" i="3"/>
  <c r="I1883" i="3" s="1"/>
  <c r="J1883" i="3" s="1"/>
  <c r="H1887" i="3"/>
  <c r="I1887" i="3" s="1"/>
  <c r="J1887" i="3" s="1"/>
  <c r="H1890" i="3"/>
  <c r="I1890" i="3" s="1"/>
  <c r="J1890" i="3" s="1"/>
  <c r="H1893" i="3"/>
  <c r="I1893" i="3" s="1"/>
  <c r="J1893" i="3" s="1"/>
  <c r="H1895" i="3"/>
  <c r="I1895" i="3" s="1"/>
  <c r="J1895" i="3" s="1"/>
  <c r="H1911" i="3"/>
  <c r="I1911" i="3" s="1"/>
  <c r="J1911" i="3" s="1"/>
  <c r="H1914" i="3"/>
  <c r="I1914" i="3" s="1"/>
  <c r="J1914" i="3" s="1"/>
  <c r="H1917" i="3"/>
  <c r="I1917" i="3" s="1"/>
  <c r="J1917" i="3" s="1"/>
  <c r="H1919" i="3"/>
  <c r="I1919" i="3" s="1"/>
  <c r="J1919" i="3" s="1"/>
  <c r="H1922" i="3"/>
  <c r="I1922" i="3" s="1"/>
  <c r="J1922" i="3" s="1"/>
  <c r="H1926" i="3"/>
  <c r="I1926" i="3" s="1"/>
  <c r="J1926" i="3" s="1"/>
  <c r="H1929" i="3"/>
  <c r="I1929" i="3" s="1"/>
  <c r="J1929" i="3" s="1"/>
  <c r="H1931" i="3"/>
  <c r="I1931" i="3" s="1"/>
  <c r="J1931" i="3" s="1"/>
  <c r="H1934" i="3"/>
  <c r="I1934" i="3" s="1"/>
  <c r="J1934" i="3" s="1"/>
  <c r="H1937" i="3"/>
  <c r="I1937" i="3" s="1"/>
  <c r="J1937" i="3" s="1"/>
  <c r="H1940" i="3"/>
  <c r="I1940" i="3" s="1"/>
  <c r="J1940" i="3" s="1"/>
  <c r="H1942" i="3"/>
  <c r="I1942" i="3" s="1"/>
  <c r="J1942" i="3" s="1"/>
  <c r="H1945" i="3"/>
  <c r="I1945" i="3" s="1"/>
  <c r="J1945" i="3" s="1"/>
  <c r="H1948" i="3"/>
  <c r="I1948" i="3" s="1"/>
  <c r="J1948" i="3" s="1"/>
  <c r="H1952" i="3"/>
  <c r="I1952" i="3" s="1"/>
  <c r="J1952" i="3" s="1"/>
  <c r="H1954" i="3"/>
  <c r="I1954" i="3" s="1"/>
  <c r="J1954" i="3" s="1"/>
  <c r="H1957" i="3"/>
  <c r="I1957" i="3" s="1"/>
  <c r="J1957" i="3" s="1"/>
  <c r="H1960" i="3"/>
  <c r="I1960" i="3" s="1"/>
  <c r="J1960" i="3" s="1"/>
  <c r="H1962" i="3"/>
  <c r="I1962" i="3" s="1"/>
  <c r="J1962" i="3" s="1"/>
  <c r="H1965" i="3"/>
  <c r="I1965" i="3" s="1"/>
  <c r="J1965" i="3" s="1"/>
  <c r="H1968" i="3"/>
  <c r="I1968" i="3" s="1"/>
  <c r="J1968" i="3" s="1"/>
  <c r="H1971" i="3"/>
  <c r="I1971" i="3" s="1"/>
  <c r="J1971" i="3" s="1"/>
  <c r="H1973" i="3"/>
  <c r="I1973" i="3" s="1"/>
  <c r="J1973" i="3" s="1"/>
  <c r="H1976" i="3"/>
  <c r="I1976" i="3" s="1"/>
  <c r="J1976" i="3" s="1"/>
  <c r="H1979" i="3"/>
  <c r="I1979" i="3" s="1"/>
  <c r="J1979" i="3" s="1"/>
  <c r="H1982" i="3"/>
  <c r="I1982" i="3" s="1"/>
  <c r="J1982" i="3" s="1"/>
  <c r="H1985" i="3"/>
  <c r="I1985" i="3" s="1"/>
  <c r="J1985" i="3" s="1"/>
  <c r="H1987" i="3"/>
  <c r="I1987" i="3" s="1"/>
  <c r="J1987" i="3" s="1"/>
  <c r="H1990" i="3"/>
  <c r="I1990" i="3" s="1"/>
  <c r="J1990" i="3" s="1"/>
  <c r="H1993" i="3"/>
  <c r="I1993" i="3" s="1"/>
  <c r="J1993" i="3" s="1"/>
  <c r="H1996" i="3"/>
  <c r="I1996" i="3" s="1"/>
  <c r="J1996" i="3" s="1"/>
  <c r="H1998" i="3"/>
  <c r="I1998" i="3" s="1"/>
  <c r="J1998" i="3" s="1"/>
  <c r="H2001" i="3"/>
  <c r="I2001" i="3" s="1"/>
  <c r="J2001" i="3" s="1"/>
  <c r="H2004" i="3"/>
  <c r="I2004" i="3" s="1"/>
  <c r="J2004" i="3" s="1"/>
  <c r="H2006" i="3"/>
  <c r="I2006" i="3" s="1"/>
  <c r="J2006" i="3" s="1"/>
  <c r="H2012" i="3"/>
  <c r="I2012" i="3" s="1"/>
  <c r="J2012" i="3" s="1"/>
  <c r="H2018" i="3"/>
  <c r="I2018" i="3" s="1"/>
  <c r="J2018" i="3" s="1"/>
  <c r="H2024" i="3"/>
  <c r="I2024" i="3" s="1"/>
  <c r="J2024" i="3" s="1"/>
  <c r="H2028" i="3"/>
  <c r="I2028" i="3" s="1"/>
  <c r="J2028" i="3" s="1"/>
  <c r="H742" i="3"/>
  <c r="I742" i="3" s="1"/>
  <c r="J742" i="3" s="1"/>
  <c r="H1372" i="3"/>
  <c r="I1372" i="3" s="1"/>
  <c r="J1372" i="3" s="1"/>
  <c r="H1380" i="3"/>
  <c r="I1380" i="3" s="1"/>
  <c r="J1380" i="3" s="1"/>
  <c r="H1388" i="3"/>
  <c r="I1388" i="3" s="1"/>
  <c r="J1388" i="3" s="1"/>
  <c r="H1396" i="3"/>
  <c r="I1396" i="3" s="1"/>
  <c r="J1396" i="3" s="1"/>
  <c r="H1404" i="3"/>
  <c r="I1404" i="3" s="1"/>
  <c r="J1404" i="3" s="1"/>
  <c r="H2009" i="3"/>
  <c r="I2009" i="3" s="1"/>
  <c r="J2009" i="3" s="1"/>
  <c r="H2011" i="3"/>
  <c r="I2011" i="3" s="1"/>
  <c r="J2011" i="3" s="1"/>
  <c r="H2015" i="3"/>
  <c r="I2015" i="3" s="1"/>
  <c r="J2015" i="3" s="1"/>
  <c r="H2019" i="3"/>
  <c r="I2019" i="3" s="1"/>
  <c r="J2019" i="3" s="1"/>
  <c r="H2025" i="3"/>
  <c r="I2025" i="3" s="1"/>
  <c r="J2025" i="3" s="1"/>
  <c r="H2029" i="3"/>
  <c r="I2029" i="3" s="1"/>
  <c r="J2029" i="3" s="1"/>
  <c r="H1672" i="3"/>
  <c r="I1672" i="3" s="1"/>
  <c r="J1672" i="3" s="1"/>
  <c r="H1676" i="3"/>
  <c r="I1676" i="3" s="1"/>
  <c r="J1676" i="3" s="1"/>
  <c r="H1679" i="3"/>
  <c r="I1679" i="3" s="1"/>
  <c r="J1679" i="3" s="1"/>
  <c r="H1682" i="3"/>
  <c r="I1682" i="3" s="1"/>
  <c r="J1682" i="3" s="1"/>
  <c r="H1685" i="3"/>
  <c r="I1685" i="3" s="1"/>
  <c r="J1685" i="3" s="1"/>
  <c r="H1688" i="3"/>
  <c r="I1688" i="3" s="1"/>
  <c r="J1688" i="3" s="1"/>
  <c r="H1691" i="3"/>
  <c r="I1691" i="3" s="1"/>
  <c r="J1691" i="3" s="1"/>
  <c r="H1695" i="3"/>
  <c r="I1695" i="3" s="1"/>
  <c r="J1695" i="3" s="1"/>
  <c r="H1698" i="3"/>
  <c r="I1698" i="3" s="1"/>
  <c r="J1698" i="3" s="1"/>
  <c r="H1701" i="3"/>
  <c r="I1701" i="3" s="1"/>
  <c r="J1701" i="3" s="1"/>
  <c r="H1704" i="3"/>
  <c r="I1704" i="3" s="1"/>
  <c r="J1704" i="3" s="1"/>
  <c r="H1706" i="3"/>
  <c r="I1706" i="3" s="1"/>
  <c r="J1706" i="3" s="1"/>
  <c r="H1709" i="3"/>
  <c r="I1709" i="3" s="1"/>
  <c r="J1709" i="3" s="1"/>
  <c r="H1712" i="3"/>
  <c r="I1712" i="3" s="1"/>
  <c r="J1712" i="3" s="1"/>
  <c r="H1715" i="3"/>
  <c r="I1715" i="3" s="1"/>
  <c r="J1715" i="3" s="1"/>
  <c r="H1717" i="3"/>
  <c r="I1717" i="3" s="1"/>
  <c r="J1717" i="3" s="1"/>
  <c r="H1719" i="3"/>
  <c r="I1719" i="3" s="1"/>
  <c r="J1719" i="3" s="1"/>
  <c r="H1733" i="3"/>
  <c r="I1733" i="3" s="1"/>
  <c r="J1733" i="3" s="1"/>
  <c r="H1737" i="3"/>
  <c r="I1737" i="3" s="1"/>
  <c r="J1737" i="3" s="1"/>
  <c r="H1740" i="3"/>
  <c r="I1740" i="3" s="1"/>
  <c r="J1740" i="3" s="1"/>
  <c r="H1743" i="3"/>
  <c r="I1743" i="3" s="1"/>
  <c r="J1743" i="3" s="1"/>
  <c r="H1746" i="3"/>
  <c r="I1746" i="3" s="1"/>
  <c r="J1746" i="3" s="1"/>
  <c r="H1748" i="3"/>
  <c r="I1748" i="3" s="1"/>
  <c r="J1748" i="3" s="1"/>
  <c r="H1751" i="3"/>
  <c r="I1751" i="3" s="1"/>
  <c r="J1751" i="3" s="1"/>
  <c r="H1754" i="3"/>
  <c r="I1754" i="3" s="1"/>
  <c r="J1754" i="3" s="1"/>
  <c r="H1757" i="3"/>
  <c r="I1757" i="3" s="1"/>
  <c r="J1757" i="3" s="1"/>
  <c r="H1761" i="3"/>
  <c r="I1761" i="3" s="1"/>
  <c r="J1761" i="3" s="1"/>
  <c r="H1764" i="3"/>
  <c r="I1764" i="3" s="1"/>
  <c r="J1764" i="3" s="1"/>
  <c r="H1766" i="3"/>
  <c r="I1766" i="3" s="1"/>
  <c r="J1766" i="3" s="1"/>
  <c r="H1769" i="3"/>
  <c r="I1769" i="3" s="1"/>
  <c r="J1769" i="3" s="1"/>
  <c r="H1771" i="3"/>
  <c r="I1771" i="3" s="1"/>
  <c r="J1771" i="3" s="1"/>
  <c r="H1774" i="3"/>
  <c r="I1774" i="3" s="1"/>
  <c r="J1774" i="3" s="1"/>
  <c r="H1777" i="3"/>
  <c r="I1777" i="3" s="1"/>
  <c r="J1777" i="3" s="1"/>
  <c r="H1781" i="3"/>
  <c r="I1781" i="3" s="1"/>
  <c r="J1781" i="3" s="1"/>
  <c r="H1784" i="3"/>
  <c r="I1784" i="3" s="1"/>
  <c r="J1784" i="3" s="1"/>
  <c r="H1786" i="3"/>
  <c r="I1786" i="3" s="1"/>
  <c r="J1786" i="3" s="1"/>
  <c r="H1789" i="3"/>
  <c r="I1789" i="3" s="1"/>
  <c r="J1789" i="3" s="1"/>
  <c r="H1792" i="3"/>
  <c r="I1792" i="3" s="1"/>
  <c r="J1792" i="3" s="1"/>
  <c r="H1795" i="3"/>
  <c r="I1795" i="3" s="1"/>
  <c r="J1795" i="3" s="1"/>
  <c r="H1797" i="3"/>
  <c r="I1797" i="3" s="1"/>
  <c r="J1797" i="3" s="1"/>
  <c r="H1800" i="3"/>
  <c r="I1800" i="3" s="1"/>
  <c r="J1800" i="3" s="1"/>
  <c r="H1803" i="3"/>
  <c r="I1803" i="3" s="1"/>
  <c r="J1803" i="3" s="1"/>
  <c r="H1805" i="3"/>
  <c r="I1805" i="3" s="1"/>
  <c r="J1805" i="3" s="1"/>
  <c r="H1808" i="3"/>
  <c r="I1808" i="3" s="1"/>
  <c r="J1808" i="3" s="1"/>
  <c r="H1811" i="3"/>
  <c r="I1811" i="3" s="1"/>
  <c r="J1811" i="3" s="1"/>
  <c r="H1814" i="3"/>
  <c r="I1814" i="3" s="1"/>
  <c r="J1814" i="3" s="1"/>
  <c r="H1817" i="3"/>
  <c r="I1817" i="3" s="1"/>
  <c r="J1817" i="3" s="1"/>
  <c r="H1820" i="3"/>
  <c r="I1820" i="3" s="1"/>
  <c r="J1820" i="3" s="1"/>
  <c r="H1824" i="3"/>
  <c r="I1824" i="3" s="1"/>
  <c r="J1824" i="3" s="1"/>
  <c r="H1827" i="3"/>
  <c r="I1827" i="3" s="1"/>
  <c r="J1827" i="3" s="1"/>
  <c r="H1829" i="3"/>
  <c r="I1829" i="3" s="1"/>
  <c r="J1829" i="3" s="1"/>
  <c r="H1832" i="3"/>
  <c r="I1832" i="3" s="1"/>
  <c r="J1832" i="3" s="1"/>
  <c r="H1835" i="3"/>
  <c r="I1835" i="3" s="1"/>
  <c r="J1835" i="3" s="1"/>
  <c r="H1838" i="3"/>
  <c r="I1838" i="3" s="1"/>
  <c r="J1838" i="3" s="1"/>
  <c r="H1841" i="3"/>
  <c r="I1841" i="3" s="1"/>
  <c r="J1841" i="3" s="1"/>
  <c r="H1844" i="3"/>
  <c r="I1844" i="3" s="1"/>
  <c r="J1844" i="3" s="1"/>
  <c r="H1846" i="3"/>
  <c r="I1846" i="3" s="1"/>
  <c r="J1846" i="3" s="1"/>
  <c r="H1849" i="3"/>
  <c r="I1849" i="3" s="1"/>
  <c r="J1849" i="3" s="1"/>
  <c r="H1852" i="3"/>
  <c r="I1852" i="3" s="1"/>
  <c r="J1852" i="3" s="1"/>
  <c r="H1855" i="3"/>
  <c r="I1855" i="3" s="1"/>
  <c r="J1855" i="3" s="1"/>
  <c r="H1858" i="3"/>
  <c r="I1858" i="3" s="1"/>
  <c r="J1858" i="3" s="1"/>
  <c r="H1860" i="3"/>
  <c r="I1860" i="3" s="1"/>
  <c r="J1860" i="3" s="1"/>
  <c r="H1863" i="3"/>
  <c r="I1863" i="3" s="1"/>
  <c r="J1863" i="3" s="1"/>
  <c r="H1866" i="3"/>
  <c r="I1866" i="3" s="1"/>
  <c r="J1866" i="3" s="1"/>
  <c r="H1869" i="3"/>
  <c r="I1869" i="3" s="1"/>
  <c r="J1869" i="3" s="1"/>
  <c r="H1872" i="3"/>
  <c r="I1872" i="3" s="1"/>
  <c r="J1872" i="3" s="1"/>
  <c r="H1875" i="3"/>
  <c r="I1875" i="3" s="1"/>
  <c r="J1875" i="3" s="1"/>
  <c r="H1877" i="3"/>
  <c r="I1877" i="3" s="1"/>
  <c r="J1877" i="3" s="1"/>
  <c r="H1880" i="3"/>
  <c r="I1880" i="3" s="1"/>
  <c r="J1880" i="3" s="1"/>
  <c r="H1884" i="3"/>
  <c r="I1884" i="3" s="1"/>
  <c r="J1884" i="3" s="1"/>
  <c r="H1886" i="3"/>
  <c r="I1886" i="3" s="1"/>
  <c r="J1886" i="3" s="1"/>
  <c r="H1889" i="3"/>
  <c r="I1889" i="3" s="1"/>
  <c r="J1889" i="3" s="1"/>
  <c r="H1891" i="3"/>
  <c r="I1891" i="3" s="1"/>
  <c r="J1891" i="3" s="1"/>
  <c r="H1894" i="3"/>
  <c r="I1894" i="3" s="1"/>
  <c r="J1894" i="3" s="1"/>
  <c r="H1897" i="3"/>
  <c r="I1897" i="3" s="1"/>
  <c r="J1897" i="3" s="1"/>
  <c r="H1899" i="3"/>
  <c r="I1899" i="3" s="1"/>
  <c r="J1899" i="3" s="1"/>
  <c r="H1900" i="3"/>
  <c r="I1900" i="3" s="1"/>
  <c r="J1900" i="3" s="1"/>
  <c r="H1902" i="3"/>
  <c r="I1902" i="3" s="1"/>
  <c r="J1902" i="3" s="1"/>
  <c r="H1904" i="3"/>
  <c r="I1904" i="3" s="1"/>
  <c r="J1904" i="3" s="1"/>
  <c r="H1906" i="3"/>
  <c r="I1906" i="3" s="1"/>
  <c r="J1906" i="3" s="1"/>
  <c r="H1908" i="3"/>
  <c r="I1908" i="3" s="1"/>
  <c r="J1908" i="3" s="1"/>
  <c r="H1910" i="3"/>
  <c r="I1910" i="3" s="1"/>
  <c r="J1910" i="3" s="1"/>
  <c r="H1913" i="3"/>
  <c r="I1913" i="3" s="1"/>
  <c r="J1913" i="3" s="1"/>
  <c r="H1916" i="3"/>
  <c r="I1916" i="3" s="1"/>
  <c r="J1916" i="3" s="1"/>
  <c r="H1920" i="3"/>
  <c r="I1920" i="3" s="1"/>
  <c r="J1920" i="3" s="1"/>
  <c r="H1923" i="3"/>
  <c r="I1923" i="3" s="1"/>
  <c r="J1923" i="3" s="1"/>
  <c r="H1924" i="3"/>
  <c r="I1924" i="3" s="1"/>
  <c r="J1924" i="3" s="1"/>
  <c r="H1927" i="3"/>
  <c r="I1927" i="3" s="1"/>
  <c r="J1927" i="3" s="1"/>
  <c r="H1930" i="3"/>
  <c r="I1930" i="3" s="1"/>
  <c r="J1930" i="3" s="1"/>
  <c r="H1933" i="3"/>
  <c r="I1933" i="3" s="1"/>
  <c r="J1933" i="3" s="1"/>
  <c r="H1935" i="3"/>
  <c r="I1935" i="3" s="1"/>
  <c r="J1935" i="3" s="1"/>
  <c r="H1938" i="3"/>
  <c r="I1938" i="3" s="1"/>
  <c r="J1938" i="3" s="1"/>
  <c r="H1941" i="3"/>
  <c r="I1941" i="3" s="1"/>
  <c r="J1941" i="3" s="1"/>
  <c r="H1944" i="3"/>
  <c r="I1944" i="3" s="1"/>
  <c r="J1944" i="3" s="1"/>
  <c r="H1946" i="3"/>
  <c r="I1946" i="3" s="1"/>
  <c r="J1946" i="3" s="1"/>
  <c r="H1949" i="3"/>
  <c r="I1949" i="3" s="1"/>
  <c r="J1949" i="3" s="1"/>
  <c r="H1950" i="3"/>
  <c r="I1950" i="3" s="1"/>
  <c r="J1950" i="3" s="1"/>
  <c r="H1953" i="3"/>
  <c r="I1953" i="3" s="1"/>
  <c r="J1953" i="3" s="1"/>
  <c r="H1956" i="3"/>
  <c r="I1956" i="3" s="1"/>
  <c r="J1956" i="3" s="1"/>
  <c r="H1958" i="3"/>
  <c r="I1958" i="3" s="1"/>
  <c r="J1958" i="3" s="1"/>
  <c r="H1961" i="3"/>
  <c r="I1961" i="3" s="1"/>
  <c r="J1961" i="3" s="1"/>
  <c r="H1964" i="3"/>
  <c r="I1964" i="3" s="1"/>
  <c r="J1964" i="3" s="1"/>
  <c r="H1966" i="3"/>
  <c r="I1966" i="3" s="1"/>
  <c r="J1966" i="3" s="1"/>
  <c r="H1969" i="3"/>
  <c r="I1969" i="3" s="1"/>
  <c r="J1969" i="3" s="1"/>
  <c r="H1972" i="3"/>
  <c r="I1972" i="3" s="1"/>
  <c r="J1972" i="3" s="1"/>
  <c r="H1975" i="3"/>
  <c r="I1975" i="3" s="1"/>
  <c r="J1975" i="3" s="1"/>
  <c r="H1978" i="3"/>
  <c r="I1978" i="3" s="1"/>
  <c r="J1978" i="3" s="1"/>
  <c r="H1981" i="3"/>
  <c r="I1981" i="3" s="1"/>
  <c r="J1981" i="3" s="1"/>
  <c r="H1983" i="3"/>
  <c r="I1983" i="3" s="1"/>
  <c r="J1983" i="3" s="1"/>
  <c r="H1986" i="3"/>
  <c r="I1986" i="3" s="1"/>
  <c r="J1986" i="3" s="1"/>
  <c r="H1989" i="3"/>
  <c r="I1989" i="3" s="1"/>
  <c r="J1989" i="3" s="1"/>
  <c r="H1991" i="3"/>
  <c r="I1991" i="3" s="1"/>
  <c r="J1991" i="3" s="1"/>
  <c r="H1994" i="3"/>
  <c r="I1994" i="3" s="1"/>
  <c r="J1994" i="3" s="1"/>
  <c r="H1997" i="3"/>
  <c r="I1997" i="3" s="1"/>
  <c r="J1997" i="3" s="1"/>
  <c r="H2000" i="3"/>
  <c r="I2000" i="3" s="1"/>
  <c r="J2000" i="3" s="1"/>
  <c r="H2002" i="3"/>
  <c r="I2002" i="3" s="1"/>
  <c r="J2002" i="3" s="1"/>
  <c r="H2005" i="3"/>
  <c r="I2005" i="3" s="1"/>
  <c r="J2005" i="3" s="1"/>
  <c r="H2010" i="3"/>
  <c r="I2010" i="3" s="1"/>
  <c r="J2010" i="3" s="1"/>
  <c r="H2016" i="3"/>
  <c r="I2016" i="3" s="1"/>
  <c r="J2016" i="3" s="1"/>
  <c r="H2020" i="3"/>
  <c r="I2020" i="3" s="1"/>
  <c r="J2020" i="3" s="1"/>
  <c r="H2026" i="3"/>
  <c r="I2026" i="3" s="1"/>
  <c r="J2026" i="3" s="1"/>
  <c r="H1376" i="3"/>
  <c r="I1376" i="3" s="1"/>
  <c r="J1376" i="3" s="1"/>
  <c r="H1384" i="3"/>
  <c r="I1384" i="3" s="1"/>
  <c r="J1384" i="3" s="1"/>
  <c r="H1392" i="3"/>
  <c r="I1392" i="3" s="1"/>
  <c r="J1392" i="3" s="1"/>
  <c r="H1400" i="3"/>
  <c r="I1400" i="3" s="1"/>
  <c r="J1400" i="3" s="1"/>
  <c r="H1408" i="3"/>
  <c r="I1408" i="3" s="1"/>
  <c r="J1408" i="3" s="1"/>
  <c r="H1655" i="3"/>
  <c r="I1655" i="3" s="1"/>
  <c r="J1655" i="3" s="1"/>
  <c r="H1656" i="3"/>
  <c r="I1656" i="3" s="1"/>
  <c r="J1656" i="3" s="1"/>
  <c r="H1657" i="3"/>
  <c r="I1657" i="3" s="1"/>
  <c r="J1657" i="3" s="1"/>
  <c r="H1658" i="3"/>
  <c r="I1658" i="3" s="1"/>
  <c r="J1658" i="3" s="1"/>
  <c r="H1659" i="3"/>
  <c r="I1659" i="3" s="1"/>
  <c r="J1659" i="3" s="1"/>
  <c r="H1660" i="3"/>
  <c r="I1660" i="3" s="1"/>
  <c r="J1660" i="3" s="1"/>
  <c r="H1661" i="3"/>
  <c r="I1661" i="3" s="1"/>
  <c r="J1661" i="3" s="1"/>
  <c r="H1662" i="3"/>
  <c r="I1662" i="3" s="1"/>
  <c r="J1662" i="3" s="1"/>
  <c r="H1663" i="3"/>
  <c r="I1663" i="3" s="1"/>
  <c r="J1663" i="3" s="1"/>
  <c r="H1664" i="3"/>
  <c r="I1664" i="3" s="1"/>
  <c r="J1664" i="3" s="1"/>
  <c r="H1665" i="3"/>
  <c r="I1665" i="3" s="1"/>
  <c r="J1665" i="3" s="1"/>
  <c r="H1666" i="3"/>
  <c r="I1666" i="3" s="1"/>
  <c r="J1666" i="3" s="1"/>
  <c r="H1667" i="3"/>
  <c r="I1667" i="3" s="1"/>
  <c r="J1667" i="3" s="1"/>
  <c r="H1668" i="3"/>
  <c r="I1668" i="3" s="1"/>
  <c r="J1668" i="3" s="1"/>
  <c r="H1669" i="3"/>
  <c r="I1669" i="3" s="1"/>
  <c r="J1669" i="3" s="1"/>
  <c r="H1670" i="3"/>
  <c r="I1670" i="3" s="1"/>
  <c r="J1670" i="3" s="1"/>
  <c r="H1671" i="3"/>
  <c r="I1671" i="3" s="1"/>
  <c r="J1671" i="3" s="1"/>
  <c r="H1674" i="3"/>
  <c r="I1674" i="3" s="1"/>
  <c r="J1674" i="3" s="1"/>
  <c r="H1675" i="3"/>
  <c r="I1675" i="3" s="1"/>
  <c r="J1675" i="3" s="1"/>
  <c r="H1678" i="3"/>
  <c r="I1678" i="3" s="1"/>
  <c r="J1678" i="3" s="1"/>
  <c r="H1681" i="3"/>
  <c r="I1681" i="3" s="1"/>
  <c r="J1681" i="3" s="1"/>
  <c r="H1684" i="3"/>
  <c r="I1684" i="3" s="1"/>
  <c r="J1684" i="3" s="1"/>
  <c r="H1687" i="3"/>
  <c r="I1687" i="3" s="1"/>
  <c r="J1687" i="3" s="1"/>
  <c r="H1690" i="3"/>
  <c r="I1690" i="3" s="1"/>
  <c r="J1690" i="3" s="1"/>
  <c r="H1693" i="3"/>
  <c r="I1693" i="3" s="1"/>
  <c r="J1693" i="3" s="1"/>
  <c r="H1696" i="3"/>
  <c r="I1696" i="3" s="1"/>
  <c r="J1696" i="3" s="1"/>
  <c r="H1699" i="3"/>
  <c r="I1699" i="3" s="1"/>
  <c r="J1699" i="3" s="1"/>
  <c r="H1703" i="3"/>
  <c r="I1703" i="3" s="1"/>
  <c r="J1703" i="3" s="1"/>
  <c r="H1707" i="3"/>
  <c r="I1707" i="3" s="1"/>
  <c r="J1707" i="3" s="1"/>
  <c r="H1710" i="3"/>
  <c r="I1710" i="3" s="1"/>
  <c r="J1710" i="3" s="1"/>
  <c r="H1714" i="3"/>
  <c r="I1714" i="3" s="1"/>
  <c r="J1714" i="3" s="1"/>
  <c r="H1718" i="3"/>
  <c r="I1718" i="3" s="1"/>
  <c r="J1718" i="3" s="1"/>
  <c r="H1721" i="3"/>
  <c r="I1721" i="3" s="1"/>
  <c r="J1721" i="3" s="1"/>
  <c r="H1723" i="3"/>
  <c r="I1723" i="3" s="1"/>
  <c r="J1723" i="3" s="1"/>
  <c r="H1725" i="3"/>
  <c r="I1725" i="3" s="1"/>
  <c r="J1725" i="3" s="1"/>
  <c r="H1727" i="3"/>
  <c r="I1727" i="3" s="1"/>
  <c r="J1727" i="3" s="1"/>
  <c r="H1730" i="3"/>
  <c r="I1730" i="3" s="1"/>
  <c r="J1730" i="3" s="1"/>
  <c r="H1732" i="3"/>
  <c r="I1732" i="3" s="1"/>
  <c r="J1732" i="3" s="1"/>
  <c r="H1735" i="3"/>
  <c r="I1735" i="3" s="1"/>
  <c r="J1735" i="3" s="1"/>
  <c r="H1738" i="3"/>
  <c r="I1738" i="3" s="1"/>
  <c r="J1738" i="3" s="1"/>
  <c r="H1741" i="3"/>
  <c r="I1741" i="3" s="1"/>
  <c r="J1741" i="3" s="1"/>
  <c r="H1744" i="3"/>
  <c r="I1744" i="3" s="1"/>
  <c r="J1744" i="3" s="1"/>
  <c r="H1747" i="3"/>
  <c r="I1747" i="3" s="1"/>
  <c r="J1747" i="3" s="1"/>
  <c r="H1750" i="3"/>
  <c r="I1750" i="3" s="1"/>
  <c r="J1750" i="3" s="1"/>
  <c r="H1753" i="3"/>
  <c r="I1753" i="3" s="1"/>
  <c r="J1753" i="3" s="1"/>
  <c r="H1756" i="3"/>
  <c r="I1756" i="3" s="1"/>
  <c r="J1756" i="3" s="1"/>
  <c r="H1759" i="3"/>
  <c r="I1759" i="3" s="1"/>
  <c r="J1759" i="3" s="1"/>
  <c r="H1762" i="3"/>
  <c r="I1762" i="3" s="1"/>
  <c r="J1762" i="3" s="1"/>
  <c r="H1767" i="3"/>
  <c r="I1767" i="3" s="1"/>
  <c r="J1767" i="3" s="1"/>
  <c r="H1770" i="3"/>
  <c r="I1770" i="3" s="1"/>
  <c r="J1770" i="3" s="1"/>
  <c r="H1773" i="3"/>
  <c r="I1773" i="3" s="1"/>
  <c r="J1773" i="3" s="1"/>
  <c r="H1776" i="3"/>
  <c r="I1776" i="3" s="1"/>
  <c r="J1776" i="3" s="1"/>
  <c r="H1779" i="3"/>
  <c r="I1779" i="3" s="1"/>
  <c r="J1779" i="3" s="1"/>
  <c r="H1783" i="3"/>
  <c r="I1783" i="3" s="1"/>
  <c r="J1783" i="3" s="1"/>
  <c r="H1787" i="3"/>
  <c r="I1787" i="3" s="1"/>
  <c r="J1787" i="3" s="1"/>
  <c r="H1790" i="3"/>
  <c r="I1790" i="3" s="1"/>
  <c r="J1790" i="3" s="1"/>
  <c r="H1793" i="3"/>
  <c r="I1793" i="3" s="1"/>
  <c r="J1793" i="3" s="1"/>
  <c r="H1798" i="3"/>
  <c r="I1798" i="3" s="1"/>
  <c r="J1798" i="3" s="1"/>
  <c r="H1801" i="3"/>
  <c r="I1801" i="3" s="1"/>
  <c r="J1801" i="3" s="1"/>
  <c r="H1804" i="3"/>
  <c r="I1804" i="3" s="1"/>
  <c r="J1804" i="3" s="1"/>
  <c r="H1807" i="3"/>
  <c r="I1807" i="3" s="1"/>
  <c r="J1807" i="3" s="1"/>
  <c r="H1810" i="3"/>
  <c r="I1810" i="3" s="1"/>
  <c r="J1810" i="3" s="1"/>
  <c r="H1813" i="3"/>
  <c r="I1813" i="3" s="1"/>
  <c r="J1813" i="3" s="1"/>
  <c r="H1816" i="3"/>
  <c r="I1816" i="3" s="1"/>
  <c r="J1816" i="3" s="1"/>
  <c r="H1819" i="3"/>
  <c r="I1819" i="3" s="1"/>
  <c r="J1819" i="3" s="1"/>
  <c r="H1823" i="3"/>
  <c r="I1823" i="3" s="1"/>
  <c r="J1823" i="3" s="1"/>
  <c r="H1826" i="3"/>
  <c r="I1826" i="3" s="1"/>
  <c r="J1826" i="3" s="1"/>
  <c r="H1830" i="3"/>
  <c r="I1830" i="3" s="1"/>
  <c r="J1830" i="3" s="1"/>
  <c r="H1833" i="3"/>
  <c r="I1833" i="3" s="1"/>
  <c r="J1833" i="3" s="1"/>
  <c r="H1836" i="3"/>
  <c r="I1836" i="3" s="1"/>
  <c r="J1836" i="3" s="1"/>
  <c r="H1840" i="3"/>
  <c r="I1840" i="3" s="1"/>
  <c r="J1840" i="3" s="1"/>
  <c r="H1843" i="3"/>
  <c r="I1843" i="3" s="1"/>
  <c r="J1843" i="3" s="1"/>
  <c r="H1847" i="3"/>
  <c r="I1847" i="3" s="1"/>
  <c r="J1847" i="3" s="1"/>
  <c r="H1850" i="3"/>
  <c r="I1850" i="3" s="1"/>
  <c r="J1850" i="3" s="1"/>
  <c r="H1854" i="3"/>
  <c r="I1854" i="3" s="1"/>
  <c r="J1854" i="3" s="1"/>
  <c r="H1857" i="3"/>
  <c r="I1857" i="3" s="1"/>
  <c r="J1857" i="3" s="1"/>
  <c r="H1861" i="3"/>
  <c r="I1861" i="3" s="1"/>
  <c r="J1861" i="3" s="1"/>
  <c r="H1865" i="3"/>
  <c r="I1865" i="3" s="1"/>
  <c r="J1865" i="3" s="1"/>
  <c r="H1868" i="3"/>
  <c r="I1868" i="3" s="1"/>
  <c r="J1868" i="3" s="1"/>
  <c r="H1871" i="3"/>
  <c r="I1871" i="3" s="1"/>
  <c r="J1871" i="3" s="1"/>
  <c r="H1874" i="3"/>
  <c r="I1874" i="3" s="1"/>
  <c r="J1874" i="3" s="1"/>
  <c r="H1879" i="3"/>
  <c r="I1879" i="3" s="1"/>
  <c r="J1879" i="3" s="1"/>
  <c r="H1882" i="3"/>
  <c r="I1882" i="3" s="1"/>
  <c r="J1882" i="3" s="1"/>
  <c r="H1885" i="3"/>
  <c r="I1885" i="3" s="1"/>
  <c r="J1885" i="3" s="1"/>
  <c r="H1888" i="3"/>
  <c r="I1888" i="3" s="1"/>
  <c r="J1888" i="3" s="1"/>
  <c r="H1892" i="3"/>
  <c r="I1892" i="3" s="1"/>
  <c r="J1892" i="3" s="1"/>
  <c r="H1896" i="3"/>
  <c r="I1896" i="3" s="1"/>
  <c r="J1896" i="3" s="1"/>
  <c r="H1898" i="3"/>
  <c r="I1898" i="3" s="1"/>
  <c r="J1898" i="3" s="1"/>
  <c r="H1901" i="3"/>
  <c r="I1901" i="3" s="1"/>
  <c r="J1901" i="3" s="1"/>
  <c r="H1903" i="3"/>
  <c r="I1903" i="3" s="1"/>
  <c r="J1903" i="3" s="1"/>
  <c r="H1905" i="3"/>
  <c r="I1905" i="3" s="1"/>
  <c r="J1905" i="3" s="1"/>
  <c r="H1907" i="3"/>
  <c r="I1907" i="3" s="1"/>
  <c r="J1907" i="3" s="1"/>
  <c r="H1909" i="3"/>
  <c r="I1909" i="3" s="1"/>
  <c r="J1909" i="3" s="1"/>
  <c r="H1912" i="3"/>
  <c r="I1912" i="3" s="1"/>
  <c r="J1912" i="3" s="1"/>
  <c r="H1915" i="3"/>
  <c r="I1915" i="3" s="1"/>
  <c r="J1915" i="3" s="1"/>
  <c r="H1918" i="3"/>
  <c r="I1918" i="3" s="1"/>
  <c r="J1918" i="3" s="1"/>
  <c r="H1921" i="3"/>
  <c r="I1921" i="3" s="1"/>
  <c r="J1921" i="3" s="1"/>
  <c r="H1925" i="3"/>
  <c r="I1925" i="3" s="1"/>
  <c r="J1925" i="3" s="1"/>
  <c r="H1928" i="3"/>
  <c r="I1928" i="3" s="1"/>
  <c r="J1928" i="3" s="1"/>
  <c r="H1932" i="3"/>
  <c r="I1932" i="3" s="1"/>
  <c r="J1932" i="3" s="1"/>
  <c r="H1936" i="3"/>
  <c r="I1936" i="3" s="1"/>
  <c r="J1936" i="3" s="1"/>
  <c r="H1939" i="3"/>
  <c r="I1939" i="3" s="1"/>
  <c r="J1939" i="3" s="1"/>
  <c r="H1943" i="3"/>
  <c r="I1943" i="3" s="1"/>
  <c r="J1943" i="3" s="1"/>
  <c r="H1947" i="3"/>
  <c r="I1947" i="3" s="1"/>
  <c r="J1947" i="3" s="1"/>
  <c r="H1951" i="3"/>
  <c r="I1951" i="3" s="1"/>
  <c r="J1951" i="3" s="1"/>
  <c r="H1955" i="3"/>
  <c r="I1955" i="3" s="1"/>
  <c r="J1955" i="3" s="1"/>
  <c r="H1959" i="3"/>
  <c r="I1959" i="3" s="1"/>
  <c r="J1959" i="3" s="1"/>
  <c r="H1963" i="3"/>
  <c r="I1963" i="3" s="1"/>
  <c r="J1963" i="3" s="1"/>
  <c r="H1967" i="3"/>
  <c r="I1967" i="3" s="1"/>
  <c r="J1967" i="3" s="1"/>
  <c r="H1970" i="3"/>
  <c r="I1970" i="3" s="1"/>
  <c r="J1970" i="3" s="1"/>
  <c r="H1974" i="3"/>
  <c r="I1974" i="3" s="1"/>
  <c r="J1974" i="3" s="1"/>
  <c r="H1977" i="3"/>
  <c r="I1977" i="3" s="1"/>
  <c r="J1977" i="3" s="1"/>
  <c r="H1980" i="3"/>
  <c r="I1980" i="3" s="1"/>
  <c r="J1980" i="3" s="1"/>
  <c r="H1984" i="3"/>
  <c r="I1984" i="3" s="1"/>
  <c r="J1984" i="3" s="1"/>
  <c r="H1988" i="3"/>
  <c r="I1988" i="3" s="1"/>
  <c r="J1988" i="3" s="1"/>
  <c r="H1992" i="3"/>
  <c r="I1992" i="3" s="1"/>
  <c r="J1992" i="3" s="1"/>
  <c r="H1995" i="3"/>
  <c r="I1995" i="3" s="1"/>
  <c r="J1995" i="3" s="1"/>
  <c r="H1999" i="3"/>
  <c r="I1999" i="3" s="1"/>
  <c r="J1999" i="3" s="1"/>
  <c r="H2003" i="3"/>
  <c r="I2003" i="3" s="1"/>
  <c r="J2003" i="3" s="1"/>
  <c r="H2008" i="3"/>
  <c r="I2008" i="3" s="1"/>
  <c r="J2008" i="3" s="1"/>
  <c r="H2014" i="3"/>
  <c r="I2014" i="3" s="1"/>
  <c r="J2014" i="3" s="1"/>
  <c r="H2022" i="3"/>
  <c r="I2022" i="3" s="1"/>
  <c r="J2022" i="3" s="1"/>
  <c r="H13" i="3"/>
  <c r="I13" i="3" s="1"/>
  <c r="J13" i="3" s="1"/>
  <c r="L76" i="3"/>
  <c r="H76" i="3" s="1"/>
  <c r="I76" i="3" s="1"/>
  <c r="J76" i="3" s="1"/>
  <c r="G12" i="3" l="1"/>
  <c r="L79" i="3" l="1"/>
  <c r="H79" i="3" s="1"/>
  <c r="I79" i="3" s="1"/>
  <c r="J79" i="3" s="1"/>
  <c r="L78" i="3"/>
  <c r="H78" i="3" s="1"/>
  <c r="I78" i="3" s="1"/>
  <c r="J78" i="3" s="1"/>
  <c r="L77" i="3"/>
  <c r="H77" i="3" s="1"/>
  <c r="I77" i="3" s="1"/>
  <c r="J77" i="3" s="1"/>
  <c r="L80" i="3" l="1"/>
  <c r="H80" i="3" s="1"/>
  <c r="I80" i="3" s="1"/>
  <c r="J80" i="3" s="1"/>
  <c r="L83" i="3"/>
  <c r="H83" i="3" s="1"/>
  <c r="I83" i="3" s="1"/>
  <c r="J83" i="3" s="1"/>
  <c r="L82" i="3"/>
  <c r="H82" i="3" s="1"/>
  <c r="I82" i="3" s="1"/>
  <c r="J82" i="3" s="1"/>
  <c r="L81" i="3"/>
  <c r="H81" i="3" s="1"/>
  <c r="I81" i="3" s="1"/>
  <c r="J81" i="3" s="1"/>
  <c r="I12" i="3" l="1"/>
  <c r="J12" i="3" s="1"/>
</calcChain>
</file>

<file path=xl/connections.xml><?xml version="1.0" encoding="utf-8"?>
<connections xmlns="http://schemas.openxmlformats.org/spreadsheetml/2006/main">
  <connection id="1" name="Połączenie1" type="4" refreshedVersion="4" background="1" refreshOnLoad="1" saveData="1">
    <webPr sourceData="1" parsePre="1" consecutive="1" xl2000="1" url="http://b2b.alantec.pl/system/functions/downloadRates/copper.php"/>
  </connection>
  <connection id="2" name="Połączenie11" type="4" refreshedVersion="4" background="1" refreshOnLoad="1" saveData="1">
    <webPr sourceData="1" parsePre="1" consecutive="1" xl2000="1" url="http://b2b.alantec.pl/system/functions/downloadRates/nbp.php"/>
  </connection>
</connections>
</file>

<file path=xl/sharedStrings.xml><?xml version="1.0" encoding="utf-8"?>
<sst xmlns="http://schemas.openxmlformats.org/spreadsheetml/2006/main" count="8269" uniqueCount="5144">
  <si>
    <t>LKD9ZE800280000</t>
  </si>
  <si>
    <t>NHXH-J FE180/E30-E60 24x2,5 RE</t>
  </si>
  <si>
    <t>NHXH-J FE180/E30-E60 30x1,5 RE</t>
  </si>
  <si>
    <t>NHXH-J FE180/E30-E60 30x2,5 RE</t>
  </si>
  <si>
    <t>NHXCH FE180/E30-E60 2x1,5 RE/1,5</t>
  </si>
  <si>
    <t>NHXCH FE180/E30-E60 2x2,5 RE/2,5</t>
  </si>
  <si>
    <t>LKD7KS600220000</t>
  </si>
  <si>
    <t>LKD7KS600230000</t>
  </si>
  <si>
    <t>LKD7KS600350000</t>
  </si>
  <si>
    <t>LKD7KS600360000</t>
  </si>
  <si>
    <t>LKD7KS600050000</t>
  </si>
  <si>
    <t>LKD7KS600060000</t>
  </si>
  <si>
    <t>LKD7KS600020000</t>
  </si>
  <si>
    <t>LKD7KS600040000</t>
  </si>
  <si>
    <t>LKD7KS500050000</t>
  </si>
  <si>
    <t>LKD7KS500060000</t>
  </si>
  <si>
    <t>LKD7KS700030000</t>
  </si>
  <si>
    <t>LKD7KS700140000</t>
  </si>
  <si>
    <t>LKD7KS700150000</t>
  </si>
  <si>
    <t>LKD7KS700160000</t>
  </si>
  <si>
    <t>LKD7KS700170000</t>
  </si>
  <si>
    <t>LKD7KS700180000</t>
  </si>
  <si>
    <t>LKD7KS500080000</t>
  </si>
  <si>
    <t>LKD7KS500090000</t>
  </si>
  <si>
    <t>LKD7KS500100000</t>
  </si>
  <si>
    <t>LKD7KS500110000</t>
  </si>
  <si>
    <t>LKD7KS500120000</t>
  </si>
  <si>
    <t>LKD7KS500130000</t>
  </si>
  <si>
    <t>LKD7KS700900000</t>
  </si>
  <si>
    <t>LKD7KS701390000</t>
  </si>
  <si>
    <t>LKD7KS500510000</t>
  </si>
  <si>
    <t>LKD7KS7002U0000</t>
  </si>
  <si>
    <t>LKD7KS7001U0000</t>
  </si>
  <si>
    <t>LKD7KS700490000</t>
  </si>
  <si>
    <t>LKD7KS701690000</t>
  </si>
  <si>
    <t>LKD7KS5001U0000</t>
  </si>
  <si>
    <t>LKD7KS5002U0000</t>
  </si>
  <si>
    <t>LKD9A4600540000</t>
  </si>
  <si>
    <t>LKD9A4600550000</t>
  </si>
  <si>
    <t>LKD9A4600570000</t>
  </si>
  <si>
    <t>LKD9A4600580000</t>
  </si>
  <si>
    <t>LKD9A4601280000</t>
  </si>
  <si>
    <t>LKD9A4600610000</t>
  </si>
  <si>
    <t>LKD9A4600620000</t>
  </si>
  <si>
    <t>LKD9A4601070000</t>
  </si>
  <si>
    <t>LKD9A4601080000</t>
  </si>
  <si>
    <t>LKD9A4601090000</t>
  </si>
  <si>
    <t>LKD9A6700060000</t>
  </si>
  <si>
    <t>LKD9A6700000000</t>
  </si>
  <si>
    <t>LKD9A4600970000</t>
  </si>
  <si>
    <t>LKD9AW160070000</t>
  </si>
  <si>
    <t>LKD9AW160390000</t>
  </si>
  <si>
    <t>NHXH-J FE180/E90 4x4 RE</t>
  </si>
  <si>
    <t>NHXH-J FE180/E90 4x6 RE</t>
  </si>
  <si>
    <t>NHXH-J FE180/E90 4x10 RE</t>
  </si>
  <si>
    <t>NHXH-J FE180/E90 4x16 RM</t>
  </si>
  <si>
    <t>NHXH-J FE180/E90 4x25 RM</t>
  </si>
  <si>
    <t>Variokeystone Staubschutzkappe für Kabelstecker</t>
  </si>
  <si>
    <t>Variokeystone Blindabdeckung, RAL 9010</t>
  </si>
  <si>
    <t>Variokeystone Blindabdeckung, RAL 9005</t>
  </si>
  <si>
    <t>Variokeystone Messkabelsatz Tera - Tera</t>
  </si>
  <si>
    <t>Variokeystone measuring cable set Tera - Tera (2 cables)</t>
  </si>
  <si>
    <t>Variokeystone Messkabelsatz RJ45 - RJ45</t>
  </si>
  <si>
    <t>Variokeystone measuring cable set RJ45 - RJ45 (2 cables)</t>
  </si>
  <si>
    <t>MegaLine Connect45 Buchsenmodul (Keystone Format) Kat. 6A EIA/TIA</t>
  </si>
  <si>
    <t>MegaLine Connect45 Buchsenmodul (Keystone Format) Kat. 6A ISO/IEC</t>
  </si>
  <si>
    <t>MegaLine Connect45 Buchsenmodul (Variokeystone Format) Kat. 6A EIA/TIA</t>
  </si>
  <si>
    <t>MegaLine Connect45 Buchsenmodul (Variokeystone Format) Kat. 6A ISO/IEC</t>
  </si>
  <si>
    <t>MegaLine Connect45 Buchsenmodul (Eline Format) Kat. 6A EIA/TIA</t>
  </si>
  <si>
    <t>MegaLine Connect45 Buchsenmodul (Eline Format) Kat. 6A ISO/IEC</t>
  </si>
  <si>
    <t>MegaLine Connect45 Daten-Wanddose UP 45x45 Keystone 1-fach RAL 9010</t>
  </si>
  <si>
    <t>MegaLine Connect45 Daten-Wanddose UP 45x45 Keystone 2-fach RAL 9010</t>
  </si>
  <si>
    <t>MegaLine Connect45 Clip rot für Datendose UP 45x45 Keystone</t>
  </si>
  <si>
    <t>MegaLine Connect45 Clip gelb für Datendose UP 45x45 Keystone</t>
  </si>
  <si>
    <t>MegaLine Connect45 Clip blau für Datendose UP 45x45 Keystone</t>
  </si>
  <si>
    <t>MegaLine Connect45 Clip grün für Datendose UP 45x45 Keystone</t>
  </si>
  <si>
    <t>MegaLine Connect45 Panel Keystone 24 Port RAL 7035</t>
  </si>
  <si>
    <t>MegaLine Connect45 Panel Keystone 24 Port RAL 9005</t>
  </si>
  <si>
    <t>MegaLine Connect45 Entriegelungswerkzeug</t>
  </si>
  <si>
    <t>MegaLine Connect45 Montagezange</t>
  </si>
  <si>
    <t>MegaLine Connect45 Schutzkappe</t>
  </si>
  <si>
    <t>MegaLine Connect45 Kabelstecker AWG 24-22</t>
  </si>
  <si>
    <t>MegaLine Connect45 Kabelstecker AWG 26-27</t>
  </si>
  <si>
    <t xml:space="preserve">MegaLine Patch 6AEA-RJ45 Patchkabel, RJ45-RJ45, Kat. 6A, geschirmt, 4P  0,5m gelb/gelb </t>
  </si>
  <si>
    <t>LKD7KS016990000</t>
  </si>
  <si>
    <t>Kupfer Datennetzwerk Trunkkabel</t>
  </si>
  <si>
    <t>Copper Trunks</t>
  </si>
  <si>
    <t>LKI900231000000</t>
  </si>
  <si>
    <t>LKI900411000000</t>
  </si>
  <si>
    <t>LKI900412000000</t>
  </si>
  <si>
    <t>LKI900419000000</t>
  </si>
  <si>
    <t>LKI900427000000</t>
  </si>
  <si>
    <t>LKI900515000000</t>
  </si>
  <si>
    <t>LKI900517000000</t>
  </si>
  <si>
    <t>LKI900519000000</t>
  </si>
  <si>
    <t>LKI900521000000</t>
  </si>
  <si>
    <t>LKI900523000000</t>
  </si>
  <si>
    <t>LKI900524000000</t>
  </si>
  <si>
    <t>LKI900526000000</t>
  </si>
  <si>
    <t>LKI900527000000</t>
  </si>
  <si>
    <t>LKI900528000000</t>
  </si>
  <si>
    <t>LKI900529000000</t>
  </si>
  <si>
    <t>LKI900531000000</t>
  </si>
  <si>
    <t>WSDH Halteklammer zur Deckel-Fixierung für WSB</t>
  </si>
  <si>
    <t>Tera 2P/RJ 45 Patchkabel, mit MegaLine F10-120 flex in grau FRNC,  1,0m Belegung Ethernet (schwarz/gelb)</t>
  </si>
  <si>
    <t>Tera 2P/RJ 45 Patchkabel, mit MegaLine F10-120 flex in grau FRNC,  2,0m Belegung Ethernet (schwarz/gelb)</t>
  </si>
  <si>
    <t>P/N</t>
  </si>
  <si>
    <t>Product</t>
  </si>
  <si>
    <t>Product group</t>
  </si>
  <si>
    <t>€/PU</t>
  </si>
  <si>
    <t>Tera 2P/RJ 45 Patchkabel, mit MegaLine F10-120 flex in grau FRNC,  3,0m Belegung Ethernet (schwarz/gelb)</t>
  </si>
  <si>
    <t>Tera 2P/RJ 45 Patchkabel, mit MegaLine F10-120 flex in grau FRNC,  5,0m Belegung Ethernet (schwarz/gelb)</t>
  </si>
  <si>
    <t>CU content</t>
  </si>
  <si>
    <t>Price unit</t>
  </si>
  <si>
    <t>NHXH-J FE180/E30-E60 1x4 RE</t>
  </si>
  <si>
    <t>NHXH-J FE180/E30-E60 1x6 RE</t>
  </si>
  <si>
    <t>MegaLine-Trunk Klasse EA, Kabel: F6-90 1x4P / LSOH gelb Seite 1/2: ML Connect45 VarioKeystone Kat.6A (ISO/IEC), Etiketten: 2 Stück, Länge: 5,0m</t>
  </si>
  <si>
    <t>MegaLine-Trunk Klasse EA, Kabel: F6-90 1x4P / LSOH gelb Seite 1/2: ML Connect45 VarioKeystone Kat.6A (ISO/IEC), Etiketten: 2 Stück, Länge: 10,0m</t>
  </si>
  <si>
    <t>NHXH-O FE180/E90 1x300 RM</t>
  </si>
  <si>
    <t>NHXH-O FE180/E90 1x400 RM</t>
  </si>
  <si>
    <t>NHXH-O FE180/E90 1x500 RM</t>
  </si>
  <si>
    <t>NHXH-O FE180/E90 2x1,5 RE</t>
  </si>
  <si>
    <t>NHXH-O FE180/E90 2x2,5 RE</t>
  </si>
  <si>
    <t>NHXH-O FE180/E90 2x4 RE</t>
  </si>
  <si>
    <t>NHXH-O FE180/E90 2x6 RE</t>
  </si>
  <si>
    <t>NHXH-O FE180/E90 2x10 RE</t>
  </si>
  <si>
    <t>NHXH-O FE180/E90 2x16 RM</t>
  </si>
  <si>
    <t>SS 25x50x6000 Systemschiene verzahnt 6000x50x25</t>
  </si>
  <si>
    <t>SS 50x50x200 Systemschiene verzahnt 200x50x50</t>
  </si>
  <si>
    <t>SS 50x50x300 Systemschiene verzahnt 300x50x50</t>
  </si>
  <si>
    <t>NHXCH FE180/E90 4x35 RM/16</t>
  </si>
  <si>
    <t>LKD9A1111050000</t>
  </si>
  <si>
    <t>LKD9A1111070000</t>
  </si>
  <si>
    <t>LKD9A1111080000</t>
  </si>
  <si>
    <t>LKI900477000000</t>
  </si>
  <si>
    <t>LKI900478000000</t>
  </si>
  <si>
    <t>LKI900479000000</t>
  </si>
  <si>
    <t>LKI900494000000</t>
  </si>
  <si>
    <t>LKI900495000000</t>
  </si>
  <si>
    <t>LKI900496000000</t>
  </si>
  <si>
    <t>LKI900587000000</t>
  </si>
  <si>
    <t>LKI900591000000</t>
  </si>
  <si>
    <t>LKI900600000000</t>
  </si>
  <si>
    <t>LKI900621000000</t>
  </si>
  <si>
    <t>LKI901092000000</t>
  </si>
  <si>
    <t>LKI901093000000</t>
  </si>
  <si>
    <t>LKI901094000000</t>
  </si>
  <si>
    <t>LKI800014000000</t>
  </si>
  <si>
    <t>LKI800015000000</t>
  </si>
  <si>
    <t>LKI800016000000</t>
  </si>
  <si>
    <t>LKI800083000000</t>
  </si>
  <si>
    <t>LKI800084000000</t>
  </si>
  <si>
    <t>LKI800085000000</t>
  </si>
  <si>
    <t>LKI191225000000</t>
  </si>
  <si>
    <t>LKI300060000000</t>
  </si>
  <si>
    <t>LKI302803000000</t>
  </si>
  <si>
    <t>LKI800088000000</t>
  </si>
  <si>
    <t>LKI800089000000</t>
  </si>
  <si>
    <t>LKI800090000000</t>
  </si>
  <si>
    <t>LKI800091000000</t>
  </si>
  <si>
    <t>LKI191227000000</t>
  </si>
  <si>
    <t>LKI191232000000</t>
  </si>
  <si>
    <t>LKI212066000000</t>
  </si>
  <si>
    <t>LKI213927000000</t>
  </si>
  <si>
    <t>LKI213945000000</t>
  </si>
  <si>
    <t>LKI213946000000</t>
  </si>
  <si>
    <t>LKI213928000000</t>
  </si>
  <si>
    <t>LKI217705000000</t>
  </si>
  <si>
    <t>LKI800027000000</t>
  </si>
  <si>
    <t>LKI800028000000</t>
  </si>
  <si>
    <t>LKI220789000000</t>
  </si>
  <si>
    <t>LKI800033000000</t>
  </si>
  <si>
    <t>LKI800034000000</t>
  </si>
  <si>
    <t>LKI800035000000</t>
  </si>
  <si>
    <t>LKI800036000000</t>
  </si>
  <si>
    <t>LKI800038000000</t>
  </si>
  <si>
    <t>LKI800039000000</t>
  </si>
  <si>
    <t>LKI800040000000</t>
  </si>
  <si>
    <t>LKI800041000000</t>
  </si>
  <si>
    <t>LKI191228000000</t>
  </si>
  <si>
    <t>LKI191233000000</t>
  </si>
  <si>
    <t>LKI213706000000</t>
  </si>
  <si>
    <t>LKI191236000000</t>
  </si>
  <si>
    <t>LKI191238000000</t>
  </si>
  <si>
    <t>LKI191240000000</t>
  </si>
  <si>
    <t>LKD9ZE610170000</t>
  </si>
  <si>
    <t>LKD9ZE610180000</t>
  </si>
  <si>
    <t>LKD9ZE610670000</t>
  </si>
  <si>
    <t>LKD9ZE610680000</t>
  </si>
  <si>
    <t>VarioLine CP6-B Abdeckklappe mit Bürstenleiste 6-Port</t>
  </si>
  <si>
    <t>SKP 25 Schutzkappen 25x50 für C-Profil 50x25</t>
  </si>
  <si>
    <t>SKP 50 Schutzkappen 50x50 für C-Profil 50x50</t>
  </si>
  <si>
    <t>HKS-St 05 Hakenschiene-Standard 50 für GK</t>
  </si>
  <si>
    <t>HKS-St 07 Hakenschiene-Standard 75 für GK</t>
  </si>
  <si>
    <t>HKS-St 12 Hakenschiene-Standard 125 für GK</t>
  </si>
  <si>
    <t>HKS-St 20 Hakenschiene-Standard 200 für GK</t>
  </si>
  <si>
    <t>HKS-St 30 Hakenschiene-Standard 300 für für GK</t>
  </si>
  <si>
    <t>HKS-St 200 Hakenschiene-Standard 2000 für GK</t>
  </si>
  <si>
    <t>HKS-G 10 Hakenschiene-Gross 100 für GK</t>
  </si>
  <si>
    <t>LKI900472000000</t>
  </si>
  <si>
    <t>LKI900473000000</t>
  </si>
  <si>
    <t>LKI900474000000</t>
  </si>
  <si>
    <t>LKI900475000000</t>
  </si>
  <si>
    <t>LKI900476000000</t>
  </si>
  <si>
    <t>NHXCH FE180/E90 3x2,5 RE/2,5</t>
  </si>
  <si>
    <t>NHXCH FE180/E90 3x4 RE/4</t>
  </si>
  <si>
    <t>NHXCH FE180/E90 3x6 RE/6</t>
  </si>
  <si>
    <t>NHXCH FE180/E90 3x10 RE/10</t>
  </si>
  <si>
    <t>NHXCH FE180/E90 3x16 RM/16</t>
  </si>
  <si>
    <t>NHXCH FE180/E90 3x25 RM/16</t>
  </si>
  <si>
    <t>NHXCH FE180/E90 3x35 RM/16</t>
  </si>
  <si>
    <t>NHXCH FE180/E90 3x50 RM/25</t>
  </si>
  <si>
    <t>NHXCH FE180/E90 3x70 RM/35</t>
  </si>
  <si>
    <t>NHXCH FE180/E90 3x95 RM/50</t>
  </si>
  <si>
    <t>NHXCH FE180/E90 3x120 RM/70</t>
  </si>
  <si>
    <t>NHXCH FE180/E30-E60 3x50 RM/25</t>
  </si>
  <si>
    <t>NHXCH FE180/E30-E60 3x70 RM/35</t>
  </si>
  <si>
    <t>NHXCH FE180/E30-E60 3x95 RM/50</t>
  </si>
  <si>
    <t>NHXCH FE180/E30-E60 3x120 RM/70</t>
  </si>
  <si>
    <t>NHXCH FE180/E30-E60 3x150 RM/70</t>
  </si>
  <si>
    <t>CU base included</t>
  </si>
  <si>
    <t>PU m/ pcs</t>
  </si>
  <si>
    <t>NHXH-O FE180/E90 1x25 RM</t>
  </si>
  <si>
    <t>NHXH-O FE180/E90 1x35 RM</t>
  </si>
  <si>
    <t>NHXH-O FE180/E90 1x50 RM</t>
  </si>
  <si>
    <t>NHXH-O FE180/E90 1x70 RM</t>
  </si>
  <si>
    <t>NHXH-O FE180/E90 1x95 RM</t>
  </si>
  <si>
    <t>J-H(St)H grau 0,8</t>
  </si>
  <si>
    <t>J-H(St)H BMK rot 0,8</t>
  </si>
  <si>
    <t>Preisliste ersetzt wird.</t>
  </si>
  <si>
    <t>STAPA 25 Stahlpanzerrohr, steck, verzinkt Typ 25 (3m)</t>
  </si>
  <si>
    <t>STAPA 32 Stahlpanzerrohr, steck, verzinkt Typ 32 (3m)</t>
  </si>
  <si>
    <t>STAPA 40 Stahlpanzerrohr, steck, verzinkt Typ 40 (3m)</t>
  </si>
  <si>
    <t>STAPA 50 Stahlpanzerrohr, steck, verzinkt Typ 50 (3m)</t>
  </si>
  <si>
    <t>STAPA 63 Stahlpanzerrohr, steck, verzinkt Typ 63 (3m)</t>
  </si>
  <si>
    <t>DWS vz, Paket Deckenwandschlaufe-Paket 54x70 (250St DWS+250St Dübel FNA II 6x30/5+1St. Setzwerkzeug)</t>
  </si>
  <si>
    <t>FNA II 6x30 M6/5</t>
  </si>
  <si>
    <t>HTM</t>
  </si>
  <si>
    <t>VT G 125x125x75</t>
  </si>
  <si>
    <t>VT O 125x125x75</t>
  </si>
  <si>
    <t>VT G 125x175x75</t>
  </si>
  <si>
    <t>VT O 125x175x75</t>
  </si>
  <si>
    <t>VT G 175x175x75</t>
  </si>
  <si>
    <t>VT O 175x175x75</t>
  </si>
  <si>
    <t>VT G 175x250x75</t>
  </si>
  <si>
    <t>VT O 175x250x75</t>
  </si>
  <si>
    <t>IBS 5</t>
  </si>
  <si>
    <t>TRS</t>
  </si>
  <si>
    <t>EWI</t>
  </si>
  <si>
    <t>SRE 4</t>
  </si>
  <si>
    <t>SRE 6</t>
  </si>
  <si>
    <t>SRE 10</t>
  </si>
  <si>
    <t>SM 2A</t>
  </si>
  <si>
    <t>GDD M20</t>
  </si>
  <si>
    <t>GDD M25</t>
  </si>
  <si>
    <t>GDD M32</t>
  </si>
  <si>
    <t>KAH E30 Set 320</t>
  </si>
  <si>
    <t>KAH E30 Set 420</t>
  </si>
  <si>
    <t>KAH E30 Set 520</t>
  </si>
  <si>
    <t>KAH E30 Set 620</t>
  </si>
  <si>
    <t>KAH E30 Set 720</t>
  </si>
  <si>
    <t>KAH E30 Set 820</t>
  </si>
  <si>
    <t>KAH E30 Set 920</t>
  </si>
  <si>
    <t>K6x80/5N</t>
  </si>
  <si>
    <t>K6x5 Set</t>
  </si>
  <si>
    <t>K6x110/5N</t>
  </si>
  <si>
    <t>FNA II 6x30 M6x45</t>
  </si>
  <si>
    <t>FNA II 6x40 M8/5</t>
  </si>
  <si>
    <t>FAZ II 10/10 GS</t>
  </si>
  <si>
    <t>LKI800891000000</t>
  </si>
  <si>
    <t>LKI800892000000</t>
  </si>
  <si>
    <t>LKI800893000000</t>
  </si>
  <si>
    <t>LKI800895000000</t>
  </si>
  <si>
    <t>LKI800917000000</t>
  </si>
  <si>
    <t>LKI800918000000</t>
  </si>
  <si>
    <t>LKI800919000000</t>
  </si>
  <si>
    <t>LKI800920000000</t>
  </si>
  <si>
    <t>LKI800921000000</t>
  </si>
  <si>
    <t>LKI800923000000</t>
  </si>
  <si>
    <t>LKI800924000000</t>
  </si>
  <si>
    <t>LKD8DC720010000</t>
  </si>
  <si>
    <t>LKD8DC700100000</t>
  </si>
  <si>
    <t xml:space="preserve">BAC 56-60 Bügelschelle </t>
  </si>
  <si>
    <t xml:space="preserve">BAC 60-64 Bügelschelle </t>
  </si>
  <si>
    <t xml:space="preserve">BAC 64-70 Bügelschelle </t>
  </si>
  <si>
    <t xml:space="preserve">BAC 70-76 Bügelschelle </t>
  </si>
  <si>
    <t>BAC 8-12 / 2 Bügelschelle 2-fach</t>
  </si>
  <si>
    <t>BAC 12-16 / 2 Bügelschelle 2-fach</t>
  </si>
  <si>
    <t>BAC 16-20 / 2 Bügelschelle 2-fach</t>
  </si>
  <si>
    <t>BAC 20-24 / 2 Bügelschelle 2-fach</t>
  </si>
  <si>
    <t>LKI190093000000</t>
  </si>
  <si>
    <t>LKI190094000000</t>
  </si>
  <si>
    <t>LKI190270000000</t>
  </si>
  <si>
    <t>LKI190670000000</t>
  </si>
  <si>
    <t>LKI800437000000</t>
  </si>
  <si>
    <t>LKI190669000000</t>
  </si>
  <si>
    <t>LKI211487000000</t>
  </si>
  <si>
    <t>LKI800438000000</t>
  </si>
  <si>
    <t>LKI211244000000</t>
  </si>
  <si>
    <t>LKI190671000000</t>
  </si>
  <si>
    <t>LKI191735000000</t>
  </si>
  <si>
    <t>LKI210811000000</t>
  </si>
  <si>
    <t>JE-H(St)H E30 orange 4x2x0,8</t>
  </si>
  <si>
    <t>JE-H(St)H E30 orange 8x2x0,8</t>
  </si>
  <si>
    <t>LKI800069000000</t>
  </si>
  <si>
    <t>LKI800070000000</t>
  </si>
  <si>
    <t>LKI800167000000</t>
  </si>
  <si>
    <t>LKI800168000000</t>
  </si>
  <si>
    <t>LKI800169000000</t>
  </si>
  <si>
    <t>LKI800170000000</t>
  </si>
  <si>
    <t>LKI800171000000</t>
  </si>
  <si>
    <t>LKI217727000000</t>
  </si>
  <si>
    <t>LKI217730000000</t>
  </si>
  <si>
    <t>LKI800176000000</t>
  </si>
  <si>
    <t>LKI800177000000</t>
  </si>
  <si>
    <t>LKI800178000000</t>
  </si>
  <si>
    <t>LKI800179000000</t>
  </si>
  <si>
    <t>LKI800180000000</t>
  </si>
  <si>
    <t>LKI800181000000</t>
  </si>
  <si>
    <t>LKI800182000000</t>
  </si>
  <si>
    <t>LKI800183000000</t>
  </si>
  <si>
    <t>LKI800184000000</t>
  </si>
  <si>
    <t>LKI800185000000</t>
  </si>
  <si>
    <t>LKI800186000000</t>
  </si>
  <si>
    <t>LKI300409000000</t>
  </si>
  <si>
    <t>LKI800187000000</t>
  </si>
  <si>
    <t>LKI217244000000</t>
  </si>
  <si>
    <t>LKI800195000000</t>
  </si>
  <si>
    <t>LKI213942000000</t>
  </si>
  <si>
    <t>LKI300558000000</t>
  </si>
  <si>
    <t>8x12 G50/125 OM2e outdoor cable with dielectric strength elements, KL-A-DQ(ZN)B2Y,PE, 4000N</t>
  </si>
  <si>
    <t>12x12 G50/125 OM2e outdoor cable with dielectric strength elements, KL-A-DQ(ZN)B2Y,PE, 4000N</t>
  </si>
  <si>
    <t>2x12 G50/125  10 OM3 outdoor cable with dielectric strength elements, KL-A-DQ(ZN)B2Y,PE, 4000N</t>
  </si>
  <si>
    <t>JE-H(St)HRH E30-E90 BMK red 2x2x0,8</t>
  </si>
  <si>
    <t>JE-H(St)HRH E30-E90 BMK red 4x2x0,8</t>
  </si>
  <si>
    <t>JE-H(St)HRH E30-E90 BMK red 8x2x0,8</t>
  </si>
  <si>
    <t>JE-H(St)HRH E30-E90 BMK red 12x2x0,8</t>
  </si>
  <si>
    <t>JE-H(St)HRH E30-E90 BMK red 16x2x0,8</t>
  </si>
  <si>
    <t>JE-H(St)HRH E30-E90 BMK red 20x2x0,8</t>
  </si>
  <si>
    <t>JE-H(St)HRH E30-E90 BMK red 32x2x0,8</t>
  </si>
  <si>
    <t>JE-H(St)HRH E30-E90 BMK red 40x2x0,8</t>
  </si>
  <si>
    <t>MegaLine Connect45 connector Cat.6A (EIA/TIA) / VarioKeystone shielded, incl. cable plug AWG24-22 PU: 1 pce</t>
  </si>
  <si>
    <t>VarioKeystone</t>
  </si>
  <si>
    <t>Kupfer Datenkabel</t>
  </si>
  <si>
    <t>Copper Data Cables</t>
  </si>
  <si>
    <t>Kupfer Datenkabel flexibel</t>
  </si>
  <si>
    <t>Copper data cables - flex</t>
  </si>
  <si>
    <t>Copper data cables industry</t>
  </si>
  <si>
    <t xml:space="preserve">Kupfer Datennetzwerk Anschlußtechnik </t>
  </si>
  <si>
    <t>Copper connectivity</t>
  </si>
  <si>
    <t>LWL Patchkabel</t>
  </si>
  <si>
    <t>Fibre optical patch cords</t>
  </si>
  <si>
    <t>BETAflam JE-H(St)H E30 SIR red</t>
  </si>
  <si>
    <t>BETAflam JE-H(St)H E30 BMK red</t>
  </si>
  <si>
    <t>BETAflam JE-H(St)H E30-E90 BMK red</t>
  </si>
  <si>
    <t>BETAflam JE-H(St)HRH E30-E90 BMK red</t>
  </si>
  <si>
    <t>J-H(St)H grey 0,6</t>
  </si>
  <si>
    <t>J-H(St)H grey 0,8</t>
  </si>
  <si>
    <t>J-H(St)H BMK red 0,8</t>
  </si>
  <si>
    <t>SS 50x50x500 Systemschiene verzahnt 500x50x50</t>
  </si>
  <si>
    <t>SS 50x50x800 Systemschiene verzahnt 800x50x50</t>
  </si>
  <si>
    <t>LKI900403000000</t>
  </si>
  <si>
    <t>LKI900404000000</t>
  </si>
  <si>
    <t>LKI900405000000</t>
  </si>
  <si>
    <t>LKI900406000000</t>
  </si>
  <si>
    <t>LKI800001000000</t>
  </si>
  <si>
    <t>LKI800002000000</t>
  </si>
  <si>
    <t>LKI800003000000</t>
  </si>
  <si>
    <t>LKI800004000000</t>
  </si>
  <si>
    <t>LKI800005000000</t>
  </si>
  <si>
    <t>LKI800006000000</t>
  </si>
  <si>
    <t>LKI800007000000</t>
  </si>
  <si>
    <t>LKI800008000000</t>
  </si>
  <si>
    <t>LKI800009000000</t>
  </si>
  <si>
    <t>LKI800010000000</t>
  </si>
  <si>
    <t>LKI800011000000</t>
  </si>
  <si>
    <t>LKI800012000000</t>
  </si>
  <si>
    <t>LKI800013000000</t>
  </si>
  <si>
    <t>LKD7KS702740000</t>
  </si>
  <si>
    <t>VarioLine UF-TEV2 3VK underfloor carrier for Electraplan system VQ12, VR12,VR10 suitable for 9 modules with VarioKeystone dimension powder-coated steel sheet colour: black, RAL 9005</t>
  </si>
  <si>
    <t>LKI900631000000</t>
  </si>
  <si>
    <t>LKI900634000000</t>
  </si>
  <si>
    <t>LKI900636000000</t>
  </si>
  <si>
    <t>LKI900643000000</t>
  </si>
  <si>
    <t>LKI900645000000</t>
  </si>
  <si>
    <t>LKI900647000000</t>
  </si>
  <si>
    <t>LKI900649000000</t>
  </si>
  <si>
    <t>LKI900650000000</t>
  </si>
  <si>
    <t>LKI900651000000</t>
  </si>
  <si>
    <t>LKI900581000000</t>
  </si>
  <si>
    <t>LKI900624000000</t>
  </si>
  <si>
    <t>LKI900625000000</t>
  </si>
  <si>
    <t>LKI900628000000</t>
  </si>
  <si>
    <t>LKI900652000000</t>
  </si>
  <si>
    <t>LKI900653000000</t>
  </si>
  <si>
    <t>LKI901081000000</t>
  </si>
  <si>
    <t>LKI901086000000</t>
  </si>
  <si>
    <t>LKI901087000000</t>
  </si>
  <si>
    <t>LKI901088000000</t>
  </si>
  <si>
    <t>LKI901090000000</t>
  </si>
  <si>
    <t>LKI901091000000</t>
  </si>
  <si>
    <t>NHXCH FE180/E30-E60 3x185 RM/95</t>
  </si>
  <si>
    <t>NHXCH FE180/E30-E60 3x240 RM/120</t>
  </si>
  <si>
    <t>NHXCH FE180/E30-E60 4x1,5 RE/1,5</t>
  </si>
  <si>
    <t>NHXCH FE180/E30-E60 4x2,5 RE/2,5</t>
  </si>
  <si>
    <t>NHXCH FE180/E30-E60 4x4 RE/4</t>
  </si>
  <si>
    <t>NHXCH FE180/E30-E60 4x6 RE/6</t>
  </si>
  <si>
    <t>NHXCH FE180/E30-E60 4x10 RE/10</t>
  </si>
  <si>
    <t>NHXCH FE180/E30-E60 4x16 RM/16</t>
  </si>
  <si>
    <t>NHXCH FE180/E30-E60 4x25 RM/16</t>
  </si>
  <si>
    <t>NHXCH FE180/E30-E60 4x35 RM/16</t>
  </si>
  <si>
    <t>NHXCH FE180/E30-E60 4x50 RM/25</t>
  </si>
  <si>
    <t>NHXCH FE180/E30-E60 4x70 RM/35</t>
  </si>
  <si>
    <t>NHXCH FE180/E30-E60 4x95 RM/50</t>
  </si>
  <si>
    <t>NHXCH FE180/E30-E60 4x120 RM/70</t>
  </si>
  <si>
    <t>NHXCH FE180/E30-E60 4x150 RM/70</t>
  </si>
  <si>
    <t>NHXCH FE180/E30-E60 4x185 RM/95</t>
  </si>
  <si>
    <t>NHXCH FE180/E30-E60 4x240 RM/120</t>
  </si>
  <si>
    <t>NHXCH FE180/E30-E60 7x1,5 RE/2,5</t>
  </si>
  <si>
    <t>NHXCH FE180/E30-E60 7x2,5 RE/2,5</t>
  </si>
  <si>
    <t>NHXCH FE180/E30-E60 12x1,5 RE/2,5</t>
  </si>
  <si>
    <t>NHXCH FE180/E30-E60 12x2,5 RE/4</t>
  </si>
  <si>
    <t>NHXCH FE180/E30-E60 24x1,5 RE/6</t>
  </si>
  <si>
    <t>NHXCH FE180/E30-E60 24x2,5 RE/10</t>
  </si>
  <si>
    <t>NHXH-J FE180/E90 1x10 RE</t>
  </si>
  <si>
    <t>NHXH-J FE180/E90 1x16 RM</t>
  </si>
  <si>
    <t>NHXH-J FE180/E90 1x25 RM</t>
  </si>
  <si>
    <t>NHXH-J FE180/E90 1x35 RM</t>
  </si>
  <si>
    <t>NHXH-J FE180/E90 1x50 RM</t>
  </si>
  <si>
    <t>NHXH-J FE180/E90 1x70 RM</t>
  </si>
  <si>
    <t>NHXH-J FE180/E90 1x95 RM</t>
  </si>
  <si>
    <t>NHXH-O FE180/E30-E60 1x500 RM</t>
  </si>
  <si>
    <t>NHXH-O FE180/E30-E60 2x1,5 RE</t>
  </si>
  <si>
    <t>NHXH-O FE180/E30-E60 2x2,5 RE</t>
  </si>
  <si>
    <t>NHXH-O FE180/E30-E60 2x4 RE</t>
  </si>
  <si>
    <t>NHXH-O FE180/E30-E60 2x6 RE</t>
  </si>
  <si>
    <t>NHXH-O FE180/E30-E60 2x10 RE</t>
  </si>
  <si>
    <t>NHXH-O FE180/E30-E60 2x16 RM</t>
  </si>
  <si>
    <t>NHXH-O FE180/E30-E60 2x25 RM</t>
  </si>
  <si>
    <t>NHXH-J FE180/E30-E60 3x1,5 RE</t>
  </si>
  <si>
    <t>NHXH-J FE180/E30-E60 3x2,5 RE</t>
  </si>
  <si>
    <t>NHXH-J FE180/E30-E60 3x4 RE</t>
  </si>
  <si>
    <t>NHXH-J FE180/E30-E60 3x6 RE</t>
  </si>
  <si>
    <t>NHXH-J FE180/E30-E60 3x10 RE</t>
  </si>
  <si>
    <t>LKI900383000000</t>
  </si>
  <si>
    <t>Art.-Nr.</t>
  </si>
  <si>
    <t>NHXCH FE180/E90 4x50 RM/25</t>
  </si>
  <si>
    <t>NHXCH FE180/E90 4x70 RM/35</t>
  </si>
  <si>
    <t>NHXCH FE180/E90 4x95 RM/50</t>
  </si>
  <si>
    <t>NHXCH FE180/E90 4x120 RM/70</t>
  </si>
  <si>
    <t>NHXCH FE180/E90 4x150 RM/70</t>
  </si>
  <si>
    <t>NHXCH FE180/E90 4x185 RM/95</t>
  </si>
  <si>
    <t>NHXCH FE180/E90 4x240 RM/120</t>
  </si>
  <si>
    <t>NHXCH FE180/E90 7x1,5 RE/2,5</t>
  </si>
  <si>
    <t>NHXCH FE180/E90 7x2,5 RE/2,5</t>
  </si>
  <si>
    <t>NHXCH FE180/E90 12x1,5 RE/2,5</t>
  </si>
  <si>
    <t>NHXCH FE180/E90 12x2,5 RE/4</t>
  </si>
  <si>
    <t>NHXCH FE180/E90 24x1,5 RE/6</t>
  </si>
  <si>
    <t>NHXCH FE180/E90 24x2,5 RE/10</t>
  </si>
  <si>
    <t>NHXCH FE180/E90 30x1,5 RE/6</t>
  </si>
  <si>
    <t>NHXCH FE180/E90 30x2,5 RE/10</t>
  </si>
  <si>
    <t>JE-H(St)H E30 orange 1x2x0,8</t>
  </si>
  <si>
    <t>JE-H(St)H E30 orange 2x2x0,8</t>
  </si>
  <si>
    <t>BETAflam JE-H(ST)H...Bd orange E30</t>
  </si>
  <si>
    <t>BETAflam JE-H(ST)H...Bd orange E90</t>
  </si>
  <si>
    <t xml:space="preserve">BETAflam JE-H(ST)H...Bd BMK red E30 </t>
  </si>
  <si>
    <t>BETAflam JE-H(ST)H...Bd BMK red E90</t>
  </si>
  <si>
    <t>BETAflam JE-H(ST)HRH...Bd BMK red E90</t>
  </si>
  <si>
    <t>BETAflam NHXH E30-E60</t>
  </si>
  <si>
    <t>BETAflam NHXCH E30-E60</t>
  </si>
  <si>
    <t>BETAflam NHXH E90</t>
  </si>
  <si>
    <t>BETAflam NHXCH E90</t>
  </si>
  <si>
    <t>BETAflam JE-H(St)H E30 orange</t>
  </si>
  <si>
    <t>BETAflam JE-H(St)H E30 BMK rot</t>
  </si>
  <si>
    <t>BETAflam JE-H(St)H E30-E90 orange</t>
  </si>
  <si>
    <t>BETAflam JE-H(St)H E30-E90 BMK rot</t>
  </si>
  <si>
    <t>BETAflam JE-H(St)HRH E30-E90 BMK rot</t>
  </si>
  <si>
    <t>BAC 24-28 / 3 Bügelschelle 3-fach</t>
  </si>
  <si>
    <t>JE-H(St)H E30 BMK red  4x2x0,8</t>
  </si>
  <si>
    <t>JE-H(St)H E30 BMK red 8x2x0,8</t>
  </si>
  <si>
    <t>JE-H(St)H E30 BMK red 12x2x0,8</t>
  </si>
  <si>
    <t>JE-H(St)H E30 BMK red 16x2x0,8</t>
  </si>
  <si>
    <t>JE-H(St)H E30 BMK red 20x2x0,8</t>
  </si>
  <si>
    <t>JE-H(St)H E30 BMK red  1x2x1,5mm2</t>
  </si>
  <si>
    <t>JE-H(St)H E30 BMK red  1x2x2,5mm2</t>
  </si>
  <si>
    <t>JE-H(St)H E30 BMK red  2x2x1,5mm2</t>
  </si>
  <si>
    <t>JE-H(St)H E30-E90 BMK red  1x2x0,8</t>
  </si>
  <si>
    <t>JE-H(St)H E30-E90 BMK red  2x2x0,8</t>
  </si>
  <si>
    <t>JE-H(St)H E30-E90 BMK red  4x2x0,8</t>
  </si>
  <si>
    <t>JE-H(St)H E30-E90 BMK red  8x2x0,8</t>
  </si>
  <si>
    <t>JE-H(St)H E30-E90 BMK red  12x2x0,8</t>
  </si>
  <si>
    <t>JE-H(St)H E30-E90 BMK red  16x2x0,8</t>
  </si>
  <si>
    <t>JE-H(St)H E30-E90 BMK red  20x2x0,8</t>
  </si>
  <si>
    <t>JE-H(St)H E30-E90 BMK red  32x2x0,8</t>
  </si>
  <si>
    <t>JE-H(St)H E30-E90 BMK red  40x2x0,8</t>
  </si>
  <si>
    <t>JE-H(St)H E30-E90 BMK red  52x2x0,8</t>
  </si>
  <si>
    <t>NHXH-J FE180/E90 1x120 RM</t>
  </si>
  <si>
    <t>NHXH-J FE180/E90 1x150 RM</t>
  </si>
  <si>
    <t>NHXH-J FE180/E90 1x185 RM</t>
  </si>
  <si>
    <t>NHXH-J FE180/E90 1x240 RM</t>
  </si>
  <si>
    <t>NHXH-J FE180/E90 1x300 RM</t>
  </si>
  <si>
    <t>NHXH-J FE180/E90 1x400 RM</t>
  </si>
  <si>
    <t>NHXH-J FE180/E90 1x500 RM</t>
  </si>
  <si>
    <t>NHXH-O FE180/E90 1x10 RE</t>
  </si>
  <si>
    <t>DST-8 200 Deckenstütze 8-Loch C-Profil verzahnt 200x50x50</t>
  </si>
  <si>
    <t>N2XH-J 5x25 RM</t>
  </si>
  <si>
    <t>N2XH-J 7x1,5 RE</t>
  </si>
  <si>
    <t>NHXMH-J 4x6 RE</t>
  </si>
  <si>
    <t>NHXMH-J 4x10 RE</t>
  </si>
  <si>
    <t>NHXMH-J 4x16 RM</t>
  </si>
  <si>
    <t>NHXMH-J 5x1,5 RE</t>
  </si>
  <si>
    <t>NHXMH-J 5x2,5 RE</t>
  </si>
  <si>
    <t>NHXCH FE180/E30-E60 3x2,5 RE/2,5</t>
  </si>
  <si>
    <t>NHXCH FE180/E30-E60 3x4 RE/4</t>
  </si>
  <si>
    <t>NHXCH FE180/E30-E60 3x6 RE/6</t>
  </si>
  <si>
    <t>NHXCH FE180/E30-E60 3x10 RE/10</t>
  </si>
  <si>
    <t>NHXCH FE180/E30-E60 3x16 RM/16</t>
  </si>
  <si>
    <t>NHXCH FE180/E30-E60 3x25 RM/16</t>
  </si>
  <si>
    <t>NHXCH FE180/E30-E60 2x4 RE/4</t>
  </si>
  <si>
    <t>NHXCH FE180/E30-E60 2x6 RE/6</t>
  </si>
  <si>
    <t>NHXCH FE180/E30-E60 2x10 RE/10</t>
  </si>
  <si>
    <t>NHXCH FE180/E30-E60 3x1,5 RE/1,5</t>
  </si>
  <si>
    <t>NHXH-O FE180/E90 2x25 RM</t>
  </si>
  <si>
    <t>NHXH-J FE180/E90 3x1,5 RE</t>
  </si>
  <si>
    <t>NHXH-J FE180/E90 3x2,5 RE</t>
  </si>
  <si>
    <t>NHXH-J FE180/E90 3x4 RE</t>
  </si>
  <si>
    <t>NHXH-J FE180/E90 3x6 RE</t>
  </si>
  <si>
    <t>NHXH-J FE180/E90 3x10 RE</t>
  </si>
  <si>
    <t>NHXH-J FE180/E90 3x16 RM</t>
  </si>
  <si>
    <t>NHXH-J FE180/E90 3x25 RM</t>
  </si>
  <si>
    <t>NHXH-J FE180/E90 3x35 RM</t>
  </si>
  <si>
    <t>NHXH-J FE180/E90 3x50 RM</t>
  </si>
  <si>
    <t>NHXH-J FE180/E90 3x70 RM</t>
  </si>
  <si>
    <t>NHXH-J FE180/E90 3x95 RM</t>
  </si>
  <si>
    <t>NHXH-J FE180/E90 3x120 RM</t>
  </si>
  <si>
    <t>NHXH-J FE180/E90 3x150 RM</t>
  </si>
  <si>
    <t>NHXH-J FE180/E90 3x185 RM</t>
  </si>
  <si>
    <t>NHXH-J FE180/E90 3x240 RM</t>
  </si>
  <si>
    <t>NHXH-J FE180/E90 3x35+16 RM</t>
  </si>
  <si>
    <t>NHXH-J FE180/E90 3x50+25 RM</t>
  </si>
  <si>
    <t>NHXH-J FE180/E90 3x70+35 RM</t>
  </si>
  <si>
    <t>NHXH-J FE180/E90 3x95+50 RM</t>
  </si>
  <si>
    <t>NHXH-J FE180/E90 3x120+70 RM</t>
  </si>
  <si>
    <t>NHXH-J FE180/E90 3x150+70 RM</t>
  </si>
  <si>
    <t>NHXH-J FE180/E90 3x185+95 RM</t>
  </si>
  <si>
    <t>NHXH-J FE180/E90 3x240+120 RM</t>
  </si>
  <si>
    <t>NHXH-J FE180/E90 3x300+150 RM</t>
  </si>
  <si>
    <t>NHXH-J FE180/E90 4x1,5 RE</t>
  </si>
  <si>
    <t>NHXH-J FE180/E90 4x2,5 RE</t>
  </si>
  <si>
    <t>Rabatt / Discount in %</t>
  </si>
  <si>
    <t>NHXH-J FE180/E30-E60 3x50 RM</t>
  </si>
  <si>
    <t>NHXH-J FE180/E30-E60 3x70 RM</t>
  </si>
  <si>
    <t>NHXH-J FE180/E30-E60 3x95 RM</t>
  </si>
  <si>
    <t>NHXH-J FE180/E30-E60 3x120 RM</t>
  </si>
  <si>
    <t>NHXH-J FE180/E30-E60 3x150 RM</t>
  </si>
  <si>
    <t>NHXH-J FE180/E30-E60 3x185 RM</t>
  </si>
  <si>
    <t>NHXH-J FE180/E30-E60 3x25+16 RM</t>
  </si>
  <si>
    <t>NHXH-J FE180/E30-E60 3x35+16 RM</t>
  </si>
  <si>
    <t>NHXH-J FE180/E30-E60 3x50+25 RM</t>
  </si>
  <si>
    <t>NHXH-J FE180/E30-E60 3x70+35 RM</t>
  </si>
  <si>
    <t>NHXH-J FE180/E30-E60 3x95+50 RM</t>
  </si>
  <si>
    <t>NHXH-J FE180/E30-E60 3x120+70 RM</t>
  </si>
  <si>
    <t>NHXH-J FE180/E30-E60 3x150+70 RM</t>
  </si>
  <si>
    <t>NHXH-J FE180/E30-E60 3x185+95 RM</t>
  </si>
  <si>
    <t>NHXH-J FE180/E30-E60 3x240+120 RM</t>
  </si>
  <si>
    <t>NHXH-J FE180/E30-E60 4x1,5 RE</t>
  </si>
  <si>
    <t>LKI225500000000</t>
  </si>
  <si>
    <t>LKI225503000000</t>
  </si>
  <si>
    <t>LKI225506000000</t>
  </si>
  <si>
    <t>LKI225509000000</t>
  </si>
  <si>
    <t>LKI225511000000</t>
  </si>
  <si>
    <t>LKI225514000000</t>
  </si>
  <si>
    <t>LKI225517000000</t>
  </si>
  <si>
    <t>LKI225519000000</t>
  </si>
  <si>
    <t>LKI225548000000</t>
  </si>
  <si>
    <t>LKI225549000000</t>
  </si>
  <si>
    <t>LKI302159000000</t>
  </si>
  <si>
    <t>LKI302102000000</t>
  </si>
  <si>
    <t>LKI225486000000</t>
  </si>
  <si>
    <t>LKI225492000000</t>
  </si>
  <si>
    <t>LKI225497000000</t>
  </si>
  <si>
    <t>LKI225501000000</t>
  </si>
  <si>
    <t>LKI225504000000</t>
  </si>
  <si>
    <t>LKI225507000000</t>
  </si>
  <si>
    <t>LKI225510000000</t>
  </si>
  <si>
    <t>LKI225512000000</t>
  </si>
  <si>
    <t>Variokeystone Daten-Wanddose 1-fach RAL 9010, leer</t>
  </si>
  <si>
    <t>Variokeystone wall outlet 1 port RAL 9010, empty</t>
  </si>
  <si>
    <t>Variokeystone Daten-Wanddose 2-fach RAL 9010, leer</t>
  </si>
  <si>
    <t>Variokeystone wall outlet 2 ports RAL 9010, empty</t>
  </si>
  <si>
    <t>Variokeystone Daten-Wanddose 3-fach RAL 9010, leer</t>
  </si>
  <si>
    <t>Variokeystone wall outlet 3 ports RAL 9010, empty</t>
  </si>
  <si>
    <t>Variokeystone Hutschienengehäuse 2-fach</t>
  </si>
  <si>
    <t>Variokeystone DIN rail housing 2 port</t>
  </si>
  <si>
    <t>Variokeystone Parallelverpresszange</t>
  </si>
  <si>
    <t>Variokeystone parallel pliers</t>
  </si>
  <si>
    <t>Variokeystone Entriegelungswerkzeug</t>
  </si>
  <si>
    <t>Variokeystone release tool</t>
  </si>
  <si>
    <t>MegaLine Connect100</t>
  </si>
  <si>
    <t>LKI900863000000</t>
  </si>
  <si>
    <t>LKI900865000000</t>
  </si>
  <si>
    <t>LKI900867000000</t>
  </si>
  <si>
    <t>LKI900868000000</t>
  </si>
  <si>
    <t>LKI900871000000</t>
  </si>
  <si>
    <t>LKI900872000000</t>
  </si>
  <si>
    <t>LKI900873000000</t>
  </si>
  <si>
    <t>LKI900874000000</t>
  </si>
  <si>
    <t>LKI900876000000</t>
  </si>
  <si>
    <t>LKI900877000000</t>
  </si>
  <si>
    <t>LKI900590000000</t>
  </si>
  <si>
    <t>LKI900618000000</t>
  </si>
  <si>
    <t>LKI900654000000</t>
  </si>
  <si>
    <t>LKI900576000000</t>
  </si>
  <si>
    <t>LKI900577000000</t>
  </si>
  <si>
    <t>LKI900578000000</t>
  </si>
  <si>
    <t>LKI900579000000</t>
  </si>
  <si>
    <t>LKI900433000000</t>
  </si>
  <si>
    <t>LKI900434000000</t>
  </si>
  <si>
    <t>LKI900435000000</t>
  </si>
  <si>
    <t>LKI900436000000</t>
  </si>
  <si>
    <t>LKI900438000000</t>
  </si>
  <si>
    <t>LKI900439000000</t>
  </si>
  <si>
    <t>LKI900440000000</t>
  </si>
  <si>
    <t>LKI900441000000</t>
  </si>
  <si>
    <t>LKI900442000000</t>
  </si>
  <si>
    <t>LKI900443000000</t>
  </si>
  <si>
    <t>LKI900444000000</t>
  </si>
  <si>
    <t>LKI900610000000</t>
  </si>
  <si>
    <t>LKI901084000000</t>
  </si>
  <si>
    <t>LKI900497000000</t>
  </si>
  <si>
    <t>LKI900498000000</t>
  </si>
  <si>
    <t>LKI900499000000</t>
  </si>
  <si>
    <t>LKI900500000000</t>
  </si>
  <si>
    <t>LKI900501000000</t>
  </si>
  <si>
    <t>LKI900502000000</t>
  </si>
  <si>
    <t>LKI900503000000</t>
  </si>
  <si>
    <t>LKI900504000000</t>
  </si>
  <si>
    <t>LKI900605000000</t>
  </si>
  <si>
    <t>LKI901069000000</t>
  </si>
  <si>
    <t>LKI901110000000</t>
  </si>
  <si>
    <t>LKI901112000000</t>
  </si>
  <si>
    <t>LKI901113000000</t>
  </si>
  <si>
    <t>LKI901114000000</t>
  </si>
  <si>
    <t>LKI901115000000</t>
  </si>
  <si>
    <t>LKI901116000000</t>
  </si>
  <si>
    <t>LKI901117000000</t>
  </si>
  <si>
    <t>LKI901118000000</t>
  </si>
  <si>
    <t>LKI901123000000</t>
  </si>
  <si>
    <t>LKI901124000000</t>
  </si>
  <si>
    <t>LKI901125000000</t>
  </si>
  <si>
    <t>LKI901126000000</t>
  </si>
  <si>
    <t>LKI901127000000</t>
  </si>
  <si>
    <t>LKI901128000000</t>
  </si>
  <si>
    <t>LKI901130000000</t>
  </si>
  <si>
    <t>LKI901132000000</t>
  </si>
  <si>
    <t>LKI901135000000</t>
  </si>
  <si>
    <t>LKI901136000000</t>
  </si>
  <si>
    <t>LKI900959000000</t>
  </si>
  <si>
    <t>LKI900960000000</t>
  </si>
  <si>
    <t>LKI900961000000</t>
  </si>
  <si>
    <t>LKI900962000000</t>
  </si>
  <si>
    <t>LKI900963000000</t>
  </si>
  <si>
    <t>LKI900964000000</t>
  </si>
  <si>
    <t>LKI900965000000</t>
  </si>
  <si>
    <t>LKI900603000000</t>
  </si>
  <si>
    <t>LKI900608000000</t>
  </si>
  <si>
    <t>LKI900619000000</t>
  </si>
  <si>
    <t>LKI900620000000</t>
  </si>
  <si>
    <t>LKI900532000000</t>
  </si>
  <si>
    <t>LKI800567000000</t>
  </si>
  <si>
    <t>LKI800568000000</t>
  </si>
  <si>
    <t>LKD8AC70K110000</t>
  </si>
  <si>
    <t>LKD8AC70K130000</t>
  </si>
  <si>
    <t>LKD8AA20K060000</t>
  </si>
  <si>
    <t>LKD8AA20K080000</t>
  </si>
  <si>
    <t>LKD8AA20K110000</t>
  </si>
  <si>
    <t>LKD8AA20K130000</t>
  </si>
  <si>
    <t>LKD8AA50K060000</t>
  </si>
  <si>
    <t>LKD8AA50K080000</t>
  </si>
  <si>
    <t>LKD8AA50K110000</t>
  </si>
  <si>
    <t>LKD8AA50K130000</t>
  </si>
  <si>
    <t>LKD8AA70K060000</t>
  </si>
  <si>
    <t>LKD8AA70K080000</t>
  </si>
  <si>
    <t>LKD8AA70K110000</t>
  </si>
  <si>
    <t>LKD8AA70K130000</t>
  </si>
  <si>
    <t>NHXH-J FE180/E90 4x35 RM</t>
  </si>
  <si>
    <t>NHXH-J FE180/E90 4x50 RM</t>
  </si>
  <si>
    <t>NHXH-J FE180/E90 4x70 RM</t>
  </si>
  <si>
    <t>NHXH-J FE180/E90 4x95 RM</t>
  </si>
  <si>
    <t>LKI800029000000</t>
  </si>
  <si>
    <t>LKI800030000000</t>
  </si>
  <si>
    <t>LKI800031000000</t>
  </si>
  <si>
    <t>LKI800042000000</t>
  </si>
  <si>
    <t>LKI800453000000</t>
  </si>
  <si>
    <t xml:space="preserve"> </t>
  </si>
  <si>
    <t>MegaLine Abmantelwerkzeug</t>
  </si>
  <si>
    <t>MegaLine cable stripper</t>
  </si>
  <si>
    <t>LKI900407000000</t>
  </si>
  <si>
    <t>LKI900408000000</t>
  </si>
  <si>
    <t>LKI900413000000</t>
  </si>
  <si>
    <t>LKI900414000000</t>
  </si>
  <si>
    <t>LKI900415000000</t>
  </si>
  <si>
    <t>LKI900416000000</t>
  </si>
  <si>
    <t xml:space="preserve">4K6 1P/RJ11 Telefonpatchkabel  in schwarz,  Knickschutz schwarz/schwarz 3,0m </t>
  </si>
  <si>
    <t xml:space="preserve">4K6 1P/RJ11 Telefonpatchkabel  in schwarz,  Knickschutz schwarz/schwarz 5,0m </t>
  </si>
  <si>
    <t>Produktgruppe</t>
  </si>
  <si>
    <t>N2XH-O 1x4 RE</t>
  </si>
  <si>
    <t>N2XH-O 1x6 RE</t>
  </si>
  <si>
    <t>N2XH-O 1x10 RE</t>
  </si>
  <si>
    <t>N2XH-O 1x25 RM</t>
  </si>
  <si>
    <t>N2XH-O 1x35 RM</t>
  </si>
  <si>
    <t>N2XH-O 1x50 RM</t>
  </si>
  <si>
    <t>N2XH-O 1x70 RM</t>
  </si>
  <si>
    <t>N2XH-O 1x95 RM</t>
  </si>
  <si>
    <t>N2XH-O 1x120 RM</t>
  </si>
  <si>
    <t>N2XH-O 1x150 RM</t>
  </si>
  <si>
    <t>N2XH-O 1x185 RM</t>
  </si>
  <si>
    <t>N2XH-O 1x240 RM</t>
  </si>
  <si>
    <t>N2XH-O 1x300 RM</t>
  </si>
  <si>
    <t>N2XCH 2x1,5 RE/1,5</t>
  </si>
  <si>
    <t>N2XCH 2x2,5 RE/2,5</t>
  </si>
  <si>
    <t>N2XCH 3x1,5 RE/1,5</t>
  </si>
  <si>
    <t>N2XCH 3x2,5 RE/2,5</t>
  </si>
  <si>
    <t>N2XCH 3x4 RE/4</t>
  </si>
  <si>
    <t>N2XCH 3x6 RE/6</t>
  </si>
  <si>
    <t>N2XCH 3x10 RE/10</t>
  </si>
  <si>
    <t>LKD9A0611340000</t>
  </si>
  <si>
    <t>LKD9A0611350000</t>
  </si>
  <si>
    <t>LKD9A0611360000</t>
  </si>
  <si>
    <t>LKD9A0611270000</t>
  </si>
  <si>
    <t>LKD9A0611280000</t>
  </si>
  <si>
    <t>LKD9A0611290000</t>
  </si>
  <si>
    <t>LKD9A0611300000</t>
  </si>
  <si>
    <t>LKD9A0611310000</t>
  </si>
  <si>
    <t>Sprache / Language</t>
  </si>
  <si>
    <t>STAPA 25 Stahlpanzerrohr, steck, schwarz lackiert Typ 25 (3m)</t>
  </si>
  <si>
    <t>STAPA 32 Stahlpanzerrohr, steck, schwarz lackiert Typ 32 (3m)</t>
  </si>
  <si>
    <t>STAPA 40 Stahlpanzerrohr, steck, schwarz lackiert Typ 40 (3m)</t>
  </si>
  <si>
    <t>STAPA 50 Stahlpanzerrohr, steck, schwarz lackiert Typ 50 (3m)</t>
  </si>
  <si>
    <t>STAPA 63 Stahlpanzerrohr, steck, schwarz lackiert Typ 63 (3m)</t>
  </si>
  <si>
    <t>STAPA 16 Stahlpanzerrohr, steck, verzinkt Typ 16 (3m)</t>
  </si>
  <si>
    <t>J-H(St)H BMK red 0,8 4x2x0,8</t>
  </si>
  <si>
    <t>J-H(St)H BMK red 0,8 6x2x0,8</t>
  </si>
  <si>
    <t>J-H(St)H BMK red 0,8 10x2x0,8</t>
  </si>
  <si>
    <t>N2XH-J 1x10 RE</t>
  </si>
  <si>
    <t>N2XH-J 1x16 RM</t>
  </si>
  <si>
    <t>N2XH-J 1x25 RM</t>
  </si>
  <si>
    <t>N2XH-J 1x35 RM</t>
  </si>
  <si>
    <t>N2XH-J 1x50 RM</t>
  </si>
  <si>
    <t>N2XH-J 1x70 RM</t>
  </si>
  <si>
    <t>N2XH-J 1x95 RM</t>
  </si>
  <si>
    <t>N2XH-J 1x120 RM</t>
  </si>
  <si>
    <t>LKD9A0901000000</t>
  </si>
  <si>
    <t>LKD9A0901010000</t>
  </si>
  <si>
    <t>LKD9A0901020000</t>
  </si>
  <si>
    <t>LKD9A0901030000</t>
  </si>
  <si>
    <t>LKD9A0901040000</t>
  </si>
  <si>
    <t>LKD9A0901050000</t>
  </si>
  <si>
    <t>LKD9A0901060000</t>
  </si>
  <si>
    <t>LKD9A0901070000</t>
  </si>
  <si>
    <t>LKD9A0901080000</t>
  </si>
  <si>
    <t>LKD9A0901090000</t>
  </si>
  <si>
    <t>N2XH-J 1x150 RM</t>
  </si>
  <si>
    <t>N2XH-J 1x185 RM</t>
  </si>
  <si>
    <t>N2XH-J 1x240 RM</t>
  </si>
  <si>
    <t>N2XH-J 1x300 RM</t>
  </si>
  <si>
    <t>N2XH-J 3x1,5 RE</t>
  </si>
  <si>
    <t>N2XH-J 3x2,5 RE</t>
  </si>
  <si>
    <t>N2XH-J 3x4 RE</t>
  </si>
  <si>
    <t>N2XH-J 3x6 RE</t>
  </si>
  <si>
    <t>N2XH-J 3x10 RE</t>
  </si>
  <si>
    <t>N2XH-J 3x16 RM</t>
  </si>
  <si>
    <t>N2XH-J 4x1,5 RE</t>
  </si>
  <si>
    <t>N2XH-J 4x2,5 RE</t>
  </si>
  <si>
    <t>N2XH-J 4x4 RE</t>
  </si>
  <si>
    <t>N2XH-J 4x6 RE</t>
  </si>
  <si>
    <t>N2XH-J 4x10 RE</t>
  </si>
  <si>
    <t>N2XH-J 4x16 RM</t>
  </si>
  <si>
    <t>N2XH-J 4x25 RM</t>
  </si>
  <si>
    <t>N2XH-J 4x35 RM</t>
  </si>
  <si>
    <t>N2XH-J 4x50 RM</t>
  </si>
  <si>
    <t>N2XH-J 4x70 RM</t>
  </si>
  <si>
    <t>N2XH-J 4x95 RM</t>
  </si>
  <si>
    <t>N2XH-J 4x120 RM</t>
  </si>
  <si>
    <t>N2XH-J 4x150 RM</t>
  </si>
  <si>
    <t>N2XH-J 4x185 RM</t>
  </si>
  <si>
    <t>N2XH-J 5x1,5 RE</t>
  </si>
  <si>
    <t>N2XH-J 5x2,5 RE</t>
  </si>
  <si>
    <t>N2XH-J 5x4 RE</t>
  </si>
  <si>
    <t>N2XH-J 5x6 RE</t>
  </si>
  <si>
    <t>N2XH-J 5x10 RE</t>
  </si>
  <si>
    <t>Tera 2P/RJ 45 Patchkabel, mit MegaLine F10-120 flex in grau FRNC,  1,0m Belegung Token-Ring (schwarz/blau)</t>
  </si>
  <si>
    <t>Tera 2P/RJ 45 Patchkabel, mit MegaLine F10-120 flex in grau FRNC,  2,0m Belegung Token-Ring (schwarz/blau)</t>
  </si>
  <si>
    <t>Tera 2P/RJ 45 Patchkabel, mit MegaLine F10-120 flex in grau FRNC,  3,0m Belegung Token-Ring (schwarz/blau)</t>
  </si>
  <si>
    <t>NHXH-J FE180/E30-E60 1x300 RM</t>
  </si>
  <si>
    <t>LKD9A1102200000</t>
  </si>
  <si>
    <t>LKD9A1102220000</t>
  </si>
  <si>
    <t>LKD9A1102240000</t>
  </si>
  <si>
    <t>LKD9A1102250000</t>
  </si>
  <si>
    <t>LKD9A1102270000</t>
  </si>
  <si>
    <t>LKD9A1110510000</t>
  </si>
  <si>
    <t>LKD9A1110530000</t>
  </si>
  <si>
    <t>LKD9A1110550000</t>
  </si>
  <si>
    <t>LKD9A1110560000</t>
  </si>
  <si>
    <t>LKD9A1110580000</t>
  </si>
  <si>
    <t>LKD9A1111100000</t>
  </si>
  <si>
    <t>LKD9A1102010000</t>
  </si>
  <si>
    <t>LKD9A1102030000</t>
  </si>
  <si>
    <t>LKD9A1102050000</t>
  </si>
  <si>
    <t>LKD9A1102060000</t>
  </si>
  <si>
    <t>LKD9A1102080000</t>
  </si>
  <si>
    <t>LKD9A1110420000</t>
  </si>
  <si>
    <t>LKD9A1110440000</t>
  </si>
  <si>
    <t>LKD9A1110460000</t>
  </si>
  <si>
    <t>LKD9A1110470000</t>
  </si>
  <si>
    <t>LKD9A1110490000</t>
  </si>
  <si>
    <t>LKD9A1111180000</t>
  </si>
  <si>
    <t>LKD9A1108660000</t>
  </si>
  <si>
    <t>LKD9A1108680000</t>
  </si>
  <si>
    <t>LKD9A1108700000</t>
  </si>
  <si>
    <t>LKD9A1108710000</t>
  </si>
  <si>
    <t>LKD9A1108730000</t>
  </si>
  <si>
    <t>LKD9A1108750000</t>
  </si>
  <si>
    <t>LKD9A1108770000</t>
  </si>
  <si>
    <t>LKD9A1108790000</t>
  </si>
  <si>
    <t>LKD9A1108800000</t>
  </si>
  <si>
    <t>LKD9A1108820000</t>
  </si>
  <si>
    <t>LKD9A5040030000</t>
  </si>
  <si>
    <t>LKD9A5040100000</t>
  </si>
  <si>
    <t>LKD9A5040110000</t>
  </si>
  <si>
    <t>LKD9ZE300120000</t>
  </si>
  <si>
    <t>LKD9ZE300410000</t>
  </si>
  <si>
    <t xml:space="preserve">BAC 16-20 Bügelschelle </t>
  </si>
  <si>
    <t xml:space="preserve">BAC 20-24 Bügelschelle </t>
  </si>
  <si>
    <t xml:space="preserve">BAC 24-28 Bügelschelle </t>
  </si>
  <si>
    <t xml:space="preserve">BAC 28-32 Bügelschelle </t>
  </si>
  <si>
    <t xml:space="preserve">BAC 32-36 Bügelschelle </t>
  </si>
  <si>
    <t xml:space="preserve">BAC 36-40 Bügelschelle </t>
  </si>
  <si>
    <t xml:space="preserve">BAC 40-44 Bügelschelle </t>
  </si>
  <si>
    <t xml:space="preserve">BAC 44-48 Bügelschelle </t>
  </si>
  <si>
    <t xml:space="preserve">BAC 48-52 Bügelschelle </t>
  </si>
  <si>
    <t xml:space="preserve">BAC 52-56 Bügelschelle </t>
  </si>
  <si>
    <t>STK 14-20 Stahlträger-Klammer M6x11 für Stahlträger 14-20 mm</t>
  </si>
  <si>
    <t>LKI900471000000</t>
  </si>
  <si>
    <t>GSM 48-53 M8 Gelenkschelle-Plus M8/M10</t>
  </si>
  <si>
    <t>GSM 54-58 M8 Gelenkschelle-Plus M8/M10</t>
  </si>
  <si>
    <t>GSM 59-63 M8 Gelenkschelle-Plus M8/M10</t>
  </si>
  <si>
    <t>GSM 62-64 M8 Gelenkschelle-Plus M8/M10</t>
  </si>
  <si>
    <t>GSM 68-73 M8 Gelenkschelle-Plus M8/M10</t>
  </si>
  <si>
    <t>GSM 74-78 M8 Gelenkschelle-Plus M8/M10</t>
  </si>
  <si>
    <t>SSM 16 Muffe für STAPA 16, steck, schwarz lackiert</t>
  </si>
  <si>
    <t>SSM 20 Muffe für STAPA 20, steck, schwarz lackiert</t>
  </si>
  <si>
    <t>SSM 25 Muffe für STAPA 25, steck, schwarz lackiert</t>
  </si>
  <si>
    <t>SSM 32 Muffe für STAPA 32, steck, schwarz lackiert</t>
  </si>
  <si>
    <t>SSM 40 Muffe für STAPA 40, steck, schwarz lackiert</t>
  </si>
  <si>
    <t>SSM 50 Muffe für STAPA 50, steck, schwarz lackiert</t>
  </si>
  <si>
    <t>SSM 63 Muffe für STAPA 63, steck, schwarz lackiert</t>
  </si>
  <si>
    <t>SSM 16 Muffe für STAPA 16, steck, verzinkt</t>
  </si>
  <si>
    <t>LKD8MA520140000</t>
  </si>
  <si>
    <t>LKD8MA520160000</t>
  </si>
  <si>
    <t>LKD8MA700120000</t>
  </si>
  <si>
    <t>LKD8MA700130000</t>
  </si>
  <si>
    <t>LKD8MA700140000</t>
  </si>
  <si>
    <t>LKD8MA700160000</t>
  </si>
  <si>
    <t>LKD8UC700M20000</t>
  </si>
  <si>
    <t>LKD8UC700M30000</t>
  </si>
  <si>
    <t>LKD8UC700M40000</t>
  </si>
  <si>
    <t>LKD8UC700M60000</t>
  </si>
  <si>
    <t>LKD8UC700M90000</t>
  </si>
  <si>
    <t>LKD8UA200M20000</t>
  </si>
  <si>
    <t>LKD8UA200M30000</t>
  </si>
  <si>
    <t>LKD8UA200M40000</t>
  </si>
  <si>
    <t>LKD8UA200M60000</t>
  </si>
  <si>
    <t>LKD8UA200M90000</t>
  </si>
  <si>
    <t>LKD8UA500M20000</t>
  </si>
  <si>
    <t>LKD8UA500M30000</t>
  </si>
  <si>
    <t>LKD8UA500M40000</t>
  </si>
  <si>
    <t>LKD8UA500M60000</t>
  </si>
  <si>
    <t>LKD8UA500M90000</t>
  </si>
  <si>
    <t>LKD8UA700M20000</t>
  </si>
  <si>
    <t>LKD8UA700M30000</t>
  </si>
  <si>
    <t xml:space="preserve">MegaLine Patch 6EA-RJ45 Patchkabel, RJ45-RJ45, Kat. 6, geschirmt 4P  2,0m rot/rot </t>
  </si>
  <si>
    <t xml:space="preserve">MegaLine Patch 6EA-RJ45 Patchkabel, RJ45-RJ45, Kat. 6, geschirmt 4P  2,5m rot/rot </t>
  </si>
  <si>
    <t>VBU 60 Verbinder gerade 60 für Kabelrinne/Multibahn</t>
  </si>
  <si>
    <t>NHXCH FE180/E90 3x150 RM/70</t>
  </si>
  <si>
    <t>NHXCH FE180/E90 3x185 RM/95</t>
  </si>
  <si>
    <t>NHXCH FE180/E90 3x240 RM/120</t>
  </si>
  <si>
    <t>NHXCH FE180/E90 4x1,5 RE/1,5</t>
  </si>
  <si>
    <t>NHXCH FE180/E90 4x2,5 RE/2,5</t>
  </si>
  <si>
    <t>NHXCH FE180/E90 4x4 RE/4</t>
  </si>
  <si>
    <t>NHXCH FE180/E90 4x6 RE/6</t>
  </si>
  <si>
    <t>NHXCH FE180/E90 4x10 RE/10</t>
  </si>
  <si>
    <t>NHXCH FE180/E90 4x16 RM/16</t>
  </si>
  <si>
    <t>NHXCH FE180/E90 4x25 RM/16</t>
  </si>
  <si>
    <t>LKD8AC700A20000</t>
  </si>
  <si>
    <t>LKD8AC700A30000</t>
  </si>
  <si>
    <t>LKD8AC700A40000</t>
  </si>
  <si>
    <t>LKD8AC700A60000</t>
  </si>
  <si>
    <t>LKD8AC700A90000</t>
  </si>
  <si>
    <t>LKD8AA200A20000</t>
  </si>
  <si>
    <t>LKD8AA200A30000</t>
  </si>
  <si>
    <t>BAC 24-28 / 2 Bügelschelle 2-fach</t>
  </si>
  <si>
    <t>BAC 28-32 / 2 Bügelschelle 2-fach</t>
  </si>
  <si>
    <t>BAC 32-36 / 2 Bügelschelle 2-fach</t>
  </si>
  <si>
    <t>BAC 36-40 / 2 Bügelschelle 2-fach</t>
  </si>
  <si>
    <t>BAC 40-44 / 2 Bügelschelle 2-fach</t>
  </si>
  <si>
    <t>BAC 44-48 / 2 Bügelschelle 2-fach</t>
  </si>
  <si>
    <t>BAC 48-52 / 2 Bügelschelle 2-fach</t>
  </si>
  <si>
    <t>LKD9A5040000000</t>
  </si>
  <si>
    <t>LKD9A5040010000</t>
  </si>
  <si>
    <t>12x12 E9...10/125 OS2 outdoor cable with dielectric strength elements, KL-A-DQ(ZN)B2Y,PE, 4000N</t>
  </si>
  <si>
    <t>2x12 G50/125 OM2e outdoor cable with dielectric strength elements, KL-A-DQ(ZN)B2Y,PE, 4000N</t>
  </si>
  <si>
    <t>4x12 G50/125 OM2e outdoor cable with dielectric strength elements, KL-A-DQ(ZN)B2Y,PE, 4000N</t>
  </si>
  <si>
    <t xml:space="preserve">MegaLine Patch 6AEA-RJ45 Patchkabel, RJ45-RJ45, Kat. 6A, geschirmt, 4P  1,5m grün/grün </t>
  </si>
  <si>
    <t xml:space="preserve">MegaLine Patch 6AEA-RJ45 Patchkabel, RJ45-RJ45, Kat. 6A, geschirmt, 4P  2,0m grün/grün </t>
  </si>
  <si>
    <t xml:space="preserve">MegaLine Patch 6AEA-RJ45 Patchkabel, RJ45-RJ45, Kat. 6A, geschirmt, 4P  2,5m grün/grün </t>
  </si>
  <si>
    <t xml:space="preserve">MegaLine Patch 6AEA-RJ45 Patchkabel, RJ45-RJ45, Kat. 6A, geschirmt, 4P  3,0m grün/grün </t>
  </si>
  <si>
    <t xml:space="preserve">MegaLine Patch 6AEA-RJ45 Patchkabel, RJ45-RJ45, Kat. 6A, geschirmt, 4P  4,0m grün/grün </t>
  </si>
  <si>
    <t xml:space="preserve">MegaLine Patch 5D-RJ45 Patchkabel, RJ45-RJ45, Kat.5, geschirmt,   4P  2,5m rot/rot </t>
  </si>
  <si>
    <t xml:space="preserve">MegaLine Patch 5D-RJ45 Patchkabel, RJ45-RJ45, Kat.5, geschirmt,   4P  3,0m rot/rot </t>
  </si>
  <si>
    <t xml:space="preserve">MegaLine Patch 5D-RJ45 Patchkabel, RJ45-RJ45, Kat.5, geschirmt,   4P  4,0m rot/rot </t>
  </si>
  <si>
    <t xml:space="preserve">MegaLine Patch 6AEA-RJ45 Patchkabel, RJ45-RJ45, Kat. 6A, geschirmt, 4P  5,0m grün/grün </t>
  </si>
  <si>
    <t xml:space="preserve">MegaLine Patch 6AEA-RJ45 Patchkabel, RJ45-RJ45, Kat. 6A, geschirmt, 4P  7,5m grün/grün </t>
  </si>
  <si>
    <t xml:space="preserve">MegaLine Patch 6AEA-RJ45 Patchkabel, RJ45-RJ45, Kat. 6A, geschirmt, 4P  10,0m grün/grün </t>
  </si>
  <si>
    <t>GigaLine Patchkabel Breakout LCDX/LCDX E9 OS2 2,0m</t>
  </si>
  <si>
    <t>GigaLine Patchkabel Breakout LCDX/LCDX E9 OS2 3,0m</t>
  </si>
  <si>
    <t xml:space="preserve">MegaLine Patch 6EA-RJ45 Patchkabel, RJ45-RJ45, Kat. 6, geschirmt 4P  7,5m gelb/gelb </t>
  </si>
  <si>
    <t xml:space="preserve">MegaLine Patch 6EA-RJ45 Patchkabel, RJ45-RJ45, Kat. 6, geschirmt 4P  10,0m gelb/gelb </t>
  </si>
  <si>
    <t>HKS-G 20 Hakenschiene-Gross 200 für GK</t>
  </si>
  <si>
    <t>HKS-G 30 Hakenschiene-Gross 300 für GK</t>
  </si>
  <si>
    <t>HKS-G 100 Hakenschiene-Gross 1000 für GK</t>
  </si>
  <si>
    <t>HKS-S 1 Hakenschiene-Stütze 100 für GK</t>
  </si>
  <si>
    <t>HKS-S 2 Hakenschiene-Stütze 200 für GK</t>
  </si>
  <si>
    <t>HKS-S 3 Hakenschiene-Stütze 300 für GK</t>
  </si>
  <si>
    <t>HKS-S 4 Hakenschiene-Stütze 400 für GK</t>
  </si>
  <si>
    <t>HKS-S 5 Hakenschiene-Stütze 500 für GK</t>
  </si>
  <si>
    <t>SCGK 20/39 Clip 20 für GK mit Öffnung 20mm</t>
  </si>
  <si>
    <t>SCGK 35/49 Clip 35 für GK mit Öffnung 35mm</t>
  </si>
  <si>
    <t>SCGK 45/59 Clip 45 für GK mit Öffnung 45mm</t>
  </si>
  <si>
    <t>Seitenschneider, watenfrei</t>
  </si>
  <si>
    <t>NHXH-J FE180/E90 4x120 RM</t>
  </si>
  <si>
    <t>NHXH-J FE180/E90 4x150 RM</t>
  </si>
  <si>
    <t>NHXH-J FE180/E90 4x185 RM</t>
  </si>
  <si>
    <t>NHXH-J FE180/E90 4x240 RM</t>
  </si>
  <si>
    <t>NHXH-J FE180/E90 5x1,5 RE</t>
  </si>
  <si>
    <t>NHXH-J FE180/E90 5x2,5 RE</t>
  </si>
  <si>
    <t>NHXH-J FE180/E90 5x4 RE</t>
  </si>
  <si>
    <t>NHXH-J FE180/E90 5x6 RE</t>
  </si>
  <si>
    <t>NHXH-J FE180/E90 5x10 RE</t>
  </si>
  <si>
    <t>NHXH-J FE180/E90 5x16 RM</t>
  </si>
  <si>
    <t>NHXH-J FE180/E90 5x25 RM</t>
  </si>
  <si>
    <t>NHXH-J FE180/E90 5x35 RM</t>
  </si>
  <si>
    <t>NHXH-J FE180/E90 5x50 RM</t>
  </si>
  <si>
    <t>NHXH-J FE180/E90 5x70 RM</t>
  </si>
  <si>
    <t>NHXH-J FE180/E90 5x95 RM</t>
  </si>
  <si>
    <t>NHXH-J FE180/E90 7x1,5 RE</t>
  </si>
  <si>
    <t>NHXH-J FE180/E90 7x2,5 RE</t>
  </si>
  <si>
    <t>NHXH-J FE180/E90 7x4 RE</t>
  </si>
  <si>
    <t>NHXH-J FE180/E90 10x1,5 RE</t>
  </si>
  <si>
    <t>NHXH-J FE180/E90 10x2,5 RE</t>
  </si>
  <si>
    <t>NHXH-J FE180/E90 12x1,5 RE</t>
  </si>
  <si>
    <t>NHXH-J FE180/E90 12x2,5 RE</t>
  </si>
  <si>
    <t>NHXH-J FE180/E90 24x1,5 RE</t>
  </si>
  <si>
    <t>NHXH-J FE180/E90 24x2,5 RE</t>
  </si>
  <si>
    <t>NHXH-J FE180/E90 30x1,5 RE</t>
  </si>
  <si>
    <t>NHXCH FE180/E90 2x1,5 RE/1,5</t>
  </si>
  <si>
    <t>NHXCH FE180/E90 2x2,5 RE/2,5</t>
  </si>
  <si>
    <t>NHXCH FE180/E90 2x4 RE/4</t>
  </si>
  <si>
    <t>NHXCH FE180/E90 2x6 RE/6</t>
  </si>
  <si>
    <t>NHXCH FE180/E90 2x10 RE/10</t>
  </si>
  <si>
    <t>NHXCH FE180/E90 3x1,5 RE/1,5</t>
  </si>
  <si>
    <t>LKD9A0611730000</t>
  </si>
  <si>
    <t>LKD9A0611740000</t>
  </si>
  <si>
    <t>LKD9A0611750000</t>
  </si>
  <si>
    <t>LKD9A0611760000</t>
  </si>
  <si>
    <t>LKD9A0611770000</t>
  </si>
  <si>
    <t>LKD9A0611320000</t>
  </si>
  <si>
    <t>LKD9A0611330000</t>
  </si>
  <si>
    <t>SS 50x50x1000 Systemschiene verzahnt 1000x50x50</t>
  </si>
  <si>
    <t>SS 50x50x1200 Systemschiene verzahnt 1200x50x50</t>
  </si>
  <si>
    <t>SS 50x50x1500 Systemschiene verzahnt 1500x50x50</t>
  </si>
  <si>
    <t>SS 50x50x2000 Systemschiene verzahnt 2000x50x50</t>
  </si>
  <si>
    <t>SS 50x50x3000 Systemschiene verzahnt 3000x50x50</t>
  </si>
  <si>
    <t>KUPA 16 Kunststoffpanzerrohr halogenfrei Typ 16 (3m)</t>
  </si>
  <si>
    <t>KUPA 20 Kunststoffpanzerrohr halogenfrei Typ 20 (3m)</t>
  </si>
  <si>
    <t>KUPA 25 Kunststoffpanzerrohr halogenfrei Typ 25 (3m)</t>
  </si>
  <si>
    <t>KUPA 32 Kunststoffpanzerrohr halogenfrei Typ 32 (3m)</t>
  </si>
  <si>
    <t>KUPA 40 Kunststoffpanzerrohr halogenfrei Typ 40 (3m)</t>
  </si>
  <si>
    <t>KUPA 50 Kunststoffpanzerrohr halogenfrei Typ 50 (3m)</t>
  </si>
  <si>
    <t>KUPA 63 Kunststoffpanzerrohr halogenfrei Typ 63 (3m)</t>
  </si>
  <si>
    <t>12x12 G50/125  10 OM3 outdoor cable with dielectric strength elements, KL-A-DQ(ZN)B2Y,PE, 4000N</t>
  </si>
  <si>
    <t>2x12 G50/125  10 OM4 outdoor cable with dielectric strength elements, KL-A-DQ(ZN)B2Y,PE, 4000N</t>
  </si>
  <si>
    <t>4x12 G50/125  10 OM4 outdoor cable with dielectric strength elements, KL-A-DQ(ZN)B2Y,PE, 4000N</t>
  </si>
  <si>
    <t xml:space="preserve">8x12 G50/125  10 OM4 outdoor cable with dielectric strength elements, KL-A-DQ(ZN)B2Y,PE, 4000N </t>
  </si>
  <si>
    <t xml:space="preserve">12x12 G50/125  10 OM4 outdoor cable with dielectric strength elements, KL-A-DQ(ZN)B2Y,PE, 4000N </t>
  </si>
  <si>
    <t>DST-8 600 Deckenstütze 8-Loch C-Profil verzahnt 600x50x50</t>
  </si>
  <si>
    <t>DST-8 700 Deckenstütze 8-Loch C-Profil verzahnt 700x50x50</t>
  </si>
  <si>
    <t>DST-8 800 Deckenstütze 8-Loch C-Profil verzahnt 800x50x50</t>
  </si>
  <si>
    <t>DST-8 900 Deckenstütze 8-Loch C-Profil verzahnt 900x50x50</t>
  </si>
  <si>
    <t>DST-8 1000 Deckenstütze 8-Loch C-Profil verzahnt 1000x50x50</t>
  </si>
  <si>
    <t>DST-8 1200 Deckenstütze 8-Loch C-Profil verzahnt 1200x50x50</t>
  </si>
  <si>
    <t>DST-8 1500 Deckenstütze 8-Loch C-Profil verzahnt 1500x50x50</t>
  </si>
  <si>
    <t>DST-8 2000 Deckenstütze 8-Loch C-Profil verzahnt 2000x50x50</t>
  </si>
  <si>
    <t>LKD8BA200160000</t>
  </si>
  <si>
    <t>LKD8BA520120000</t>
  </si>
  <si>
    <t>LKD8BA520130000</t>
  </si>
  <si>
    <t>LKD8BA520140000</t>
  </si>
  <si>
    <t>LKD8BA520160000</t>
  </si>
  <si>
    <t>LKD8BA700120000</t>
  </si>
  <si>
    <t>LKD8BA700130000</t>
  </si>
  <si>
    <t>LKD8BA700140000</t>
  </si>
  <si>
    <t>LKD8BA700160000</t>
  </si>
  <si>
    <t>LKD8MC700120000</t>
  </si>
  <si>
    <t>LKD8MC700130000</t>
  </si>
  <si>
    <t>LKD8MC700140000</t>
  </si>
  <si>
    <t>LKD8MC700160000</t>
  </si>
  <si>
    <t>LKD8MA200120000</t>
  </si>
  <si>
    <t>LKD8MA200130000</t>
  </si>
  <si>
    <t>LKD8MA200140000</t>
  </si>
  <si>
    <t>LKD8MA200160000</t>
  </si>
  <si>
    <t>LKD8MA520120000</t>
  </si>
  <si>
    <t>LKD8MA520130000</t>
  </si>
  <si>
    <t>LKD9A6100280000</t>
  </si>
  <si>
    <t>LKD9A6100200000</t>
  </si>
  <si>
    <t>VarioLine UF-TA3 3VK Trägerplatte für Ackermann Bodentank GES9,R7,R9 zur Aufnahme von 9 Modulen mit VarioKeystone-Abmaß Stahlblech pulverbeschichtet Farbe: schwarz, RAL 9005</t>
  </si>
  <si>
    <t>VarioLine UF-TA2 3VK Trägerplatte für Ackermann Bodentank GES2,4,6,R4,R6 zur Aufnahme von 6 Modulen mit VarioKeystone-Abmaß Stahlblech pulverbeschichtet Farbe: schwarz, RAL 9005</t>
  </si>
  <si>
    <t>VarioLine UF-TEV3 3VK Trägerplatte für Electraplan Bodentank VQ12, VR12,VR10 zur Aufnahme von 9 Modulen mit VarioKeystone-Abmaß Stahlblech pulverbeschichtet Farbe: schwarz, RAL 9005</t>
  </si>
  <si>
    <t>VarioLine UF TEK3 3VK Bodentankeinsatz 3fach für Elektraplan - Bodentanks KDR-Serie zur Aufnahme von 9 Modulen mit variokeystone-Abmaß Farbe: schwarz</t>
  </si>
  <si>
    <t>LKI225543000000</t>
  </si>
  <si>
    <t>LKI800250000000</t>
  </si>
  <si>
    <t>LKI800251000000</t>
  </si>
  <si>
    <t>Tera 2P/RJ 45 Patchkabel, mit MegaLine F10-120 flex in grau FRNC,  2,0m Belegung ISDN (schwarz/grün)</t>
  </si>
  <si>
    <t>Tera 2P/RJ 45 Patchkabel, mit MegaLine F10-120 flex in grau FRNC,  3,0m Belegung ISDN (schwarz/grün)</t>
  </si>
  <si>
    <t>LKD8DA720000000</t>
  </si>
  <si>
    <t>LKD8DA720050000</t>
  </si>
  <si>
    <t>JE-H(St)H E30-E90 orange 12x2x0,8</t>
  </si>
  <si>
    <t>JE-H(St)H E30-E90 orange 16x2x0,8</t>
  </si>
  <si>
    <t>JE-H(St)H E30-E90 orange 20x2x0,8</t>
  </si>
  <si>
    <t>JE-H(St)H E30-E90 orange 32x2x0,8</t>
  </si>
  <si>
    <t>JE-H(St)H E30-E90 orange 40x2x0,8</t>
  </si>
  <si>
    <t>JE-H(St)H E30-E90 orange 52x2x0,8</t>
  </si>
  <si>
    <t>JE-H(St)H E30-E90 orange 80x2x0,8</t>
  </si>
  <si>
    <t>NHXH-J FE180/E30-E60 12x2,5 RE</t>
  </si>
  <si>
    <t>NHXH-J FE180/E30-E60 19x1,5 RE</t>
  </si>
  <si>
    <t>NHXH-J FE180/E30-E60 19x2,5 RE</t>
  </si>
  <si>
    <t>NHXH-J FE180/E30-E60 24x1,5 RE</t>
  </si>
  <si>
    <t>BETAfixss</t>
  </si>
  <si>
    <t>JE-H(ST)H...Bd orange E30</t>
  </si>
  <si>
    <t>JE-H(ST)H...Bd orange E90</t>
  </si>
  <si>
    <t>WSB 200 Weitspannbahn WSB 200x60 mit Sprossenabstand 300mm (3m)</t>
  </si>
  <si>
    <t>WSD 300 Deckel für WSB 300 (3m)</t>
  </si>
  <si>
    <t>WSD 400 Deckel für WSB 400 (3m)</t>
  </si>
  <si>
    <t>WSD 500 Deckel für WSB 500 (3m)</t>
  </si>
  <si>
    <t>Rechtsverbindlich sind lediglich die Bruttolistenpreise.</t>
  </si>
  <si>
    <t>JE-H(St)H E30-E90 orange 100x2x0,8</t>
  </si>
  <si>
    <t>JE-H(St)H E30-E90 BMK rot  1x2x0,8</t>
  </si>
  <si>
    <t>JE-H(St)H E30-E90 BMK rot  2x2x0,8</t>
  </si>
  <si>
    <t>JE-H(St)H E30-E90 BMK rot  4x2x0,8</t>
  </si>
  <si>
    <t>JE-H(St)H E30-E90 BMK rot  8x2x0,8</t>
  </si>
  <si>
    <t>N2XH-J 1x4 RE</t>
  </si>
  <si>
    <t>N2XH-J 1x6 RE</t>
  </si>
  <si>
    <t>JE-H(St)HRH E30-E90 BMK red 52x2x0,8</t>
  </si>
  <si>
    <t>J-H(St)H BMK red 0,8 2x2x0,8</t>
  </si>
  <si>
    <t>OTP 45 Ordnungs-Trennprofil 45 für Kabelrinne/Multibahn (3m)</t>
  </si>
  <si>
    <t>NHXH-J FE180/E30-E60 4x2,5 RE</t>
  </si>
  <si>
    <t>NHXH-J FE180/E30-E60 4x4 RE</t>
  </si>
  <si>
    <t>NHXH-J FE180/E30-E60 4x6 RE</t>
  </si>
  <si>
    <t>NHXH-J FE180/E30-E60 4x10 RE</t>
  </si>
  <si>
    <t>NHXH-J FE180/E30-E60 4x16 RM</t>
  </si>
  <si>
    <t>NHXH-J FE180/E30-E60 4x25 RM</t>
  </si>
  <si>
    <t>NHXH-J FE180/E30-E60 4x35 RM</t>
  </si>
  <si>
    <t>NHXH-J FE180/E30-E60 4x50 RM</t>
  </si>
  <si>
    <t>NHXH-J FE180/E30-E60 4x70 RM</t>
  </si>
  <si>
    <t>NHXH-J FE180/E30-E60 4x95 RM</t>
  </si>
  <si>
    <t>NHXH-J FE180/E30-E60 4x120 RM</t>
  </si>
  <si>
    <t>NHXH-J FE180/E30-E60 4x150 RM</t>
  </si>
  <si>
    <t>NHXH-J FE180/E30-E60 4x185 RM</t>
  </si>
  <si>
    <t>NHXH-J FE180/E30-E60 4x240 RM</t>
  </si>
  <si>
    <t xml:space="preserve">NHXH-J FE180/E30-E60 5x1,5 RE </t>
  </si>
  <si>
    <t>NHXH-J FE180/E30-E60 5x2,5 RE</t>
  </si>
  <si>
    <t>NHXH-J FE180/E30-E60 5x4 RE</t>
  </si>
  <si>
    <t>NHXH-J FE180/E30-E60 5x6 RE</t>
  </si>
  <si>
    <t>NHXH-J FE180/E30-E60 5x10 RE</t>
  </si>
  <si>
    <t>NHXH-J FE180/E30-E60 5x16 RM</t>
  </si>
  <si>
    <t>NHXH-J FE180/E30-E60 5x25 RM</t>
  </si>
  <si>
    <t>NHXH-J FE180/E30-E60 5x35 RM</t>
  </si>
  <si>
    <t>NHXH-J FE180/E30-E60 5x50 RM</t>
  </si>
  <si>
    <t>NHXH-J FE180/E30-E60 5x70 RM</t>
  </si>
  <si>
    <t>NHXH-J FE180/E30-E60 5x95 RM</t>
  </si>
  <si>
    <t>NHXH-J FE180/E30-E60 5x120 RM</t>
  </si>
  <si>
    <t>NHXH-J FE180/E30-E60 7x1,5 RE</t>
  </si>
  <si>
    <t>NHXH-J FE180/E30-E60 7x2,5 RE</t>
  </si>
  <si>
    <t>NHXH-J FE180/E30-E60 7x4 RE</t>
  </si>
  <si>
    <t>NHXH-J FE180/E30-E60 12x1,5 RE</t>
  </si>
  <si>
    <t>GK 50x100 G-Kanal 50x100 mit Öffnung 20mm Kunststoffbeschichtet-halogenfrei (2m)</t>
  </si>
  <si>
    <t>GK 75x100 G-Kanal 75x100 mit Öffnung 35mm Kunststoffbeschichtet-halogenfrei (2m)</t>
  </si>
  <si>
    <t>GK 75x125 G-Kanal 75x125 mit Öffnung 35mm Kunststoffbeschichtet-halogenfrei (2m)</t>
  </si>
  <si>
    <t>GK 100x150 G-Kanal 100x150 mit Öffnung 45mm Kunststoffbeschichtet-halogenfrei (2m)</t>
  </si>
  <si>
    <t>Tera 2P/RJ 45 Patchkabel, mit MegaLine F10-120 flex in grau FRNC,  1,0m Belegung ISDN (schwarz/grün)</t>
  </si>
  <si>
    <t>LKI800224000000</t>
  </si>
  <si>
    <t>LKI800225000000</t>
  </si>
  <si>
    <t>LKI225551000000</t>
  </si>
  <si>
    <t>LKI800226000000</t>
  </si>
  <si>
    <t>LKI800227000000</t>
  </si>
  <si>
    <t>LKI800228000000</t>
  </si>
  <si>
    <t>LKI800274000000</t>
  </si>
  <si>
    <t>LKI300667000000</t>
  </si>
  <si>
    <t>LKI225539000000</t>
  </si>
  <si>
    <t>LKI225540000000</t>
  </si>
  <si>
    <t>LKI225513000000</t>
  </si>
  <si>
    <t>LKI225516000000</t>
  </si>
  <si>
    <t>LKI225518000000</t>
  </si>
  <si>
    <t>DST-8 600 Ceiling pillar 8-hole</t>
  </si>
  <si>
    <t>DST-8 500 Ceiling pillar 8-hole</t>
  </si>
  <si>
    <t>DST-8 400 Ceiling pillar 8-hole</t>
  </si>
  <si>
    <t>DST-8 300 Ceiling pillar 8-hole</t>
  </si>
  <si>
    <t>SS 350 System track toothed 350x50x50</t>
  </si>
  <si>
    <t>SS 450 System track toothed 450x50x50</t>
  </si>
  <si>
    <t>DST-8 300 Deckenstütze 8-Loch C-Profil verzahnt 300x50x50</t>
  </si>
  <si>
    <t>DST-8 400 Deckenstütze 8-Loch C-Profil verzahnt 400x50x50</t>
  </si>
  <si>
    <t>DST-8 500 Deckenstütze 8-Loch C-Profil verzahnt 500x50x50</t>
  </si>
  <si>
    <t>MegaLine (Kupfer Komponenten und Konfektionen)</t>
  </si>
  <si>
    <t xml:space="preserve">Tera 2P/Tera 2P Patchkabel, mit MegaLine F10-120 flex in grau FRNC, Knickschutz schwarz/schwarz 3,0m </t>
  </si>
  <si>
    <t xml:space="preserve">Tera 2P/Tera 2P Patchkabel, mit MegaLine F10-120 flex in grau FRNC, Knickschutz schwarz/schwarz 5,0m </t>
  </si>
  <si>
    <t xml:space="preserve">Tera 4P/Tera 4P Patchkabel, mit MegaLine F10-120 flex in grau FRNC, Knickschutz schwarz/schwarz 1,0m </t>
  </si>
  <si>
    <t xml:space="preserve">Tera 4P/Tera 4P Patchkabel, mit MegaLine F10-120 flex in grau FRNC, Knickschutz schwarz/schwarz 2,0m </t>
  </si>
  <si>
    <t xml:space="preserve">Tera 4P/Tera 4P Patchkabel, mit MegaLine F10-120 flex in grau FRNC, Knickschutz schwarz/schwarz 3,0m </t>
  </si>
  <si>
    <t xml:space="preserve">Tera 4P/Tera 4P Patchkabel, mit MegaLine F10-120 flex in grau FRNC, Knickschutz schwarz/schwarz 5,0m </t>
  </si>
  <si>
    <t xml:space="preserve">4K6 1P/RJ11 Telefonpatchkabel  in schwarz,  Knickschutz schwarz/schwarz 1,0m </t>
  </si>
  <si>
    <t xml:space="preserve">4K6 1P/RJ11 Telefonpatchkabel  in schwarz,  Knickschutz schwarz/schwarz 2,0m </t>
  </si>
  <si>
    <t>LKI800538000000</t>
  </si>
  <si>
    <t>LKI800539000000</t>
  </si>
  <si>
    <t>LKI800540000000</t>
  </si>
  <si>
    <t>LKI800541000000</t>
  </si>
  <si>
    <t>LKI800542000000</t>
  </si>
  <si>
    <t>LKI800543000000</t>
  </si>
  <si>
    <t>LKI800544000000</t>
  </si>
  <si>
    <t>LKI800546000000</t>
  </si>
  <si>
    <t>LKI800547000000</t>
  </si>
  <si>
    <t>LKI800548000000</t>
  </si>
  <si>
    <t>LKI800550000000</t>
  </si>
  <si>
    <t>LKI800551000000</t>
  </si>
  <si>
    <t>LKI800552000000</t>
  </si>
  <si>
    <t>LKI800553000000</t>
  </si>
  <si>
    <t>LKI800554000000</t>
  </si>
  <si>
    <t>LKI800555000000</t>
  </si>
  <si>
    <t>LKI800556000000</t>
  </si>
  <si>
    <t>LKI800561000000</t>
  </si>
  <si>
    <t>LKI800562000000</t>
  </si>
  <si>
    <t>LKI800566000000</t>
  </si>
  <si>
    <t>LKI800800000000</t>
  </si>
  <si>
    <t>LKI800801000000</t>
  </si>
  <si>
    <t>LKI800802000000</t>
  </si>
  <si>
    <t>LKI800803000000</t>
  </si>
  <si>
    <t>LKI800804000000</t>
  </si>
  <si>
    <t>LKI800805000000</t>
  </si>
  <si>
    <t>LKI800806000000</t>
  </si>
  <si>
    <t>LKI800808000000</t>
  </si>
  <si>
    <t>LKI800809000000</t>
  </si>
  <si>
    <t>LKI800811000000</t>
  </si>
  <si>
    <t>LKI800813000000</t>
  </si>
  <si>
    <t>LKI900096000000</t>
  </si>
  <si>
    <t>LKI900097000000</t>
  </si>
  <si>
    <t>LKI900098000000</t>
  </si>
  <si>
    <t>LKI900099000000</t>
  </si>
  <si>
    <t>LKI900100000000</t>
  </si>
  <si>
    <t>LKI900101000000</t>
  </si>
  <si>
    <t>LKI900102000000</t>
  </si>
  <si>
    <t>LKI900103000000</t>
  </si>
  <si>
    <t>LKI900230000000</t>
  </si>
  <si>
    <t>LKI900778000000</t>
  </si>
  <si>
    <t>LKI900779000000</t>
  </si>
  <si>
    <t>LKI900780000000</t>
  </si>
  <si>
    <t>LKI900782000000</t>
  </si>
  <si>
    <t>LKI900783000000</t>
  </si>
  <si>
    <t>LKI900784000000</t>
  </si>
  <si>
    <t>LKI900785000000</t>
  </si>
  <si>
    <t>LKI900786000000</t>
  </si>
  <si>
    <t>LKI900787000000</t>
  </si>
  <si>
    <t>LKI900789000000</t>
  </si>
  <si>
    <t>LKI900791000000</t>
  </si>
  <si>
    <t>LKI900794000000</t>
  </si>
  <si>
    <t>LKI900866000000</t>
  </si>
  <si>
    <t>LKI900869000000</t>
  </si>
  <si>
    <t>LKI900904000000</t>
  </si>
  <si>
    <t>LKI900905000000</t>
  </si>
  <si>
    <t>LKI900907000000</t>
  </si>
  <si>
    <t>LKI900908000000</t>
  </si>
  <si>
    <t>LKI900943000000</t>
  </si>
  <si>
    <t>LKI900944000000</t>
  </si>
  <si>
    <t>Keystone</t>
  </si>
  <si>
    <t>LKD7KS800010000</t>
  </si>
  <si>
    <t>LKD7KS800100000</t>
  </si>
  <si>
    <t>LKD7KS700010000</t>
  </si>
  <si>
    <t>LKD7KS700020000</t>
  </si>
  <si>
    <t>LKD7KS700080000</t>
  </si>
  <si>
    <t>LKD7KS700090000</t>
  </si>
  <si>
    <t>LKD7KS700100000</t>
  </si>
  <si>
    <t>LKD7KS700110000</t>
  </si>
  <si>
    <t>WSB 400 Weitspannbahn WSB 400x60 mit Sprossenabstand 300mm (3m)</t>
  </si>
  <si>
    <t>WSB 500 Weitspannbahn WSB 500x60 mit Sprossenabstand 300mm (3m)</t>
  </si>
  <si>
    <t>WSD 200 Deckel für WSB 200 (3m)</t>
  </si>
  <si>
    <t>JE-H(St)H E30 BMK red  1x2x0,8</t>
  </si>
  <si>
    <t>JE-H(St)H E30 BMK red  2x2x0,8</t>
  </si>
  <si>
    <t>LKD9A4600360000</t>
  </si>
  <si>
    <t>LKD9A4600340000</t>
  </si>
  <si>
    <t>LKD9A4600830000</t>
  </si>
  <si>
    <t>LKD9A0401660000</t>
  </si>
  <si>
    <t>LKD9AW300200000</t>
  </si>
  <si>
    <t>LKD9A5010200000</t>
  </si>
  <si>
    <t>LKD9A5010100000</t>
  </si>
  <si>
    <t>LKD9A5020200000</t>
  </si>
  <si>
    <t>LKD9A5020100000</t>
  </si>
  <si>
    <t>LKD9A5050200000</t>
  </si>
  <si>
    <t>LKD9A5050100000</t>
  </si>
  <si>
    <t>LKD9A5011000000</t>
  </si>
  <si>
    <t>LKD9A5011010000</t>
  </si>
  <si>
    <t>LKD9A5011020000</t>
  </si>
  <si>
    <t>LKD9A5011040000</t>
  </si>
  <si>
    <t>LKD9A5011030000</t>
  </si>
  <si>
    <t>LKD9A5011050000</t>
  </si>
  <si>
    <t>LKD9A5011060000</t>
  </si>
  <si>
    <t>LKD9A5011070000</t>
  </si>
  <si>
    <t>LKD9A5011080000</t>
  </si>
  <si>
    <t>LKD9A5012000000</t>
  </si>
  <si>
    <t>LKD9A5012010000</t>
  </si>
  <si>
    <t>N2XH-J 7x2,5 RE</t>
  </si>
  <si>
    <t>N2XH-J 10x1,5 RE</t>
  </si>
  <si>
    <t>N2XH-J 10x2,5 RE</t>
  </si>
  <si>
    <t>N2XH-J 12x1,5 RE</t>
  </si>
  <si>
    <t>N2XH-J 12x2,5 RE</t>
  </si>
  <si>
    <t>N2XH-J 24x1,5 RE</t>
  </si>
  <si>
    <t>N2XH-J 30x1,5 RE</t>
  </si>
  <si>
    <t>N2XH-J 30x2,5 RE</t>
  </si>
  <si>
    <t>N2XCH 4x16 RE/16</t>
  </si>
  <si>
    <t>N2XCH 4x50 SM/25</t>
  </si>
  <si>
    <t>N2XCH 4x120 SM/70</t>
  </si>
  <si>
    <t>N2XCH 4x150 SM/70</t>
  </si>
  <si>
    <t>N2XCH 4x240 SM/120</t>
  </si>
  <si>
    <t>NHXMH-J 1x4 RE</t>
  </si>
  <si>
    <t>NHXMH-J 1x6 RE</t>
  </si>
  <si>
    <t>NHXMH-J 1x10 RE</t>
  </si>
  <si>
    <t>NHXMH-J 1x16 RM</t>
  </si>
  <si>
    <t>FIS A M 6x110</t>
  </si>
  <si>
    <t>FIS A M8x110</t>
  </si>
  <si>
    <t>FIS V 360 S</t>
  </si>
  <si>
    <t>FIS A M</t>
  </si>
  <si>
    <t>HMS-KS 5x40</t>
  </si>
  <si>
    <t>MMS-ST 6x60</t>
  </si>
  <si>
    <t>MMS-S 7,5x140 SW 13</t>
  </si>
  <si>
    <t>MMS-ST 7,5x80</t>
  </si>
  <si>
    <t>MMS-S 7,5X80 SW13</t>
  </si>
  <si>
    <t>MMS-S 7,5x100 SW 13</t>
  </si>
  <si>
    <t>SDS 4</t>
  </si>
  <si>
    <t>TORX 5</t>
  </si>
  <si>
    <t>TORX 7</t>
  </si>
  <si>
    <t>N2XCH 30x2,5 RE/10</t>
  </si>
  <si>
    <t>€/PE inkl. CU</t>
  </si>
  <si>
    <t>GSM 32-37 M8 Gelenkschelle-Plus M8/M10</t>
  </si>
  <si>
    <t>GSM 40-45 M8 Gelenkschelle-Plus M8/M10</t>
  </si>
  <si>
    <t>GKK G-Kanal-Klammer</t>
  </si>
  <si>
    <t>MegaLine (Kupfer Datenkabel)</t>
  </si>
  <si>
    <t>GigaLine  (LWL Datenkabel)</t>
  </si>
  <si>
    <t>ELine</t>
  </si>
  <si>
    <t>VBU 60 Joint universal M6x10</t>
  </si>
  <si>
    <t xml:space="preserve">Preisbasis: </t>
  </si>
  <si>
    <t>Produkt</t>
  </si>
  <si>
    <t>LKI900301000000</t>
  </si>
  <si>
    <t>LKI900302000000</t>
  </si>
  <si>
    <t>LKI900303000000</t>
  </si>
  <si>
    <t>LKI900382000000</t>
  </si>
  <si>
    <t>LKD9A9020200000</t>
  </si>
  <si>
    <t>MegaLine Connect100 Buchsenmodul 8C7A</t>
  </si>
  <si>
    <t>MegaLine Connect100 jack module 8C7A</t>
  </si>
  <si>
    <t>JE-H(St)H E30-E90 orange 8x2x0,8</t>
  </si>
  <si>
    <t>WSB 300 Weitspannbahn WSB 300x60 mit Sprossenabstand 300mm (3m)</t>
  </si>
  <si>
    <t>J-H(St)H grey 0,6 2x2x0,6</t>
  </si>
  <si>
    <t>J-H(St)H grey 0,6 4x2x0,6</t>
  </si>
  <si>
    <t>J-H(St)H grey 0,6 6x2x0,6</t>
  </si>
  <si>
    <t>J-H(St)H grey 0,6 10x2x0,6</t>
  </si>
  <si>
    <t>J-H(St)H grey 0,6 20x2x0,6</t>
  </si>
  <si>
    <t>J-H(St)H grey 0,6 30x2x0,6</t>
  </si>
  <si>
    <t>J-H(St)H grey 0,6 50x2x0,6</t>
  </si>
  <si>
    <t>J-H(St)H grey 0,8 2x2x0,8</t>
  </si>
  <si>
    <t>J-H(St)H grey 0,8 4x2x0,8</t>
  </si>
  <si>
    <t>J-H(St)H grey 0,8 6x2x0,8</t>
  </si>
  <si>
    <t>J-H(St)H grey 0,8 10x2x0,8</t>
  </si>
  <si>
    <t>J-H(St)H grey 0,8 20x2x0,8</t>
  </si>
  <si>
    <t>J-H(St)H grey 0,8 40x2x0,8</t>
  </si>
  <si>
    <t>J-H(St)H grey 0,8 50x2x0,8</t>
  </si>
  <si>
    <t>NHXMH-J 3x1,5 RE</t>
  </si>
  <si>
    <t>NHXMH-J 3x2,5 RE</t>
  </si>
  <si>
    <t>NHXMH-J 3x4 RE</t>
  </si>
  <si>
    <t>GigaLine Patchkabel Breakout SCDX/SCDX E9 OS2 2,0m</t>
  </si>
  <si>
    <t>GigaLine Patchkabel Breakout SCDX/SCDX E9 OS2 3,0m</t>
  </si>
  <si>
    <t>GigaLine Patchkabel Breakout SCDX/SCDX E9 OS2 5,0m</t>
  </si>
  <si>
    <t>GigaLine Patchkabel Breakout SCDX/SCDX E9 OS2 10,0 m</t>
  </si>
  <si>
    <t>MegaLine Connect45 Keystone Format</t>
  </si>
  <si>
    <t>MegaLine Connect45 Zubehör</t>
  </si>
  <si>
    <t>SS 350 Systemschiene verzahnt 350x50x50</t>
  </si>
  <si>
    <t>SS 450 Systemschiene verzahnt 450x50x50</t>
  </si>
  <si>
    <t>SS 550 Systemschiene verzahnt 550x50x50</t>
  </si>
  <si>
    <t>WSST 250 Stufenbügel 250 für WSB</t>
  </si>
  <si>
    <t>LKD9D42A0040000</t>
  </si>
  <si>
    <t>LKD9D42A0050000</t>
  </si>
  <si>
    <t>LKD9D42A0200000</t>
  </si>
  <si>
    <t>LKD9D42A0000000</t>
  </si>
  <si>
    <t>LKD9D42A0460000</t>
  </si>
  <si>
    <t>VarioLine UF underfloor adapter plate APD1 VarioKeystone</t>
  </si>
  <si>
    <t>VarioLine UF Adapterblech AP3 VarioKeystone</t>
  </si>
  <si>
    <t>VarioLine UF underfloor adapter plate AP3 VarioKeystone</t>
  </si>
  <si>
    <t>NHXH-J FE180/E30-E60 1x400 RM</t>
  </si>
  <si>
    <t>NHXH-J FE180/E30-E60 1x500 RM</t>
  </si>
  <si>
    <t>NHXH-O FE180/E30-E60 1x4 RE</t>
  </si>
  <si>
    <t>NHXH-O FE180/E30-E60 1x6 RE</t>
  </si>
  <si>
    <t>NHXH-O FE180/E30-E60 1x10 RE</t>
  </si>
  <si>
    <t>NHXH-O FE180/E30-E60 1x400 RM</t>
  </si>
  <si>
    <t>LKI800490000000</t>
  </si>
  <si>
    <t>LKI800491000000</t>
  </si>
  <si>
    <t>LKI800492000000</t>
  </si>
  <si>
    <t>LKI800493000000</t>
  </si>
  <si>
    <t>LKI800494000000</t>
  </si>
  <si>
    <t>LKI800495000000</t>
  </si>
  <si>
    <t>LKI800496000000</t>
  </si>
  <si>
    <t>LKI800497000000</t>
  </si>
  <si>
    <t>LKI800498000000</t>
  </si>
  <si>
    <t>LKI800499000000</t>
  </si>
  <si>
    <t>LKI800501000000</t>
  </si>
  <si>
    <t>LKI800502000000</t>
  </si>
  <si>
    <t>LKI800589000000</t>
  </si>
  <si>
    <t>LKI800590000000</t>
  </si>
  <si>
    <t>LKI800591000000</t>
  </si>
  <si>
    <t>LKI800592000000</t>
  </si>
  <si>
    <t>LKI800593000000</t>
  </si>
  <si>
    <t>LKI800594000000</t>
  </si>
  <si>
    <t>LKI800595000000</t>
  </si>
  <si>
    <t>LKI800596000000</t>
  </si>
  <si>
    <t>LKI800597000000</t>
  </si>
  <si>
    <t>LKI800598000000</t>
  </si>
  <si>
    <t>LKI800599000000</t>
  </si>
  <si>
    <t>LKI800600000000</t>
  </si>
  <si>
    <t>LKI800601000000</t>
  </si>
  <si>
    <t>LKI800602000000</t>
  </si>
  <si>
    <t>LKI800510000000</t>
  </si>
  <si>
    <t>LKI800511000000</t>
  </si>
  <si>
    <t>LKI800512000000</t>
  </si>
  <si>
    <t>LKI800513000000</t>
  </si>
  <si>
    <t>LKI800514000000</t>
  </si>
  <si>
    <t>LKI800515000000</t>
  </si>
  <si>
    <t>LKI800534000000</t>
  </si>
  <si>
    <t>LKI800535000000</t>
  </si>
  <si>
    <t>LKI800536000000</t>
  </si>
  <si>
    <t>LKI800537000000</t>
  </si>
  <si>
    <t>LKI800936000000</t>
  </si>
  <si>
    <t>LKI800937000000</t>
  </si>
  <si>
    <t>LKI800938000000</t>
  </si>
  <si>
    <t>LKI800939000000</t>
  </si>
  <si>
    <t>LKI800488000000</t>
  </si>
  <si>
    <t>LKI800489000000</t>
  </si>
  <si>
    <t>KML Clamping strap</t>
  </si>
  <si>
    <t>SKO 250 Heavy duty bracket 250x50x50</t>
  </si>
  <si>
    <t>SKO 350 Heavy duty bracket 350x50x50</t>
  </si>
  <si>
    <t>SKO 450 Heavy duty bracket 450x50x50</t>
  </si>
  <si>
    <t>SGST Screw kit with bush M10x20 for SS 250</t>
  </si>
  <si>
    <t>FSMG Screw kit M10x20 for SS 350 - 550</t>
  </si>
  <si>
    <t>WST 200 T-branch</t>
  </si>
  <si>
    <t>WST 300 T-branch</t>
  </si>
  <si>
    <t>WST 400 T-branch</t>
  </si>
  <si>
    <t>WST 500 T-branch</t>
  </si>
  <si>
    <t>WSSK right end cap</t>
  </si>
  <si>
    <t>WSSK left end cap</t>
  </si>
  <si>
    <t>LKI800742000000</t>
  </si>
  <si>
    <t>LKI800747000000</t>
  </si>
  <si>
    <t>LKI800748000000</t>
  </si>
  <si>
    <t>LKI800755000000</t>
  </si>
  <si>
    <t>LKI800757000000</t>
  </si>
  <si>
    <t>LKI800758000000</t>
  </si>
  <si>
    <t>LKI800775000000</t>
  </si>
  <si>
    <t>LKI800776000000</t>
  </si>
  <si>
    <t>LKI800777000000</t>
  </si>
  <si>
    <t>LKI800778000000</t>
  </si>
  <si>
    <t>LKI800784000000</t>
  </si>
  <si>
    <t>LKI800785000000</t>
  </si>
  <si>
    <t>LKI800786000000</t>
  </si>
  <si>
    <t>LKI800787000000</t>
  </si>
  <si>
    <t>LKI800788000000</t>
  </si>
  <si>
    <t>LKI800792000000</t>
  </si>
  <si>
    <t>LKI800793000000</t>
  </si>
  <si>
    <t>LKI800794000000</t>
  </si>
  <si>
    <t>LKI800795000000</t>
  </si>
  <si>
    <t>LKI800796000000</t>
  </si>
  <si>
    <t>LKI800797000000</t>
  </si>
  <si>
    <t>BAC 52-56 / 2 Bügelschelle 2-fach</t>
  </si>
  <si>
    <t>Description</t>
  </si>
  <si>
    <t>MegaLine copper data cables</t>
  </si>
  <si>
    <t>MegaLine copper components, cords / trunks</t>
  </si>
  <si>
    <t>GigaLine  fibre optical cables</t>
  </si>
  <si>
    <t>GigaLine fibre optical components, cords / trunks</t>
  </si>
  <si>
    <t xml:space="preserve">JE-H(ST)H...Bd BMK red E30 </t>
  </si>
  <si>
    <t>JE-H(ST)H...Bd BMK red E90</t>
  </si>
  <si>
    <t>NHXMH</t>
  </si>
  <si>
    <t>NHXH E30</t>
  </si>
  <si>
    <t>Other lengths on request.</t>
  </si>
  <si>
    <t>NHXH-J FE180/E30-E60 1x10 RE</t>
  </si>
  <si>
    <t>NHXH-J FE180/E30-E60 1x16 RM</t>
  </si>
  <si>
    <t>NHXH-J FE180/E30-E60 1x25 RM</t>
  </si>
  <si>
    <t>NHXH-J FE180/E30-E60 1x35 RM</t>
  </si>
  <si>
    <t>NHXH-J FE180/E30-E60 1x50 RM</t>
  </si>
  <si>
    <t>NHXH-J FE180/E30-E60 1x70 RM</t>
  </si>
  <si>
    <t>NHXH-J FE180/E30-E60 1x95 RM</t>
  </si>
  <si>
    <t>NHXH-J FE180/E30-E60 1x120 RM</t>
  </si>
  <si>
    <t>NHXH-J FE180/E30-E60 1x150 RM</t>
  </si>
  <si>
    <t>NHXH-J FE180/E30-E60 1x185 RM</t>
  </si>
  <si>
    <t>NHXH-J FE180/E30-E60 1x240 RM</t>
  </si>
  <si>
    <t>MegaLine-Trunk Klasse EA, Kabel: F6-90 1x4P / LSOH gelb Seite 1/2: ML Connect45 VarioKeystone Kat.6A (ISO/IEC), Etiketten: 2 Stück, Länge: 15,0m</t>
  </si>
  <si>
    <t>MegaLine-Trunk Klasse EA, Kabel: F6-90 1x4P / LSOH gelb Seite 1/2: ML Connect45 VarioKeystone Kat.6A (ISO/IEC), Etiketten: 2 Stück, Länge: 30,0m</t>
  </si>
  <si>
    <t>LKD9D42A1140000</t>
  </si>
  <si>
    <t>LKD9D42A1150000</t>
  </si>
  <si>
    <t>LKD9D42A1160000</t>
  </si>
  <si>
    <t>LKD9D42A1180000</t>
  </si>
  <si>
    <t>LKD9D42A1190000</t>
  </si>
  <si>
    <t>LKD9D42A1200000</t>
  </si>
  <si>
    <t>JE-H(St)HRH E30-E90 BMK rot 16x2x0,8</t>
  </si>
  <si>
    <t>JE-H(St)HRH E30-E90 BMK rot 20x2x0,8</t>
  </si>
  <si>
    <t>JE-H(St)HRH E30-E90 BMK rot 32x2x0,8</t>
  </si>
  <si>
    <t>JE-H(St)HRH E30-E90 BMK rot 40x2x0,8</t>
  </si>
  <si>
    <t>JE-H(St)HRH E30-E90 BMK rot 52x2x0,8</t>
  </si>
  <si>
    <t>J-H(St)H grau 0,6 2x2x0,6</t>
  </si>
  <si>
    <t>J-H(St)H grau 0,6 4x2x0,6</t>
  </si>
  <si>
    <t>J-H(St)H grau 0,6 6x2x0,6</t>
  </si>
  <si>
    <t>J-H(St)H grau 0,6 10x2x0,6</t>
  </si>
  <si>
    <t>J-H(St)H grau 0,6 20x2x0,6</t>
  </si>
  <si>
    <t>J-H(St)H grau 0,6 30x2x0,6</t>
  </si>
  <si>
    <t>J-H(St)H grau 0,6 50x2x0,6</t>
  </si>
  <si>
    <t>LKI191242000000</t>
  </si>
  <si>
    <t>LKI191244000000</t>
  </si>
  <si>
    <t>LKI214474000000</t>
  </si>
  <si>
    <t>LKI217706000000</t>
  </si>
  <si>
    <t>LKI217616000000</t>
  </si>
  <si>
    <t>LKI220506000000</t>
  </si>
  <si>
    <t>LKI800044000000</t>
  </si>
  <si>
    <t>LKI800045000000</t>
  </si>
  <si>
    <t>LKI800046000000</t>
  </si>
  <si>
    <t>LKI191229000000</t>
  </si>
  <si>
    <t>LKI191234000000</t>
  </si>
  <si>
    <t>LKI191235000000</t>
  </si>
  <si>
    <t>LKI191237000000</t>
  </si>
  <si>
    <t>LKI191239000000</t>
  </si>
  <si>
    <t>LKI191241000000</t>
  </si>
  <si>
    <t>LKI191243000000</t>
  </si>
  <si>
    <t>LKI191245000000</t>
  </si>
  <si>
    <t>LKI213861000000</t>
  </si>
  <si>
    <t>LKI301273000000</t>
  </si>
  <si>
    <t>LKI212659000000</t>
  </si>
  <si>
    <t>LKI800051000000</t>
  </si>
  <si>
    <t>LKI191230000000</t>
  </si>
  <si>
    <t>LKI214473000000</t>
  </si>
  <si>
    <t>LKI800052000000</t>
  </si>
  <si>
    <t>LKI191231000000</t>
  </si>
  <si>
    <t>LKI303193000000</t>
  </si>
  <si>
    <t>LKI225487000000</t>
  </si>
  <si>
    <t>LKI225493000000</t>
  </si>
  <si>
    <t>LKI225498000000</t>
  </si>
  <si>
    <t>LKI800254000000</t>
  </si>
  <si>
    <t>LKI800255000000</t>
  </si>
  <si>
    <t>LKI225489000000</t>
  </si>
  <si>
    <t>LKI225494000000</t>
  </si>
  <si>
    <t>LKI225535000000</t>
  </si>
  <si>
    <t>LKI800265000000</t>
  </si>
  <si>
    <t>LKI800267000000</t>
  </si>
  <si>
    <t>LKI800361000000</t>
  </si>
  <si>
    <t>LKI800362000000</t>
  </si>
  <si>
    <t>LKI800364000000</t>
  </si>
  <si>
    <t>LKI800365000000</t>
  </si>
  <si>
    <t>LKI800366000000</t>
  </si>
  <si>
    <t>LKI303222000000</t>
  </si>
  <si>
    <t>LKI800370000000</t>
  </si>
  <si>
    <t>LKI800372000000</t>
  </si>
  <si>
    <t>LKI800373000000</t>
  </si>
  <si>
    <t>LKI225559000000</t>
  </si>
  <si>
    <t>LKI303337000000</t>
  </si>
  <si>
    <t>LKI303338000000</t>
  </si>
  <si>
    <t>LKI800376000000</t>
  </si>
  <si>
    <t>LKI800378000000</t>
  </si>
  <si>
    <t>LKI800380000000</t>
  </si>
  <si>
    <t>LKI800382000000</t>
  </si>
  <si>
    <t>LKI800384000000</t>
  </si>
  <si>
    <t>LKI303239000000</t>
  </si>
  <si>
    <t>LKI800385000000</t>
  </si>
  <si>
    <t>LKI800386000000</t>
  </si>
  <si>
    <t>LKI225554000000</t>
  </si>
  <si>
    <t>LKI225556000000</t>
  </si>
  <si>
    <t>LKI225557000000</t>
  </si>
  <si>
    <t>LKI225558000000</t>
  </si>
  <si>
    <t>LKI225524000000</t>
  </si>
  <si>
    <t>LKI225525000000</t>
  </si>
  <si>
    <t>LKI225526000000</t>
  </si>
  <si>
    <t>LKI225527000000</t>
  </si>
  <si>
    <t>LKI225528000000</t>
  </si>
  <si>
    <t>LKI225529000000</t>
  </si>
  <si>
    <t>LKI225530000000</t>
  </si>
  <si>
    <t>LKI225531000000</t>
  </si>
  <si>
    <t>LKI225532000000</t>
  </si>
  <si>
    <t>LKI225533000000</t>
  </si>
  <si>
    <t>LKI225534000000</t>
  </si>
  <si>
    <t>LKI800392000000</t>
  </si>
  <si>
    <t>LKI800393000000</t>
  </si>
  <si>
    <t>SKP R Schutzkappe-rechts 60 für Multibahn</t>
  </si>
  <si>
    <t>SKP L Schutzkappe-links 60 für Multibahn</t>
  </si>
  <si>
    <t>WFS 50 Winkel-Flachstahl 90° kurz 50x50 für C-Profile 50x25 und 50x50</t>
  </si>
  <si>
    <t>STK 3-8 Stahlträger-Klammer M6x11 für Stahlträger 3-8 mm</t>
  </si>
  <si>
    <t>4x12 G50/125  10 OM3 outdoor cable with dielectric strength elements, KL-A-DQ(ZN)B2Y,PE, 4000N</t>
  </si>
  <si>
    <t>8x12 G50/125  10 OM3 outdoor cable with dielectric strength elements, KL-A-DQ(ZN)B2Y,PE, 4000N</t>
  </si>
  <si>
    <t xml:space="preserve">4K6 1P/RJ45 Telefonrangierkabel in schwarz,  Knickschutz schwarz/schwarz 1,0m </t>
  </si>
  <si>
    <t>N2XCH 3x16 RM/16</t>
  </si>
  <si>
    <t>N2XCH 3x25 RM/16</t>
  </si>
  <si>
    <t>N2XCH 3x35 RM/16</t>
  </si>
  <si>
    <t>N2XCH 4x1,5 RE/1,5</t>
  </si>
  <si>
    <t>N2XCH 4x2,5 RE/2,5</t>
  </si>
  <si>
    <t>N2XCH 4x4 RE/4</t>
  </si>
  <si>
    <t>N2XCH 4x6 RE/6</t>
  </si>
  <si>
    <t>N2XCH 4x10 RE/10</t>
  </si>
  <si>
    <t>N2XCH 4x25 RM/16</t>
  </si>
  <si>
    <t>N2XCH 4x35 RM/16</t>
  </si>
  <si>
    <t>N2XCH 7x1,5 RE/2,5</t>
  </si>
  <si>
    <t>N2XCH 7x2,5 RE/2,5</t>
  </si>
  <si>
    <t>N2XCH 12x1,5 RE/2,5</t>
  </si>
  <si>
    <t>N2XCH 12x2,5 RE/4</t>
  </si>
  <si>
    <t>N2XCH 24x1,5 RE/6</t>
  </si>
  <si>
    <t>N2XCH 30x1,5 RE/6</t>
  </si>
  <si>
    <t>Tera 2P/RJ 45 Patchkabel, mit MegaLine F10-120 flex in grau FRNC,  5,0m Belegung ISDN (schwarz/grün)</t>
  </si>
  <si>
    <t>LKI210812000000</t>
  </si>
  <si>
    <t>LKI210813000000</t>
  </si>
  <si>
    <t>LKI211939000000</t>
  </si>
  <si>
    <t>LKI800456000000</t>
  </si>
  <si>
    <t>LKI800888000000</t>
  </si>
  <si>
    <t>MegaLine Patch Industry 6EA-RJ45 1,0m</t>
  </si>
  <si>
    <t>MegaLine Patch Industry 6EA-RJ45 3,0m</t>
  </si>
  <si>
    <t>MegaLine Patch Industry 6EA-RJ45 5,0m</t>
  </si>
  <si>
    <t>MegaLine Patch Industry 6EA-RJ45 10,0m</t>
  </si>
  <si>
    <t xml:space="preserve">MegaLine Patch LED 6EA-RJ45 LED-Patchkabel, RJ45-RJ45, Kat. 6, geschirmt, 4P  0,5m grau/grau </t>
  </si>
  <si>
    <t xml:space="preserve">MegaLine Patch LED 6EA-RJ45 LED-Patchkabel, RJ45-RJ45, Kat. 6, geschirmt, 4P  1,0m grau/grau </t>
  </si>
  <si>
    <t xml:space="preserve">MegaLine Patch LED 6EA-RJ45 LED-Patchkabel, RJ45-RJ45, Kat. 6, geschirmt, 4P  1,5m grau/grau </t>
  </si>
  <si>
    <t xml:space="preserve">MegaLine Patch LED 6EA-RJ45 LED-Patchkabel, RJ45-RJ45, Kat. 6, geschirmt, 4P  2,0m grau/grau </t>
  </si>
  <si>
    <t xml:space="preserve">MegaLine Patch LED 6EA-RJ45 LED-Patchkabel, RJ45-RJ45, Kat. 6, geschirmt, 4P  7,5m grau/grau </t>
  </si>
  <si>
    <t>LKD9A0901900000</t>
  </si>
  <si>
    <t>LKD9A0901800000</t>
  </si>
  <si>
    <t>LKD9A0901810000</t>
  </si>
  <si>
    <t>LKD9A0901820000</t>
  </si>
  <si>
    <t>LKD9A0901830000</t>
  </si>
  <si>
    <t>LKD9AW160310000</t>
  </si>
  <si>
    <t>LKD9AW160320000</t>
  </si>
  <si>
    <t>LKD9AW160330000</t>
  </si>
  <si>
    <t>LKD9AW160340000</t>
  </si>
  <si>
    <t>LKD9AW160350000</t>
  </si>
  <si>
    <t>LKD9AW160360000</t>
  </si>
  <si>
    <t>LKD9AW160370000</t>
  </si>
  <si>
    <t>LKD9A0400000000</t>
  </si>
  <si>
    <t>LKD9A0400010000</t>
  </si>
  <si>
    <t>LKD9A0400020000</t>
  </si>
  <si>
    <t>LKD9A0400030000</t>
  </si>
  <si>
    <t>LKD9A0400060000</t>
  </si>
  <si>
    <t>LKD9A0400070000</t>
  </si>
  <si>
    <t>LKD9A0400080000</t>
  </si>
  <si>
    <t>LKD9A0400090000</t>
  </si>
  <si>
    <t>LKD9A0400120000</t>
  </si>
  <si>
    <t>LKD9A0400130000</t>
  </si>
  <si>
    <t>LKD9A0400140000</t>
  </si>
  <si>
    <t>LKD9A0400150000</t>
  </si>
  <si>
    <t>LKD9A0400390000</t>
  </si>
  <si>
    <t>LKD9A0400400000</t>
  </si>
  <si>
    <t>LKD9A0400410000</t>
  </si>
  <si>
    <t>LKD9A0400420000</t>
  </si>
  <si>
    <t>LKD9A0400260000</t>
  </si>
  <si>
    <t>LKD9A0400270000</t>
  </si>
  <si>
    <t>LKD9A0400280000</t>
  </si>
  <si>
    <t>LKD9A0400290000</t>
  </si>
  <si>
    <t>LKD9A0400320000</t>
  </si>
  <si>
    <t>LKD9A0400330000</t>
  </si>
  <si>
    <t>LKD9A0400340000</t>
  </si>
  <si>
    <t>LKD9A0400350000</t>
  </si>
  <si>
    <t>LKD9A0400170000</t>
  </si>
  <si>
    <t>LKD9A0400180000</t>
  </si>
  <si>
    <t>LKD9A0400190000</t>
  </si>
  <si>
    <t>LKD9A0400450000</t>
  </si>
  <si>
    <t>LKD9A0400220000</t>
  </si>
  <si>
    <t>LKD9A0400230000</t>
  </si>
  <si>
    <t>LKD9A0400240000</t>
  </si>
  <si>
    <t>LKD9A0400250000</t>
  </si>
  <si>
    <t>FAZ II 12/10 GS</t>
  </si>
  <si>
    <t>PBD M6x10</t>
  </si>
  <si>
    <t>PBD M8x10</t>
  </si>
  <si>
    <t>PBD M10x10</t>
  </si>
  <si>
    <t>LKI225700000000</t>
  </si>
  <si>
    <t>LKI800761000000</t>
  </si>
  <si>
    <t>LKI800762000000</t>
  </si>
  <si>
    <t>LKI800763000000</t>
  </si>
  <si>
    <t>LKI800764000000</t>
  </si>
  <si>
    <t>LKI800765000000</t>
  </si>
  <si>
    <t>LKI800766000000</t>
  </si>
  <si>
    <t>LKI800767000000</t>
  </si>
  <si>
    <t>LKI901076000000</t>
  </si>
  <si>
    <t>LKI901078000000</t>
  </si>
  <si>
    <t>LKI901017000000</t>
  </si>
  <si>
    <t>LKI900458000000</t>
  </si>
  <si>
    <t>LKI900461000000</t>
  </si>
  <si>
    <t>LKI900464000000</t>
  </si>
  <si>
    <t>LKI900465000000</t>
  </si>
  <si>
    <t>LKI900466000000</t>
  </si>
  <si>
    <t>LKI900467000000</t>
  </si>
  <si>
    <t>LKI900468000000</t>
  </si>
  <si>
    <t>LKI900469000000</t>
  </si>
  <si>
    <t>LKI900470000000</t>
  </si>
  <si>
    <t xml:space="preserve">MegaLine Patch 6EA-RJ45 Patchkabel, RJ45-RJ45, Kat. 6, geschirmt 4P  3,0m grün/grün </t>
  </si>
  <si>
    <t xml:space="preserve">MegaLine Patch 6EA-RJ45 Patchkabel, RJ45-RJ45, Kat. 6, geschirmt 4P  4,0m grün/grün </t>
  </si>
  <si>
    <t>STAPA 20 Stahlpanzerrohr, steck, verzinkt Typ 20 (3m)</t>
  </si>
  <si>
    <t>IC-H90A Deckel für IC-H90</t>
  </si>
  <si>
    <t>IC-T90 T-Stück IC</t>
  </si>
  <si>
    <t>IC-T90A Deckel für IC-T90</t>
  </si>
  <si>
    <t>MMS-MS 7,5x50 Dübel MMS-MS 7,5x50</t>
  </si>
  <si>
    <t>F 8 Nagelschelle 6-8</t>
  </si>
  <si>
    <t>F 10 Nagelschelle 8-10</t>
  </si>
  <si>
    <t>F 12 Nagelschelle 10-12</t>
  </si>
  <si>
    <t>FNA II 6x30/5 Dübel FNA II 6x30/5 Nagelkopf</t>
  </si>
  <si>
    <t>FAZ II 8/10 GS Dübel FAZ II 8/10 GS Ankerbolzen</t>
  </si>
  <si>
    <t>U d7,4 U-Scheibe d7,4</t>
  </si>
  <si>
    <t>SW EWA HH 6</t>
  </si>
  <si>
    <t xml:space="preserve">MegaLine Patch 6EA-RJ45 Patchkabel, RJ45-RJ45, Kat. 6, geschirmt 4P  5,0m grün/grün </t>
  </si>
  <si>
    <t xml:space="preserve">MegaLine Patch 6EA-RJ45 Patchkabel, RJ45-RJ45, Kat. 6, geschirmt 4P  7,5m grün/grün </t>
  </si>
  <si>
    <t xml:space="preserve">MegaLine Patch 6EA-RJ45 Patchkabel, RJ45-RJ45, Kat. 6, geschirmt 4P  10,0m grün/grün </t>
  </si>
  <si>
    <t xml:space="preserve">MegaLine Patch 6EA-RJ45 Patchkabel, RJ45-RJ45, Kat. 6, geschirmt 4P  0,5m rot/rot </t>
  </si>
  <si>
    <t xml:space="preserve">MegaLine Patch 6EA-RJ45 Patchkabel, RJ45-RJ45, Kat. 6, geschirmt 4P  1,0m rot/rot </t>
  </si>
  <si>
    <t xml:space="preserve">MegaLine Patch 6EA-RJ45 Patchkabel, RJ45-RJ45, Kat. 6, geschirmt 4P  1,5m rot/rot </t>
  </si>
  <si>
    <t xml:space="preserve">MegaLine Patch LED 6EA-RJ45 LED-Patchkabel, RJ45-RJ45, Kat. 6, geschirmt, 4P  2,5m grau/grau </t>
  </si>
  <si>
    <t xml:space="preserve">MegaLine Patch LED 6EA-RJ45 LED-Patchkabel, RJ45-RJ45, Kat. 6, geschirmt, 4P  3,0m grau/grau </t>
  </si>
  <si>
    <t xml:space="preserve">MegaLine Patch LED 6EA-RJ45 LED-Patchkabel, RJ45-RJ45, Kat. 6, geschirmt, 4P  4,0m grau/grau </t>
  </si>
  <si>
    <t xml:space="preserve">MegaLine Patch LED 6EA-RJ45 LED-Patchkabel, RJ45-RJ45, Kat. 6, geschirmt, 4P  5,0m grau/grau </t>
  </si>
  <si>
    <t>LKD8AA200A40000</t>
  </si>
  <si>
    <t>LKD8AA200A60000</t>
  </si>
  <si>
    <t>LKD8AA200A90000</t>
  </si>
  <si>
    <t>LKD8AA500A20000</t>
  </si>
  <si>
    <t>LKD8AA500A30000</t>
  </si>
  <si>
    <t>LKD8AA500A40000</t>
  </si>
  <si>
    <t>LKD8AA500A60000</t>
  </si>
  <si>
    <t>LKD8AA500A90000</t>
  </si>
  <si>
    <t>LKD8AA700A20000</t>
  </si>
  <si>
    <t>LKD8AA700A30000</t>
  </si>
  <si>
    <t>LKD8AA700A40000</t>
  </si>
  <si>
    <t>LKD8AA700A60000</t>
  </si>
  <si>
    <t>LKD8AA700A90000</t>
  </si>
  <si>
    <t>LKD8AC70K060000</t>
  </si>
  <si>
    <t>LKD8AC70K080000</t>
  </si>
  <si>
    <t xml:space="preserve">4K6 1P/RJ45 Telefonrangierkabel in schwarz,  Knickschutz schwarz/schwarz 2,0m </t>
  </si>
  <si>
    <t xml:space="preserve">4K6 1P/RJ45 Telefonrangierkabel in schwarz,  Knickschutz schwarz/schwarz 3,0m </t>
  </si>
  <si>
    <t xml:space="preserve">4K6 1P/RJ45 Telefonrangierkabel in schwarz,  Knickschutz schwarz/schwarz 5,0m </t>
  </si>
  <si>
    <t>Variokeystone Kabelstecker Kat.7 incl. Schutzkappe für AWG 23 (9mm)</t>
  </si>
  <si>
    <t>Variokeystone Crossconnect Klasse F incl. Schutzkappe für AWG 23 (9mm)</t>
  </si>
  <si>
    <t>Variokeystone Kabelstecker Kat.7 incl. Schutzkappe für AWG 22(10mm)</t>
  </si>
  <si>
    <t xml:space="preserve">MegaLine Patch 6AEA-RJ45 Patchkabel, RJ45-RJ45, Kat. 6A, geschirmt, 4P  0,5m grün/grün </t>
  </si>
  <si>
    <t xml:space="preserve">MegaLine Patch 6AEA-RJ45 Patchkabel, RJ45-RJ45, Kat. 6A, geschirmt, 4P  1,0m grün/grün </t>
  </si>
  <si>
    <t xml:space="preserve">MegaLine Patch 5D-RJ45 Patchkabel, RJ45-RJ45, Kat.5, geschirmt,   4P  10,0m blau/blau </t>
  </si>
  <si>
    <t>MegaLine Patch 5D-RJ45 Patchkabel, RJ45-RJ45, Kat.5, geschirmt,   4P 0,5m  grün/grün</t>
  </si>
  <si>
    <t xml:space="preserve">MegaLine Patch 5D-RJ45 Patchkabel, RJ45-RJ45, Kat.5, geschirmt,   4P  1,0m grün/grün </t>
  </si>
  <si>
    <t xml:space="preserve">MegaLine Patch 6AEA-RJ45 Patchkabel, RJ45-RJ45, Kat. 6A, geschirmt, 4P  1,5m grau/grau </t>
  </si>
  <si>
    <t xml:space="preserve">MegaLine Patch 6AEA-RJ45 Patchkabel, RJ45-RJ45, Kat. 6A, geschirmt, 4P  2,0m grau/grau </t>
  </si>
  <si>
    <t xml:space="preserve">MegaLine Patch 6AEA-RJ45 Patchkabel, RJ45-RJ45, Kat. 6A, geschirmt, 4P  2,5m grau/grau </t>
  </si>
  <si>
    <t xml:space="preserve">MegaLine Patch 6EA-RJ45 Patchkabel, RJ45-RJ45, Kat. 6, geschirmt 4P  0,5m blau/blau </t>
  </si>
  <si>
    <t xml:space="preserve">MegaLine Patch 6EA-RJ45 Patchkabel, RJ45-RJ45, Kat. 6, geschirmt 4P  1,0m blau/blau </t>
  </si>
  <si>
    <t xml:space="preserve">MegaLine Patch 6EA-RJ45 Patchkabel, RJ45-RJ45, Kat. 6, geschirmt 4P  1,5m blau/blau </t>
  </si>
  <si>
    <t xml:space="preserve">MegaLine Patch 6EA-RJ45 Patchkabel, RJ45-RJ45, Kat. 6, geschirmt 4P  2,0m blau/blau </t>
  </si>
  <si>
    <t xml:space="preserve">MegaLine Patch 6EA-RJ45 Patchkabel, RJ45-RJ45, Kat. 6, geschirmt 4P  2,5m blau/blau </t>
  </si>
  <si>
    <t xml:space="preserve">MegaLine Patch 6EA-RJ45 Patchkabel, RJ45-RJ45, Kat. 6, geschirmt 4P  3,0m blau/blau </t>
  </si>
  <si>
    <t xml:space="preserve">MegaLine Patch 6EA-RJ45 Patchkabel, RJ45-RJ45, Kat. 6, geschirmt 4P  4,0m blau/blau </t>
  </si>
  <si>
    <t xml:space="preserve">MegaLine Patch 6EA-RJ45 Patchkabel, RJ45-RJ45, Kat. 6, geschirmt 4P  5,0m blau/blau </t>
  </si>
  <si>
    <t>LKD9ZE610070000</t>
  </si>
  <si>
    <t>LKD9ZE610080000</t>
  </si>
  <si>
    <t>LKD9ZE610140000</t>
  </si>
  <si>
    <t>LKD9ZE610640000</t>
  </si>
  <si>
    <t xml:space="preserve">Tera 4P/RJ 45 Patchkabel, mit MegaLine F10-120 flex in grau FRNC, Knickschutz schwarz/grau 3,0m </t>
  </si>
  <si>
    <t>JE-H(St)H E30 orange 12x2x0,8</t>
  </si>
  <si>
    <t>JE-H(St)H E30 orange 16x2x0,8</t>
  </si>
  <si>
    <t>JE-H(St)H E30 orange 20x2x0,8</t>
  </si>
  <si>
    <t>JE-H(St)H E30 BMK rot  1x2x0,8</t>
  </si>
  <si>
    <t>JE-H(St)H E30 BMK rot  2x2x0,8</t>
  </si>
  <si>
    <t>JE-H(St)H E30 BMK rot  4x2x0,8</t>
  </si>
  <si>
    <t>JE-H(St)H E30 BMK rot 8x2x0,8</t>
  </si>
  <si>
    <t>JE-H(St)H E30 BMK rot 12x2x0,8</t>
  </si>
  <si>
    <t>JE-H(St)H E30 BMK rot 16x2x0,8</t>
  </si>
  <si>
    <t>JE-H(St)H E30 BMK rot 20x2x0,8</t>
  </si>
  <si>
    <t>JE-H(St)H E30 BMK rot  1x2x1,0mm2</t>
  </si>
  <si>
    <t>JE-H(St)H E30 BMK rot  1x2x1,5mm2</t>
  </si>
  <si>
    <t>JE-H(St)H E30 BMK rot  1x2x2,5mm2</t>
  </si>
  <si>
    <t>JE-H(St)H E30 BMK rot  2x2x1,5mm2</t>
  </si>
  <si>
    <t>JE-H(St)H E30-E90 orange 1x2x0,8</t>
  </si>
  <si>
    <t>JE-H(St)H E30-E90 orange 2x2x0,8</t>
  </si>
  <si>
    <t>JE-H(St)H E30-E90 orange 4x2x0,8</t>
  </si>
  <si>
    <t>BAC 8-12 / 3 Bügelschelle 3-fach</t>
  </si>
  <si>
    <t>BAC 12-16 / 3 Bügelschelle 3-fach</t>
  </si>
  <si>
    <t>BAC 16-20 / 3 Bügelschelle 3-fach</t>
  </si>
  <si>
    <t>BAC 20-24 / 3 Bügelschelle 3-fach</t>
  </si>
  <si>
    <t>VarioLine Wanddoseneinsatz MC45 Eline 1 Port / RAL 9010 45x45 mm</t>
  </si>
  <si>
    <t>VarioLine wall outlet insert MC45 Eline 1 port / RAL9010 45x45 mm</t>
  </si>
  <si>
    <t>LKD8BC700120000</t>
  </si>
  <si>
    <t>LKD8BC700130000</t>
  </si>
  <si>
    <t>LKD8BC700140000</t>
  </si>
  <si>
    <t>LKD8BC700160000</t>
  </si>
  <si>
    <t>LKD8BA200120000</t>
  </si>
  <si>
    <t>LKD8BA200130000</t>
  </si>
  <si>
    <t>LKD8BA200140000</t>
  </si>
  <si>
    <t>Tera 4P/RJ 45 Patchkabel, mit MegaLine F10-120 flex in grau FRNC, Knickschutz schwarz/grau 1,0m</t>
  </si>
  <si>
    <t xml:space="preserve">Tera 4P/RJ 45 Patchkabel, mit MegaLine F10-120 flex in grau FRNC, Knickschutz schwarz/grau 2,0m </t>
  </si>
  <si>
    <t>VBL Eckverbinder-Schraubbar für GK</t>
  </si>
  <si>
    <t>NHXMH-J 3x6 RE</t>
  </si>
  <si>
    <t>NHXMH-J 3x10 RE</t>
  </si>
  <si>
    <t>NHXMH-J 4x1,5 RE</t>
  </si>
  <si>
    <t>NHXMH-J 4x2,5 RE</t>
  </si>
  <si>
    <t>NHXMH-J 4x4 RE</t>
  </si>
  <si>
    <t>NHXH-O FE180/E30-E60 1x16 RM</t>
  </si>
  <si>
    <t>NHXH-O FE180/E30-E60 1x25 RM</t>
  </si>
  <si>
    <t>NHXH-O FE180/E30-E60 1x35 RM</t>
  </si>
  <si>
    <t>NHXH-O FE180/E30-E60 1x50 RM</t>
  </si>
  <si>
    <t>NHXH-O FE180/E30-E60 1x70 RM</t>
  </si>
  <si>
    <t>NHXH-O FE180/E30-E60 1x95 RM</t>
  </si>
  <si>
    <t>NHXH-O FE180/E30-E60 1x120 RM</t>
  </si>
  <si>
    <t>NHXH-O FE180/E30-E60 1x150 RM</t>
  </si>
  <si>
    <t>NHXH-O FE180/E30-E60 1x185 RM</t>
  </si>
  <si>
    <t>NHXH-O FE180/E30-E60 1x240 RM</t>
  </si>
  <si>
    <t>NHXH-O FE180/E30-E60 1x300 RM</t>
  </si>
  <si>
    <t>NHXMH-J 5x4 RE</t>
  </si>
  <si>
    <t>NHXMH-J 5x6 RE</t>
  </si>
  <si>
    <t>NHXMH-J 5x10 RE</t>
  </si>
  <si>
    <t>NHXMH-J 5x16 RM</t>
  </si>
  <si>
    <t>NHXMH-J 5x25 RM</t>
  </si>
  <si>
    <t>NHXMH-J 7x1,5 RE</t>
  </si>
  <si>
    <t>NHXMH-J 7x2,5 RE</t>
  </si>
  <si>
    <t>NHXMH-J 10x1,5 RE</t>
  </si>
  <si>
    <t>NHXMH-J 12x1,5 RE</t>
  </si>
  <si>
    <t>NHXH E30-E60</t>
  </si>
  <si>
    <t>NHXCH E30-E60</t>
  </si>
  <si>
    <t>JE-H(St)H E30 orange</t>
  </si>
  <si>
    <t>JE-H(St)H E30 BMK rot</t>
  </si>
  <si>
    <t>JE-H(St)H E30-E90 orange</t>
  </si>
  <si>
    <t>JE-H(St)H E30-E90 BMK rot</t>
  </si>
  <si>
    <t>J-H(St)H grau 0,6</t>
  </si>
  <si>
    <t>SGST 250 Screw kit with bush for WSST 250</t>
  </si>
  <si>
    <t>SGST 500 Screw kit with bush for WSST 500</t>
  </si>
  <si>
    <t>WSSV Straight joint</t>
  </si>
  <si>
    <t>WSGV Adjustable joint</t>
  </si>
  <si>
    <t>WSWV Angled joint</t>
  </si>
  <si>
    <t>VarioLine UF-TA3 3VK underfloor carrier for Ackermann floor system GES9,R7,R9 suitable for 9 modules with VarioKeystone dimension powder-coated steel sheet colour: black, RAL 9005</t>
  </si>
  <si>
    <t>VarioLine UF-TA2 3VK floor-box insert for Ackermann floor box GES2,4,6,R4,R6 suitable for mounting 6 modules with VarioKeystone dimension; steel sheet powder-coated Colour: black, RAL 9005</t>
  </si>
  <si>
    <t>VarioLine UF-TEV3 3VK underfloor carrier for Electraplan system VQ12, VR12,VR10 suitable for 9 modules with VarioKeystone dimension powder-coated steel sheet colour: black, RAL 9005</t>
  </si>
  <si>
    <t>SS 550 System track toothed 550x50x50</t>
  </si>
  <si>
    <t>WSST 250 Extender bracket for WSB</t>
  </si>
  <si>
    <t>WSST 500 Extender bracket for WSB</t>
  </si>
  <si>
    <t>US 150 U-profile for bracing system track and heavy duty bracket</t>
  </si>
  <si>
    <t>US 250 U-profile for bracing system track and heavy duty bracket</t>
  </si>
  <si>
    <t>US 350 U-profile for bracing system track and heavy duty bracket</t>
  </si>
  <si>
    <t>NHXH-J FE180/E30-E60 3x16 RM</t>
  </si>
  <si>
    <t>NHXH-J FE180/E30-E60 3x25 RM</t>
  </si>
  <si>
    <t>LKD9A1307680000</t>
  </si>
  <si>
    <t>LKD9A1307700000</t>
  </si>
  <si>
    <t>LKD9A1307720000</t>
  </si>
  <si>
    <t>LKD9A1307730000</t>
  </si>
  <si>
    <t>LKD9A1307750000</t>
  </si>
  <si>
    <t>LKD9A1307590000</t>
  </si>
  <si>
    <t>LKD9A1307610000</t>
  </si>
  <si>
    <t>LKD9A1307630000</t>
  </si>
  <si>
    <t>LKD9A1307640000</t>
  </si>
  <si>
    <t>LKD9A1307660000</t>
  </si>
  <si>
    <t>LKD9A1307130000</t>
  </si>
  <si>
    <t>LKD9A1307150000</t>
  </si>
  <si>
    <t>LKD9A1307170000</t>
  </si>
  <si>
    <t>LKD9A1307180000</t>
  </si>
  <si>
    <t>LKD9A1307200000</t>
  </si>
  <si>
    <t>KDS Kunstharz-Deckspray 150 g. für GK lichtgrau</t>
  </si>
  <si>
    <t>BLB Blockierblech für GK (für HKS-G und HKS-S)</t>
  </si>
  <si>
    <t xml:space="preserve">BAC 8-12 Bügelschelle </t>
  </si>
  <si>
    <t xml:space="preserve">BAC 12-16 Bügelschelle </t>
  </si>
  <si>
    <t>WSB 200 X span tray 200x60 (3m)</t>
  </si>
  <si>
    <t>WSB 300 X span tray 300x60 (3m)</t>
  </si>
  <si>
    <t>WSB 400 X span tray 400x60 (3m)</t>
  </si>
  <si>
    <t>WSB 500 X span tray 500x60 (3m)</t>
  </si>
  <si>
    <t>WSD 200 cover for WSB (3m)</t>
  </si>
  <si>
    <t>WSD 300 cover for WSB (3m)</t>
  </si>
  <si>
    <t>WSD 400 cover for WSB (3m)</t>
  </si>
  <si>
    <t>WSD 500 cover for WSB (3m)</t>
  </si>
  <si>
    <t>WSDH Fixing clamp for WSB</t>
  </si>
  <si>
    <t>DST-8 200 Ceiling pillar 8-hole</t>
  </si>
  <si>
    <t>DST-8 2000 Ceiling pillar 8-hole</t>
  </si>
  <si>
    <t>DST-8 1500 Ceiling pillar 8-hole</t>
  </si>
  <si>
    <t>DST-8 1200 Ceiling pillar 8-hole</t>
  </si>
  <si>
    <t>DST-8 1000 Ceiling pillar 8-hole</t>
  </si>
  <si>
    <t>DST-8 900 Ceiling pillar 8-hole</t>
  </si>
  <si>
    <t>DST-8 800 Ceiling pillar 8-hole</t>
  </si>
  <si>
    <t>DST-8 700 Ceiling pillar 8-hole</t>
  </si>
  <si>
    <t xml:space="preserve">MegaLine Patch 6EA-RJ45 Patchkabel, RJ45-RJ45, Kat. 6, geschirmt 4P  1,0m grau/grau </t>
  </si>
  <si>
    <t xml:space="preserve">MegaLine Patch 6EA-RJ45 Patchkabel, RJ45-RJ45, Kat. 6, geschirmt 4P  2,5m grün/grün </t>
  </si>
  <si>
    <t>LKD9ZE600450000</t>
  </si>
  <si>
    <t>LKD9ZE600460000</t>
  </si>
  <si>
    <t>LKD9ZE600470000</t>
  </si>
  <si>
    <t>LKD9ZE600480000</t>
  </si>
  <si>
    <t>LKI900236000000</t>
  </si>
  <si>
    <t>LKI900241000000</t>
  </si>
  <si>
    <t>LKI900245000000</t>
  </si>
  <si>
    <t>LKI900252000000</t>
  </si>
  <si>
    <t>LKI900901000000</t>
  </si>
  <si>
    <t>LKI900902000000</t>
  </si>
  <si>
    <t>LKI900903000000</t>
  </si>
  <si>
    <t>LKI900955000000</t>
  </si>
  <si>
    <t>LKI900300000000</t>
  </si>
  <si>
    <t>LKI900754000000</t>
  </si>
  <si>
    <t>LKI900755000000</t>
  </si>
  <si>
    <t>LKI900756000000</t>
  </si>
  <si>
    <t>LKI900757000000</t>
  </si>
  <si>
    <t>LKI900758000000</t>
  </si>
  <si>
    <t>LKI900759000000</t>
  </si>
  <si>
    <t>LKI900760000000</t>
  </si>
  <si>
    <t>LKI900847000000</t>
  </si>
  <si>
    <t>LKI900849000000</t>
  </si>
  <si>
    <t>LKI900850000000</t>
  </si>
  <si>
    <t>LKI900852000000</t>
  </si>
  <si>
    <t>LKI900853000000</t>
  </si>
  <si>
    <t>LKI900855000000</t>
  </si>
  <si>
    <t>LKI900856000000</t>
  </si>
  <si>
    <t>LKI900857000000</t>
  </si>
  <si>
    <t>LKI900858000000</t>
  </si>
  <si>
    <t>LKI900860000000</t>
  </si>
  <si>
    <t>LKI900861000000</t>
  </si>
  <si>
    <t>LKI900862000000</t>
  </si>
  <si>
    <t>SW EWA HH 8</t>
  </si>
  <si>
    <t>SW EWA HH 10</t>
  </si>
  <si>
    <t>SW FNA</t>
  </si>
  <si>
    <t>SW EWA HH</t>
  </si>
  <si>
    <t>SW EWA BH</t>
  </si>
  <si>
    <t>RD M6/M8</t>
  </si>
  <si>
    <t>FIS H 12x85 K</t>
  </si>
  <si>
    <t>FIS H 16x85 K</t>
  </si>
  <si>
    <t xml:space="preserve">MegaLine Patch 6EA-RJ45 Patchkabel, RJ45-RJ45, Kat. 6, geschirmt 4P  1,5m grau/grau </t>
  </si>
  <si>
    <t xml:space="preserve">MegaLine Patch 6EA-RJ45 Patchkabel, RJ45-RJ45, Kat. 6, geschirmt 4P  2,0m grau/grau </t>
  </si>
  <si>
    <t xml:space="preserve">MegaLine Patch 6EA-RJ45 Patchkabel, RJ45-RJ45, Kat. 6, geschirmt 4P  2,5m grau/grau </t>
  </si>
  <si>
    <t xml:space="preserve">MegaLine Patch 6EA-RJ45 Patchkabel, RJ45-RJ45, Kat. 6, geschirmt 4P  3,0m grau/grau </t>
  </si>
  <si>
    <t xml:space="preserve">MegaLine Patch 6EA-RJ45 Patchkabel, RJ45-RJ45, Kat. 6, geschirmt 4P  4,0m grau/grau </t>
  </si>
  <si>
    <t xml:space="preserve">MegaLine Patch 6EA-RJ45 Patchkabel, RJ45-RJ45, Kat. 6, geschirmt 4P  5,0m grau/grau </t>
  </si>
  <si>
    <t xml:space="preserve">MegaLine Patch 6EA-RJ45 Patchkabel, RJ45-RJ45, Kat. 6, geschirmt 4P  7,5m grau/grau </t>
  </si>
  <si>
    <t xml:space="preserve">MegaLine Patch 6EA-RJ45 Patchkabel, RJ45-RJ45, Kat. 6, geschirmt 4P  10,0m grau/grau </t>
  </si>
  <si>
    <t xml:space="preserve">MegaLine Patch 6EA-RJ45 Patchkabel, RJ45-RJ45, Kat. 6, geschirmt 4P  0,5m gelb/gelb </t>
  </si>
  <si>
    <t xml:space="preserve">MegaLine Patch 6EA-RJ45 Patchkabel, RJ45-RJ45, Kat. 6, geschirmt 4P  1,0m gelb/gelb </t>
  </si>
  <si>
    <t xml:space="preserve">MegaLine Patch 6EA-RJ45 Patchkabel, RJ45-RJ45, Kat. 6, geschirmt 4P  1,5m gelb/gelb </t>
  </si>
  <si>
    <t>MegaLine Patch LED colour coding clip red</t>
  </si>
  <si>
    <t>Markierungsclip blau für MegaLine Patch LED</t>
  </si>
  <si>
    <t>MegaLine Patch LED colour coding clip blue</t>
  </si>
  <si>
    <t>Markierungsclip grün für MegaLine Patch LED</t>
  </si>
  <si>
    <t>MegaLine Patch LED colour coding clip green</t>
  </si>
  <si>
    <t>MegaLine Patch RJ45 Kodierring grau (RAL 7035)</t>
  </si>
  <si>
    <t>MegaLine Patch RJ45 colour coding ring grey (RAL 7035)</t>
  </si>
  <si>
    <t>MegaLine Patch RJ45 Kodierring grün (RAL 6016)</t>
  </si>
  <si>
    <t>MegaLine Patch RJ45 colour coding ring green (RAL 6016)</t>
  </si>
  <si>
    <t>MegaLine Patch RJ45 Kodierring blau (RAL 5015)</t>
  </si>
  <si>
    <t>MegaLine Patch RJ45 colour coding ring blue (RAL 5015)</t>
  </si>
  <si>
    <t>MegaLine Patch RJ45 Kodierring rot (RAL 3000)</t>
  </si>
  <si>
    <t>LKI800072000000</t>
  </si>
  <si>
    <t>LKI800073000000</t>
  </si>
  <si>
    <t>LKI800074000000</t>
  </si>
  <si>
    <t>LKI800075000000</t>
  </si>
  <si>
    <t>LKI211997000000</t>
  </si>
  <si>
    <t>LKI800076000000</t>
  </si>
  <si>
    <t>LKI800077000000</t>
  </si>
  <si>
    <t>LKI800078000000</t>
  </si>
  <si>
    <t>LKI800079000000</t>
  </si>
  <si>
    <t>LKI800080000000</t>
  </si>
  <si>
    <t>LKI800081000000</t>
  </si>
  <si>
    <t>LKI301226000000</t>
  </si>
  <si>
    <t>LKI800082000000</t>
  </si>
  <si>
    <t>NHXCH E30</t>
  </si>
  <si>
    <t>NHXH E90</t>
  </si>
  <si>
    <t>NHXCH E90</t>
  </si>
  <si>
    <t>N2XH</t>
  </si>
  <si>
    <t>N2XCH</t>
  </si>
  <si>
    <t>VarioLine UF underfloor cable support K1</t>
  </si>
  <si>
    <t>VarioLine UF Kabelabfangung K2</t>
  </si>
  <si>
    <t>VarioLine UF underfloor cable support K2</t>
  </si>
  <si>
    <t>NHXCH FE180/E30-E60 3x35 RM/16</t>
  </si>
  <si>
    <t>JE-H(ST)HRH...Bd BMK red E90</t>
  </si>
  <si>
    <t>J-H(ST)H ...Bd grey 0,6</t>
  </si>
  <si>
    <t>J-H(ST)H ...Bd grey 0,8</t>
  </si>
  <si>
    <t>J-H(ST)H...Bd BMK red 0,8</t>
  </si>
  <si>
    <t>LKI225520000000</t>
  </si>
  <si>
    <t>LKI225521000000</t>
  </si>
  <si>
    <t>LKI225522000000</t>
  </si>
  <si>
    <t>LKI225523000000</t>
  </si>
  <si>
    <t>LKI225553000000</t>
  </si>
  <si>
    <t>LKI800275000000</t>
  </si>
  <si>
    <t>LKI800276000000</t>
  </si>
  <si>
    <t>LKI301214000000</t>
  </si>
  <si>
    <t>LKI800277000000</t>
  </si>
  <si>
    <t>LKI800278000000</t>
  </si>
  <si>
    <t>LKI302628000000</t>
  </si>
  <si>
    <t>LKI800279000000</t>
  </si>
  <si>
    <t>LKI800280000000</t>
  </si>
  <si>
    <t>LKI800281000000</t>
  </si>
  <si>
    <t>LKI225482000000</t>
  </si>
  <si>
    <t>LKI225490000000</t>
  </si>
  <si>
    <t>LKI225495000000</t>
  </si>
  <si>
    <t>LKI225499000000</t>
  </si>
  <si>
    <t>LKI225502000000</t>
  </si>
  <si>
    <t>LKI225505000000</t>
  </si>
  <si>
    <t>LKI225508000000</t>
  </si>
  <si>
    <t>LKI225541000000</t>
  </si>
  <si>
    <t>LKI302156000000</t>
  </si>
  <si>
    <t>LKI302157000000</t>
  </si>
  <si>
    <t>LKI302158000000</t>
  </si>
  <si>
    <t>LKI800238000000</t>
  </si>
  <si>
    <t>LKI800239000000</t>
  </si>
  <si>
    <t>LKI800240000000</t>
  </si>
  <si>
    <t>LKI800241000000</t>
  </si>
  <si>
    <t>LKI300741000000</t>
  </si>
  <si>
    <t>LKI300742000000</t>
  </si>
  <si>
    <t>LKI300743000000</t>
  </si>
  <si>
    <t>LKI800243000000</t>
  </si>
  <si>
    <t>LKI800244000000</t>
  </si>
  <si>
    <t>LKI800245000000</t>
  </si>
  <si>
    <t>LKI800246000000</t>
  </si>
  <si>
    <t>LKI225552000000</t>
  </si>
  <si>
    <t>LKI800247000000</t>
  </si>
  <si>
    <t>LKI225485000000</t>
  </si>
  <si>
    <t>LKI225491000000</t>
  </si>
  <si>
    <t>LKI225496000000</t>
  </si>
  <si>
    <t>LKI900931000000</t>
  </si>
  <si>
    <t>LKI900104000000</t>
  </si>
  <si>
    <t>LKI900106000000</t>
  </si>
  <si>
    <t>LKI900107000000</t>
  </si>
  <si>
    <t>LKI900108000000</t>
  </si>
  <si>
    <t>LKI900319000000</t>
  </si>
  <si>
    <t>LKI900384000000</t>
  </si>
  <si>
    <t>LKI900385000000</t>
  </si>
  <si>
    <t>LKI900915000000</t>
  </si>
  <si>
    <t>LKI900956000000</t>
  </si>
  <si>
    <t>LKI900957000000</t>
  </si>
  <si>
    <t>LKI900117000000</t>
  </si>
  <si>
    <t>JE-H(St)H E30-E90 BMK rot  12x2x0,8</t>
  </si>
  <si>
    <t>JE-H(St)H E30-E90 BMK rot  16x2x0,8</t>
  </si>
  <si>
    <t>JE-H(St)H E30-E90 BMK rot  20x2x0,8</t>
  </si>
  <si>
    <t>JE-H(St)H E30-E90 BMK rot  32x2x0,8</t>
  </si>
  <si>
    <t>JE-H(St)H E30-E90 BMK rot  40x2x0,8</t>
  </si>
  <si>
    <t>JE-H(St)H E30-E90 BMK rot  52x2x0,8</t>
  </si>
  <si>
    <t>JE-H(St)HRH E30-E90 BMK rot 2x2x0,8</t>
  </si>
  <si>
    <t>JE-H(St)HRH E30-E90 BMK rot 4x2x0,8</t>
  </si>
  <si>
    <t xml:space="preserve">MegaLine Patch 5D-RJ45 Patchkabel, RJ45-RJ45, Kat.5, geschirmt,   4P  2,0m blau/blau </t>
  </si>
  <si>
    <t xml:space="preserve">MegaLine Patch 5D-RJ45 Patchkabel, RJ45-RJ45, Kat.5, geschirmt,   4P  5,0m gelb/gelb </t>
  </si>
  <si>
    <t xml:space="preserve">MegaLine Patch 5D-RJ45 Patchkabel, RJ45-RJ45, Kat.5, geschirmt,   4P  7,5m gelb/gelb </t>
  </si>
  <si>
    <t xml:space="preserve">MegaLine Patch 5D-RJ45 Patchkabel, RJ45-RJ45, Kat.5, geschirmt,   4P  10,0m gelb/gelb </t>
  </si>
  <si>
    <t xml:space="preserve">MegaLine Patch 6EA-RJ45 Patchkabel, RJ45-RJ45, Kat. 6, geschirmt 4P  5,0m gelb/gelb </t>
  </si>
  <si>
    <t>LKD7KS702530000</t>
  </si>
  <si>
    <t>Bezeichnung</t>
  </si>
  <si>
    <t>Variokeystone Buchsenmodul RJ45 Kat. 6A (ISO/IEC)</t>
  </si>
  <si>
    <t>Variokeystone Buchsenmodul 4K7 Kat.7</t>
  </si>
  <si>
    <t>Variokeystone Crossconnect Klasse F incl. Schutzkappe f. AWG 22 (10mm)</t>
  </si>
  <si>
    <t>VarioLine UF underfloor carrier for adapter plate TA2 for Ackermann floor system GES2,4,6,R4,R6</t>
  </si>
  <si>
    <t>VarioLine UF underfloor carrier for adapter plate TA3 for Ackermann floor system GES9,R7,R9</t>
  </si>
  <si>
    <t>GigaLine Patchkabel Breakout SCDX/SCDX G50 OM4 5,0m</t>
  </si>
  <si>
    <t>GigaLine Patchkabel Breakout SCDX/SCDX G50 OM4 10,0 m</t>
  </si>
  <si>
    <t>GigaLine Patchkabel Breakout SCDX/SCDX E9 OS2 1,0m</t>
  </si>
  <si>
    <t>LKI800569000000</t>
  </si>
  <si>
    <t>LKI800581000000</t>
  </si>
  <si>
    <t>LKI800583000000</t>
  </si>
  <si>
    <t>LKI800584000000</t>
  </si>
  <si>
    <t>LKI800703000000</t>
  </si>
  <si>
    <t>LKI800704000000</t>
  </si>
  <si>
    <t>LKI800711000000</t>
  </si>
  <si>
    <t>LKI800712000000</t>
  </si>
  <si>
    <t>LKI800713000000</t>
  </si>
  <si>
    <t>LKI800714000000</t>
  </si>
  <si>
    <t>LKI800715000000</t>
  </si>
  <si>
    <t>LKI800716000000</t>
  </si>
  <si>
    <t>LKI800717000000</t>
  </si>
  <si>
    <t>LKI800718000000</t>
  </si>
  <si>
    <t>LKI800726000000</t>
  </si>
  <si>
    <t>LKI800727000000</t>
  </si>
  <si>
    <t>LKI800728000000</t>
  </si>
  <si>
    <t>LKI800729000000</t>
  </si>
  <si>
    <t>LKI800730000000</t>
  </si>
  <si>
    <t>LKI800731000000</t>
  </si>
  <si>
    <t>LKI800732000000</t>
  </si>
  <si>
    <t>LKI800741000000</t>
  </si>
  <si>
    <t xml:space="preserve">MegaLine Patch 5D-RJ45 Patchkabel, RJ45-RJ45, Kat.5, geschirmt,   4P  3,0m grau/grau </t>
  </si>
  <si>
    <t xml:space="preserve">MegaLine Patch 5D-RJ45 Patchkabel, RJ45-RJ45, Kat.5, geschirmt,   4P  4,0m grau/grau </t>
  </si>
  <si>
    <t xml:space="preserve">MegaLine Patch 5D-RJ45 Patchkabel, RJ45-RJ45, Kat.5, geschirmt,   4P  5,0m grau/grau </t>
  </si>
  <si>
    <t xml:space="preserve">MegaLine Patch 5D-RJ45 Patchkabel, RJ45-RJ45, Kat.5, geschirmt,   4P  4,0m gelb/gelb </t>
  </si>
  <si>
    <t xml:space="preserve">MegaLine Patch 5D-RJ45 Patchkabel, RJ45-RJ45, Kat.5, geschirmt,   4P  2,5m blau/blau </t>
  </si>
  <si>
    <t xml:space="preserve">MegaLine Patch 5D-RJ45 Patchkabel, RJ45-RJ45, Kat.5, geschirmt,   4P  3,0m blau/blau </t>
  </si>
  <si>
    <t xml:space="preserve">MegaLine Patch 5D-RJ45 Patchkabel, RJ45-RJ45, Kat.5, geschirmt,   4P  4,0m blau/blau </t>
  </si>
  <si>
    <t xml:space="preserve">MegaLine Patch 5D-RJ45 Patchkabel, RJ45-RJ45, Kat.5, geschirmt,   4P  5,0m blau/blau </t>
  </si>
  <si>
    <t xml:space="preserve">MegaLine Patch 5D-RJ45 Patchkabel, RJ45-RJ45, Kat.5, geschirmt,   4P  7,5m blau/blau </t>
  </si>
  <si>
    <t>MegaLine-Trunk Klasse EA, Kabel: F6-90 1x4P / LSOH gelb Seite 1/2: ML Connect45 Keystone Kat.6A (EIA/TIA), Etiketten: 2 Stück, Länge: 90,0m</t>
  </si>
  <si>
    <t>MegaLine Connect45 LinkExtender Klasse EA geschirmt, ohne Kabelstecker</t>
  </si>
  <si>
    <t>J-H(St)H grau 0,8 2x2x0,8</t>
  </si>
  <si>
    <t>J-H(St)H grau 0,8 4x2x0,8</t>
  </si>
  <si>
    <t>J-H(St)H grau 0,8 6x2x0,8</t>
  </si>
  <si>
    <t>MegaLine-Trunk Klasse EA, Kabel: F6-90 1x4P / LSOH gelb Seite 1/2: ML Connect45 VarioKeystone Kat.6A (ISO/IEC), Etiketten: 2 Stück, Länge: 90,0m</t>
  </si>
  <si>
    <t>MegaLine-Trunk Klasse EA, Kabel: F6-90 1x4P / LSOH gelb Seite 1/2: ML Connect45 Keystone Kat.6A (ISO/IEC), Etiketten: 2 Stück, Länge: 5,0m</t>
  </si>
  <si>
    <t>MegaLine-Trunk Klasse EA, Kabel: F6-90 1x4P / LSOH gelb Seite 1/2: ML Connect45 Keystone Kat.6A (ISO/IEC), Etiketten: 2 Stück, Länge: 10,0m</t>
  </si>
  <si>
    <t>MegaLine-Trunk Klasse EA, Kabel: F6-90 1x4P / LSOH gelb Seite 1/2: ML Connect45 Keystone Kat.6A (ISO/IEC), Etiketten: 2 Stück, Länge: 15,0m</t>
  </si>
  <si>
    <t>MegaLine-Trunk Klasse EA, Kabel: F6-90 1x4P / LSOH gelb Seite 1/2: ML Connect45 Keystone Kat.6A (ISO/IEC), Etiketten: 2 Stück, Länge: 30,0m</t>
  </si>
  <si>
    <t>MegaLine-Trunk Klasse EA, Kabel: F6-90 1x4P / LSOH gelb Seite 1/2: ML Connect45 Keystone Kat.6A (ISO/IEC), Etiketten: 2 Stück, Länge: 90,0m</t>
  </si>
  <si>
    <t>MegaLine-Trunk Klasse EA, Kabel: F6-90 1x4P / LSOH gelb Seite 1/2: ML Connect45 Keystone Kat.6A (EIA/TIA), Etiketten: 2 Stück, Länge: 5,0m</t>
  </si>
  <si>
    <t>MegaLine-Trunk Klasse EA, Kabel: F6-90 1x4P / LSOH gelb Seite 1/2: ML Connect45 Keystone Kat.6A (EIA/TIA), Etiketten: 2 Stück, Länge: 10,0m</t>
  </si>
  <si>
    <t>MegaLine-Trunk Klasse EA, Kabel: F6-90 1x4P / LSOH gelb Seite 1/2: ML Connect45 Keystone Kat.6A (EIA/TIA), Etiketten: 2 Stück, Länge: 15,0m</t>
  </si>
  <si>
    <t>MegaLine-Trunk Klasse EA, Kabel: F6-90 1x4P / LSOH gelb Seite 1/2: ML Connect45 Keystone Kat.6A (EIA/TIA), Etiketten: 2 Stück, Länge: 30,0m</t>
  </si>
  <si>
    <t>LKI300676000000</t>
  </si>
  <si>
    <t>LKI800397000000</t>
  </si>
  <si>
    <t>LKI800403000000</t>
  </si>
  <si>
    <t>LKI226143000000</t>
  </si>
  <si>
    <t>LKI800404000000</t>
  </si>
  <si>
    <t>LKI800405000000</t>
  </si>
  <si>
    <t>LKI221829000000</t>
  </si>
  <si>
    <t>LKI216772000000</t>
  </si>
  <si>
    <t>LKI218365000000</t>
  </si>
  <si>
    <t>LKI224115000000</t>
  </si>
  <si>
    <t>LKI224116000000</t>
  </si>
  <si>
    <t>LKI800416000000</t>
  </si>
  <si>
    <t>LKI224117000000</t>
  </si>
  <si>
    <t>LKI220380000000</t>
  </si>
  <si>
    <t>LKI216771000000</t>
  </si>
  <si>
    <t>LKI218366000000</t>
  </si>
  <si>
    <t>LKI224112000000</t>
  </si>
  <si>
    <t>LKI224113000000</t>
  </si>
  <si>
    <t>LKI300138000000</t>
  </si>
  <si>
    <t>LKI224114000000</t>
  </si>
  <si>
    <t>LKI225981000000</t>
  </si>
  <si>
    <t>LKI220570000000</t>
  </si>
  <si>
    <t>LKI221703000000</t>
  </si>
  <si>
    <t>LKI221907000000</t>
  </si>
  <si>
    <t>LKI190552000000</t>
  </si>
  <si>
    <t>LKI190245000000</t>
  </si>
  <si>
    <t>LKI190517000000</t>
  </si>
  <si>
    <t>LKI190987000000</t>
  </si>
  <si>
    <t>LKI191019000000</t>
  </si>
  <si>
    <t>LKI800423000000</t>
  </si>
  <si>
    <t>LKI190988000000</t>
  </si>
  <si>
    <t>LKI191271000000</t>
  </si>
  <si>
    <t>LKI800424000000</t>
  </si>
  <si>
    <t>LKI211492000000</t>
  </si>
  <si>
    <t>LKI800425000000</t>
  </si>
  <si>
    <t>LKI800426000000</t>
  </si>
  <si>
    <t>LKI190674000000</t>
  </si>
  <si>
    <t>LKI213963000000</t>
  </si>
  <si>
    <t>LKI213964000000</t>
  </si>
  <si>
    <t>LKI213965000000</t>
  </si>
  <si>
    <t>LKI213966000000</t>
  </si>
  <si>
    <t>LKI213967000000</t>
  </si>
  <si>
    <t>LKI213968000000</t>
  </si>
  <si>
    <t>LKI213969000000</t>
  </si>
  <si>
    <t>LKI213970000000</t>
  </si>
  <si>
    <t>LKI213971000000</t>
  </si>
  <si>
    <t>LKI213972000000</t>
  </si>
  <si>
    <t>LKI300470000000</t>
  </si>
  <si>
    <t>LKI800196000000</t>
  </si>
  <si>
    <t>LKI800197000000</t>
  </si>
  <si>
    <t>LKI217736000000</t>
  </si>
  <si>
    <t>LKI800202000000</t>
  </si>
  <si>
    <t>LKI800211000000</t>
  </si>
  <si>
    <t>LKI800212000000</t>
  </si>
  <si>
    <t>LKI800217000000</t>
  </si>
  <si>
    <t>LKI800218000000</t>
  </si>
  <si>
    <t>LKI218783000000</t>
  </si>
  <si>
    <t>LKI800219000000</t>
  </si>
  <si>
    <t>LKI800220000000</t>
  </si>
  <si>
    <t>LKI800221000000</t>
  </si>
  <si>
    <t>LKI800222000000</t>
  </si>
  <si>
    <t>LKI800223000000</t>
  </si>
  <si>
    <t>LKD9A9023300000</t>
  </si>
  <si>
    <t>LKD9A9020100000</t>
  </si>
  <si>
    <t>LKD9A9020300000</t>
  </si>
  <si>
    <t>MegaLine Connect100 Buchsenmodul RJ45 Kat.6A</t>
  </si>
  <si>
    <t>MegaLine Connect100 Buchsenmodul 4K7A</t>
  </si>
  <si>
    <t>MegaLine Connect100 jack module 4K7A</t>
  </si>
  <si>
    <t>LKD9A5020110000</t>
  </si>
  <si>
    <t>LKD9A5010110000</t>
  </si>
  <si>
    <t>BETAflam JE-H(St)H E30 SIR rot</t>
  </si>
  <si>
    <t>BETAflam JE-H(St)H E30 SIR orange</t>
  </si>
  <si>
    <t>LKI305227000000</t>
  </si>
  <si>
    <t>LKI305228000000</t>
  </si>
  <si>
    <t>LKI305229000000</t>
  </si>
  <si>
    <t>LKI305232000000</t>
  </si>
  <si>
    <t>LKI305233000000</t>
  </si>
  <si>
    <t>LKI305234000000</t>
  </si>
  <si>
    <t>LKI305235000000</t>
  </si>
  <si>
    <t>LKI305236000000</t>
  </si>
  <si>
    <t>LKI305237000000</t>
  </si>
  <si>
    <t>LKI305238000000</t>
  </si>
  <si>
    <t>LKI305239000000</t>
  </si>
  <si>
    <t>LKI305241000000</t>
  </si>
  <si>
    <t>JE-H(St)H E30 SIR orange 1x2x0,8</t>
  </si>
  <si>
    <t>JE-H(St)H E30 SIR orange 2x2x0,8</t>
  </si>
  <si>
    <t>JE-H(St)H E30 SIR orange 4x2x0,8</t>
  </si>
  <si>
    <t>JE-H(St)H E30 SIR orange 8x2x0,8</t>
  </si>
  <si>
    <t>JE-H(St)H E30 SIR orange 12x2x0,8</t>
  </si>
  <si>
    <t>JE-H(St)H E30 SIR orange 20x2x0,8</t>
  </si>
  <si>
    <t>JE-H(St)H E30 SIR rot 1x2x0,8</t>
  </si>
  <si>
    <t>JE-H(St)H E30 SIR rot 2x2x0,8</t>
  </si>
  <si>
    <t>JE-H(St)H E30 SIR rot 4x2x0,8</t>
  </si>
  <si>
    <t>JE-H(St)H E30 SIR rot 8x2x0,8</t>
  </si>
  <si>
    <t>JE-H(St)H E30 SIR rot 12x2x0,8</t>
  </si>
  <si>
    <t>JE-H(St)H E30 SIR rot 20x2x0,8</t>
  </si>
  <si>
    <t>JE-H(St)H E30 SIR red 1x2x0,8</t>
  </si>
  <si>
    <t>JE-H(St)H E30 SIR red 2x2x0,8</t>
  </si>
  <si>
    <t>JE-H(St)H E30 SIR red 4x2x0,8</t>
  </si>
  <si>
    <t>JE-H(St)H E30 SIR red 8x2x0,8</t>
  </si>
  <si>
    <t>JE-H(St)H E30 SIR red 12x2x0,8</t>
  </si>
  <si>
    <t>JE-H(St)H E30 SIR red 20x2x0,8</t>
  </si>
  <si>
    <t>JE-H(St)H E30 SIR orange</t>
  </si>
  <si>
    <t>JE-H(St)H E30 SIR rot</t>
  </si>
  <si>
    <t>LKD9A9022010000</t>
  </si>
  <si>
    <t>LKD9A9022020000</t>
  </si>
  <si>
    <t xml:space="preserve">MegaLine Patch LED 6EA-RJ45 LED-Patchkabel, RJ45-RJ45, Kat. 6, geschirmt, 4P  10,0m grau/grau </t>
  </si>
  <si>
    <t>VarioLine DC CMP1 mit Metallbügeln 82 mm, schwarz RAL 9005</t>
  </si>
  <si>
    <t>VarioLine DC CMP1 with metal rings 82 mm, black RAL 9005</t>
  </si>
  <si>
    <t>VarioLine DC CMP1 mit Metallbügeln 82 mm, grau RAL 7035</t>
  </si>
  <si>
    <t>VarioLine DC CMP1 with metal rings 82 mm, grey RAL 7035</t>
  </si>
  <si>
    <t>VarioLine DC CMP2 mit Metallbügeln 115 mm, grau RAL 7035</t>
  </si>
  <si>
    <t>VarioLine DC CMP2 with metal rings 115 mm, grey RAL 7035</t>
  </si>
  <si>
    <t>VarioLine DC CMP3 mit Kunststoffbügeln 78 mm, grau RAL 7035</t>
  </si>
  <si>
    <t>VarioLine DC CMP3 with plastic rings 78 mm, grey RAL 7035</t>
  </si>
  <si>
    <t>GigaLine Patchkabel Breakout LCDX/LCDX G50 OM3 1,0m</t>
  </si>
  <si>
    <t>GigaLine Patchkabel Breakout LCDX/LCDX G50 OM3 2,0m</t>
  </si>
  <si>
    <t>GigaLine Patchkabel Breakout LCDX/LCDX G50 OM3 3,0m</t>
  </si>
  <si>
    <t>GigaLine Patchkabel Breakout LCDX/LCDX G50 OM3 5,0m</t>
  </si>
  <si>
    <t>MegaLine Connect 100</t>
  </si>
  <si>
    <t>MegaLine</t>
  </si>
  <si>
    <t>Variokeystone</t>
  </si>
  <si>
    <t>MegaLine Connect45</t>
  </si>
  <si>
    <t>VarioLine</t>
  </si>
  <si>
    <t xml:space="preserve">VarioLine CP </t>
  </si>
  <si>
    <t>VarioLine CP</t>
  </si>
  <si>
    <t xml:space="preserve">VarioLine UF </t>
  </si>
  <si>
    <t>MegaLine Patch</t>
  </si>
  <si>
    <t>MegaLine Trunk</t>
  </si>
  <si>
    <t>GigaLine</t>
  </si>
  <si>
    <t>GigaLine Trunk Box</t>
  </si>
  <si>
    <t>GigaLine Patch</t>
  </si>
  <si>
    <t xml:space="preserve">MegaLine Patch 6EA-RJ45 Patchkabel, RJ45-RJ45, Kat. 6, geschirmt 4P  0,5m grün/grün </t>
  </si>
  <si>
    <t xml:space="preserve">MegaLine Patch 6EA-RJ45 Patchkabel, RJ45-RJ45, Kat. 6, geschirmt 4P  1,0m grün/grün </t>
  </si>
  <si>
    <t xml:space="preserve">MegaLine Patch 6EA-RJ45 Patchkabel, RJ45-RJ45, Kat. 6, geschirmt 4P  1,5m grün/grün </t>
  </si>
  <si>
    <t xml:space="preserve">MegaLine Patch 6EA-RJ45 Patchkabel, RJ45-RJ45, Kat. 6, geschirmt 4P  2,0m grün/grün </t>
  </si>
  <si>
    <t xml:space="preserve">MegaLine Patch 5D-RJ45 Patchkabel, RJ45-RJ45, Kat.5, geschirmt,   4P  1,5m grün/grün </t>
  </si>
  <si>
    <t xml:space="preserve">MegaLine Patch 5D-RJ45 Patchkabel, RJ45-RJ45, Kat.5, geschirmt,   4P  2,0m grün/grün </t>
  </si>
  <si>
    <t xml:space="preserve">MegaLine Patch 5D-RJ45 Patchkabel, RJ45-RJ45, Kat.5, geschirmt,   4P  2,5m grün/grün </t>
  </si>
  <si>
    <t xml:space="preserve">MegaLine Patch 5D-RJ45 Patchkabel, RJ45-RJ45, Kat.5, geschirmt,   4P  3,0m grün/grün </t>
  </si>
  <si>
    <t xml:space="preserve">MegaLine Patch 5D-RJ45 Patchkabel, RJ45-RJ45, Kat.5, geschirmt,   4P  4,0m grün/grün </t>
  </si>
  <si>
    <t>LKD9A5000100000</t>
  </si>
  <si>
    <t xml:space="preserve">MegaLine Patch 6AEA-RJ45 Patchkabel, RJ45-RJ45, Kat. 6A, geschirmt, 4P  4,0m grau/grau </t>
  </si>
  <si>
    <t xml:space="preserve">MegaLine Patch 6AEA-RJ45 Patchkabel, RJ45-RJ45, Kat. 6A, geschirmt, 4P  5,0m grau/grau </t>
  </si>
  <si>
    <t xml:space="preserve">MegaLine Patch 6AEA-RJ45 Patchkabel, RJ45-RJ45, Kat. 6A, geschirmt, 4P  7,5m grau/grau </t>
  </si>
  <si>
    <t xml:space="preserve">MegaLine Patch 6AEA-RJ45 Patchkabel, RJ45-RJ45, Kat. 6A, geschirmt, 4P  10,0m grau/grau </t>
  </si>
  <si>
    <t xml:space="preserve">MegaLine Patch 6AEA-RJ45 Patchkabel, RJ45-RJ45, Kat. 6A, geschirmt, 4P  0,5m blau/blau </t>
  </si>
  <si>
    <t xml:space="preserve">MegaLine Patch 6AEA-RJ45 Patchkabel, RJ45-RJ45, Kat. 6A, geschirmt, 4P  7,5m gelb/gelb </t>
  </si>
  <si>
    <t xml:space="preserve">MegaLine Patch 6AEA-RJ45 Patchkabel, RJ45-RJ45, Kat. 6A, geschirmt, 4P  10,0m gelb/gelb </t>
  </si>
  <si>
    <t>LKD9A1111110000</t>
  </si>
  <si>
    <t>LKD9A1111130000</t>
  </si>
  <si>
    <t>LKD9A1111150000</t>
  </si>
  <si>
    <t>LKD9A1111160000</t>
  </si>
  <si>
    <t>LKD9A1111030000</t>
  </si>
  <si>
    <t>LKD9ZE610740000</t>
  </si>
  <si>
    <t>LKD9ZE610750000</t>
  </si>
  <si>
    <t>LKD9ZE610730000</t>
  </si>
  <si>
    <t>LKD9ZE610760000</t>
  </si>
  <si>
    <t xml:space="preserve">MegaLine Patch 6AEA-RJ45 Patchkabel, RJ45-RJ45, Kat. 6A, geschirmt, 4P  3,0m grau/grau </t>
  </si>
  <si>
    <t xml:space="preserve">MegaLine Patch 6EA-RJ45 Patchkabel, RJ45-RJ45, Kat. 6, geschirmt 4P  3,0m rot/rot </t>
  </si>
  <si>
    <t xml:space="preserve">MegaLine Patch 6EA-RJ45 Patchkabel, RJ45-RJ45, Kat. 6, geschirmt 4P  4,0m rot/rot </t>
  </si>
  <si>
    <t xml:space="preserve">MegaLine Patch 6EA-RJ45 Patchkabel, RJ45-RJ45, Kat. 6, geschirmt 4P  5,0m rot/rot </t>
  </si>
  <si>
    <t xml:space="preserve">MegaLine Patch 6EA-RJ45 Patchkabel, RJ45-RJ45, Kat. 6, geschirmt 4P  7,5m rot/rot </t>
  </si>
  <si>
    <t xml:space="preserve">MegaLine Patch 6EA-RJ45 Patchkabel, RJ45-RJ45, Kat. 6, geschirmt 4P  10,0m rot/rot </t>
  </si>
  <si>
    <t xml:space="preserve">MegaLine Patch 6AEA-RJ45 Patchkabel, RJ45-RJ45, Kat. 6A, geschirmt, 4P  0,5m grau/grau </t>
  </si>
  <si>
    <t xml:space="preserve">MegaLine Patch 6AEA-RJ45 Patchkabel, RJ45-RJ45, Kat. 6A, geschirmt, 4P  1,0m grau/grau </t>
  </si>
  <si>
    <t>NHXH-O FE180/E90 1x16 RM</t>
  </si>
  <si>
    <t xml:space="preserve">SG Schraubgarnitur M6x10 für STM/SWF/OTP </t>
  </si>
  <si>
    <t>SWB Steigleitung-Wandbügel für Steigetrasse</t>
  </si>
  <si>
    <t xml:space="preserve">MegaLine Patch 5D-RJ45 Patchkabel, RJ45-RJ45, Kat.5, geschirmt,   4P  7,5m grün/grün </t>
  </si>
  <si>
    <t xml:space="preserve">MegaLine Patch 5D-RJ45 Patchkabel, RJ45-RJ45, Kat.5, geschirmt,   4P  10,0m grün/grün </t>
  </si>
  <si>
    <t>MegaLine Patch 5D-RJ45 Patchkabel, RJ45-RJ45, Kat.5, geschirmt,   4P 0,5m  rot/rot</t>
  </si>
  <si>
    <t xml:space="preserve">MegaLine Patch 5D-RJ45 Patchkabel, RJ45-RJ45, Kat.5, geschirmt,   4P  1,0m rot/rot </t>
  </si>
  <si>
    <t xml:space="preserve">MegaLine Patch 5D-RJ45 Patchkabel, RJ45-RJ45, Kat.5, geschirmt,   4P  1,5m rot/rot </t>
  </si>
  <si>
    <t xml:space="preserve">MegaLine Patch 5D-RJ45 Patchkabel, RJ45-RJ45, Kat.5, geschirmt,   4P  2,0m rot/rot </t>
  </si>
  <si>
    <t>LKD9A9040070000</t>
  </si>
  <si>
    <t>MegaLine Connect100 Modulverpresszange</t>
  </si>
  <si>
    <t>F 14 Nagelschelle 12-14</t>
  </si>
  <si>
    <t>F 16 Nagelschelle 14-16</t>
  </si>
  <si>
    <t>F 19 Nagelschelle 17-19</t>
  </si>
  <si>
    <t>F 20 Nagelschelle 18-20</t>
  </si>
  <si>
    <t>GigaLine (LWL Komponenten)</t>
  </si>
  <si>
    <t>DEL copper rate incl. 1% purchase fee:</t>
  </si>
  <si>
    <t xml:space="preserve">S 30 M6 Einfachschelle 28-30 </t>
  </si>
  <si>
    <t>S 37 M6 Einfachschelle 35-37</t>
  </si>
  <si>
    <t>S 63 M6 Einfachschelle 61-63</t>
  </si>
  <si>
    <t>S 8 M6 Einfachschelle 6-8</t>
  </si>
  <si>
    <t>S 10 M6 Einfachschelle 8-10</t>
  </si>
  <si>
    <t>S 12 M6 Einfachschelle 10-12</t>
  </si>
  <si>
    <t>S 14 M6 Einfachschelle 12-14</t>
  </si>
  <si>
    <t>S16 M6 Einfachschelle 14-16</t>
  </si>
  <si>
    <t>STAPA 16 Stahlpanzerrohr, steck, schwarz lackiert Typ 16 (3m)</t>
  </si>
  <si>
    <t>STAPA 20 Stahlpanzerrohr, steck, schwarz lackiert Typ 20 (3m)</t>
  </si>
  <si>
    <t>LKI900533000000</t>
  </si>
  <si>
    <t>LKI900534000000</t>
  </si>
  <si>
    <t>LKI900535000000</t>
  </si>
  <si>
    <t>LKI900536000000</t>
  </si>
  <si>
    <t>LKI900537000000</t>
  </si>
  <si>
    <t>LKI900538000000</t>
  </si>
  <si>
    <t>LKI900539000000</t>
  </si>
  <si>
    <t>LKI900540000000</t>
  </si>
  <si>
    <t>LKI900541000000</t>
  </si>
  <si>
    <t>LKI900542000000</t>
  </si>
  <si>
    <t>LKI900543000000</t>
  </si>
  <si>
    <t>LKI900544000000</t>
  </si>
  <si>
    <t>LKI900545000000</t>
  </si>
  <si>
    <t>LKI900546000000</t>
  </si>
  <si>
    <t>LKI900547000000</t>
  </si>
  <si>
    <t>LKI900548000000</t>
  </si>
  <si>
    <t>LKI900549000000</t>
  </si>
  <si>
    <t>LKI900550000000</t>
  </si>
  <si>
    <t>LKI900551000000</t>
  </si>
  <si>
    <t>LKI900552000000</t>
  </si>
  <si>
    <t>LKI900553000000</t>
  </si>
  <si>
    <t>LKI900489000000</t>
  </si>
  <si>
    <t>LKI900490000000</t>
  </si>
  <si>
    <t>LKI900491000000</t>
  </si>
  <si>
    <t>LKI900492000000</t>
  </si>
  <si>
    <t>LKI900493000000</t>
  </si>
  <si>
    <t>LKI900655000000</t>
  </si>
  <si>
    <t>LKI900656000000</t>
  </si>
  <si>
    <t>LKI900657000000</t>
  </si>
  <si>
    <t>LKI900658000000</t>
  </si>
  <si>
    <t>LKI900659000000</t>
  </si>
  <si>
    <t>LKI900660000000</t>
  </si>
  <si>
    <t>LKI900661000000</t>
  </si>
  <si>
    <t>LKI900704000000</t>
  </si>
  <si>
    <t>LKI900705000000</t>
  </si>
  <si>
    <t>LKI900706000000</t>
  </si>
  <si>
    <t>LKI900707000000</t>
  </si>
  <si>
    <t>LKI900708000000</t>
  </si>
  <si>
    <t>LKI900709000000</t>
  </si>
  <si>
    <t>LKI900710000000</t>
  </si>
  <si>
    <t>LKI900711000000</t>
  </si>
  <si>
    <t>LKI900712000000</t>
  </si>
  <si>
    <t>LKI900713000000</t>
  </si>
  <si>
    <t>LKI900714000000</t>
  </si>
  <si>
    <t>LKI900715000000</t>
  </si>
  <si>
    <t>LKI900716000000</t>
  </si>
  <si>
    <t>LKI900717000000</t>
  </si>
  <si>
    <t>LKI900746000000</t>
  </si>
  <si>
    <t>LKI900747000000</t>
  </si>
  <si>
    <t>LKI900748000000</t>
  </si>
  <si>
    <t>LKI900749000000</t>
  </si>
  <si>
    <t>LKI900750000000</t>
  </si>
  <si>
    <t>LKI900751000000</t>
  </si>
  <si>
    <t>LKI900752000000</t>
  </si>
  <si>
    <t xml:space="preserve">Tera 2P/Tera 2P Patchkabel, mit MegaLine F10-120 flex in grau FRNC, Knickschutz schwarz/schwarz 2,0m </t>
  </si>
  <si>
    <t>NHXH-J FE180/E30-E60 3x35 RM</t>
  </si>
  <si>
    <t>GKV Stossverbinder-Schraubbar für GK</t>
  </si>
  <si>
    <t>SS 25x50x500 Systemschiene verzahnt 500x50x25</t>
  </si>
  <si>
    <t>SS 25x50x600 Systemschiene verzahnt 600x50x25</t>
  </si>
  <si>
    <t>SS 25x50x800 Systemschiene verzahnt 800x50x25</t>
  </si>
  <si>
    <t>SS 25x50x1000 Systemschiene verzahnt 1000x50x25</t>
  </si>
  <si>
    <t>SS 25x50x1200 Systemschiene verzahnt 1200x50x25</t>
  </si>
  <si>
    <t>SS 25x50x1500 Systemschiene verzahnt 1500x50x25</t>
  </si>
  <si>
    <t>SS 25x50x2000 Systemschiene verzahnt 2000x50x25</t>
  </si>
  <si>
    <t>SS 25x50x3000 Systemschiene verzahnt 3000x50x25</t>
  </si>
  <si>
    <t>S18 M6 Einfachschelle 16-18</t>
  </si>
  <si>
    <t>S 20 M6 Einfachschelle 18-20</t>
  </si>
  <si>
    <t>S 22 M6 Einfachschelle 20-22</t>
  </si>
  <si>
    <t>S 24 M6 Einfachschelle 22-24</t>
  </si>
  <si>
    <t>S 26 M6 Einfachschelle 24-26</t>
  </si>
  <si>
    <t>S 28 M6 Einfachschelle 26-28</t>
  </si>
  <si>
    <t>S 32 M6 Einfachschelle 30-32</t>
  </si>
  <si>
    <t>S 35 M6 Einfachschelle 33-35</t>
  </si>
  <si>
    <t>S 40 M6 Einfachschelle 38-40</t>
  </si>
  <si>
    <t>S 50 M6 Einfachschelle 48-50</t>
  </si>
  <si>
    <t>kg/km</t>
  </si>
  <si>
    <t>€/100 kg</t>
  </si>
  <si>
    <t>DEL Notiz inkl. 1% Bezugskosten:</t>
  </si>
  <si>
    <t>Kupferzuschlag</t>
  </si>
  <si>
    <t>€/PE</t>
  </si>
  <si>
    <t>Preiseinheit</t>
  </si>
  <si>
    <t>€/PE auf CU Basis</t>
  </si>
  <si>
    <t>CU Basis</t>
  </si>
  <si>
    <t>CU Zahl</t>
  </si>
  <si>
    <t>Alle Preise sind Nettopreise zzgl. des gesetzlichen gültigen MWSt-Satzes</t>
  </si>
  <si>
    <t>LKI900233000000</t>
  </si>
  <si>
    <t>LKI900286000000</t>
  </si>
  <si>
    <t>PE m/Stk</t>
  </si>
  <si>
    <t xml:space="preserve">MegaLine Patch 6AEA-RJ45 Patchkabel, RJ45-RJ45, Kat. 6A, geschirmt, 4P  1,0m gelb/gelb </t>
  </si>
  <si>
    <t xml:space="preserve">MegaLine Patch 6AEA-RJ45 Patchkabel, RJ45-RJ45, Kat. 6A, geschirmt, 4P  1,5m gelb/gelb </t>
  </si>
  <si>
    <t xml:space="preserve">MegaLine Patch 6AEA-RJ45 Patchkabel, RJ45-RJ45, Kat. 6A, geschirmt, 4P  2,0m gelb/gelb </t>
  </si>
  <si>
    <t xml:space="preserve">MegaLine Patch 6AEA-RJ45 Patchkabel, RJ45-RJ45, Kat. 6A, geschirmt, 4P  2,5m gelb/gelb </t>
  </si>
  <si>
    <t xml:space="preserve">MegaLine Patch 6AEA-RJ45 Patchkabel, RJ45-RJ45, Kat. 6A, geschirmt, 4P  3,0m gelb/gelb </t>
  </si>
  <si>
    <t xml:space="preserve">MegaLine Patch 6AEA-RJ45 Patchkabel, RJ45-RJ45, Kat. 6A, geschirmt, 4P  4,0m gelb/gelb </t>
  </si>
  <si>
    <t xml:space="preserve">MegaLine Patch 6AEA-RJ45 Patchkabel, RJ45-RJ45, Kat. 6A, geschirmt, 4P  5,0m gelb/gelb </t>
  </si>
  <si>
    <t xml:space="preserve">MegaLine Patch 6AEA-RJ45 Patchkabel, RJ45-RJ45, Kat. 6A, geschirmt, 4P  0,5m rot/rot </t>
  </si>
  <si>
    <t xml:space="preserve">MegaLine Patch 6AEA-RJ45 Patchkabel, RJ45-RJ45, Kat. 6A, geschirmt, 4P  1,0m rot/rot </t>
  </si>
  <si>
    <t xml:space="preserve">MegaLine Patch 6AEA-RJ45 Patchkabel, RJ45-RJ45, Kat. 6A, geschirmt, 4P  1,5m rot/rot </t>
  </si>
  <si>
    <t xml:space="preserve">MegaLine Patch 6AEA-RJ45 Patchkabel, RJ45-RJ45, Kat. 6A, geschirmt, 4P  2,0m rot/rot </t>
  </si>
  <si>
    <t xml:space="preserve">MegaLine Patch 6AEA-RJ45 Patchkabel, RJ45-RJ45, Kat. 6A, geschirmt, 4P  2,5m rot/rot </t>
  </si>
  <si>
    <t xml:space="preserve">MegaLine Patch 6AEA-RJ45 Patchkabel, RJ45-RJ45, Kat. 6A, geschirmt, 4P  3,0m rot/rot </t>
  </si>
  <si>
    <t xml:space="preserve">MegaLine Patch 6E-RJ45U Patchkabel, RJ45-RJ45, Kat. 6, ungeschirmt   4P  2,5m grau/grau </t>
  </si>
  <si>
    <t xml:space="preserve">MegaLine Patch 6E-RJ45U Patchkabel, RJ45-RJ45, Kat. 6, ungeschirmt   4P  3,0m grau/grau </t>
  </si>
  <si>
    <t xml:space="preserve">MegaLine Patch 6E-RJ45U Patchkabel, RJ45-RJ45, Kat. 6, ungeschirmt   4P  4,0m grau/grau </t>
  </si>
  <si>
    <t xml:space="preserve">MegaLine Patch 6E-RJ45U Patchkabel, RJ45-RJ45, Kat. 6, ungeschirmt   4P  5,0m grau/grau </t>
  </si>
  <si>
    <t xml:space="preserve">MegaLine Patch 6E-RJ45U Patchkabel, RJ45-RJ45, Kat. 6, ungeschirmt   4P  7,5m grau/grau </t>
  </si>
  <si>
    <t xml:space="preserve">MegaLine Patch 6E-RJ45U Patchkabel, RJ45-RJ45, Kat. 6, ungeschirmt   4P  10,0m grau/grau </t>
  </si>
  <si>
    <t xml:space="preserve">MegaLine Patch 6EA-RJ45 Patchkabel, RJ45-RJ45, Kat. 6, geschirmt 4P  0,5m grau/grau </t>
  </si>
  <si>
    <t xml:space="preserve">MegaLine Patch 6EA-RJ45 Patchkabel, RJ45-RJ45, Kat. 6, geschirmt 4P  2,0m gelb/gelb </t>
  </si>
  <si>
    <t xml:space="preserve">MegaLine Patch 6EA-RJ45 Patchkabel, RJ45-RJ45, Kat. 6, geschirmt 4P  2,5m gelb/gelb </t>
  </si>
  <si>
    <t xml:space="preserve">MegaLine Patch 6EA-RJ45 Patchkabel, RJ45-RJ45, Kat. 6, geschirmt 4P  3,0m gelb/gelb </t>
  </si>
  <si>
    <t>LKD9A5052000000</t>
  </si>
  <si>
    <t>LKD9A5052010000</t>
  </si>
  <si>
    <t>Detektor für MegaLinePatch LED</t>
  </si>
  <si>
    <t>Detector for MegaLinePatch LED patch cords</t>
  </si>
  <si>
    <t>Markierungsclip gelb für MegaLine Patch LED</t>
  </si>
  <si>
    <t>MegaLine Patch LED colour coding clip yellow</t>
  </si>
  <si>
    <t>Markierungsclip rot für MegaLine Patch LED</t>
  </si>
  <si>
    <t>SCGK 16/26 Clip 16 für GK mit Öffnung 16mm</t>
  </si>
  <si>
    <t>F 25 Nagelschelle 23-25</t>
  </si>
  <si>
    <t>FDN 6/35 Decknagel FDN 6/35</t>
  </si>
  <si>
    <t xml:space="preserve">MegaLine Patch 6EA-RJ45 Patchkabel, RJ45-RJ45, Kat. 6, geschirmt 4P  4,0m gelb/gelb </t>
  </si>
  <si>
    <t>VarioLine UF Blindabdeckung BP-T</t>
  </si>
  <si>
    <t>VarioLine UF underfloor blind cover BP-T</t>
  </si>
  <si>
    <t>MegaLine Patch 5D-RJ45 Patchkabel, RJ45-RJ45, Kat.5, geschirmt,   4P 0,5m  grau/grau</t>
  </si>
  <si>
    <t xml:space="preserve">MegaLine Patch 5D-RJ45 Patchkabel, RJ45-RJ45, Kat.5, geschirmt,   4P  1,0m grau/grau </t>
  </si>
  <si>
    <t xml:space="preserve">MegaLine Patch 5D-RJ45 Patchkabel, RJ45-RJ45, Kat.5, geschirmt,   4P  1,5m grau/grau </t>
  </si>
  <si>
    <t xml:space="preserve">MegaLine Patch 5D-RJ45 Patchkabel, RJ45-RJ45, Kat.5, geschirmt,   4P  7,5m grau/grau </t>
  </si>
  <si>
    <t xml:space="preserve">MegaLine Patch 5D-RJ45 Patchkabel, RJ45-RJ45, Kat.5, geschirmt,   4P  10,0m grau/grau </t>
  </si>
  <si>
    <t>MegaLine Patch 5D-RJ45 Patchkabel, RJ45-RJ45, Kat.5, geschirmt,   4P 0,5m  gelb/gelb</t>
  </si>
  <si>
    <t xml:space="preserve">MegaLine Patch 5D-RJ45 Patchkabel, RJ45-RJ45, Kat.5, geschirmt,   4P  1,0m gelb/gelb </t>
  </si>
  <si>
    <t xml:space="preserve">MegaLine Patch 5D-RJ45 Patchkabel, RJ45-RJ45, Kat.5, geschirmt,   4P  2,0m gelb/gelb </t>
  </si>
  <si>
    <t xml:space="preserve">MegaLine Patch 5D-RJ45 Patchkabel, RJ45-RJ45, Kat.5, geschirmt,   4P  2,5m gelb/gelb </t>
  </si>
  <si>
    <t xml:space="preserve">MegaLine Patch 5D-RJ45 Patchkabel, RJ45-RJ45, Kat.5, geschirmt,   4P  3,0m gelb/gelb </t>
  </si>
  <si>
    <t>MB 100 Multibahn 100x60 mit Sprossenabstand 75mm (3m)</t>
  </si>
  <si>
    <t>MB 200 Multibahn 200x60 mit Sprossenabstand 75mm (3m)</t>
  </si>
  <si>
    <t>MB 300 Multibahn 300x60 mit Sprossenabstand 75mm (3m)</t>
  </si>
  <si>
    <t>Mb 400 Multibahn 400x60 mit Sprossenbastand 75 mm (3m)</t>
  </si>
  <si>
    <t>LKD9ZE100060000</t>
  </si>
  <si>
    <t>LKD9ZE300500000</t>
  </si>
  <si>
    <t>LKD9A4100010000</t>
  </si>
  <si>
    <t>LKD9A4100030000</t>
  </si>
  <si>
    <t>LKD9A4100050000</t>
  </si>
  <si>
    <t>LKD9A4600860000</t>
  </si>
  <si>
    <t>LKD9A4600880000</t>
  </si>
  <si>
    <t>LKD9A6100290000</t>
  </si>
  <si>
    <t>LKD9ZE600010000</t>
  </si>
  <si>
    <t>LKD9ZE600020000</t>
  </si>
  <si>
    <t>LKD9ZE600080000</t>
  </si>
  <si>
    <t>LKD9ZE600420000</t>
  </si>
  <si>
    <t>LKD9ZE600400000</t>
  </si>
  <si>
    <t>LKD9A4601180000</t>
  </si>
  <si>
    <t>LKD9FZZ00780000</t>
  </si>
  <si>
    <t>LKD9FZZ00790000</t>
  </si>
  <si>
    <t>LKD9FZZ00800000</t>
  </si>
  <si>
    <t>LKD9FZZ00180000</t>
  </si>
  <si>
    <t>LKD9FZZ00200000</t>
  </si>
  <si>
    <t>LKD9FZZ00810000</t>
  </si>
  <si>
    <t>LKD9ZE600030000</t>
  </si>
  <si>
    <t>LKD9ZE600040000</t>
  </si>
  <si>
    <t>LKD9ZE600050000</t>
  </si>
  <si>
    <t>LKD8UA700M40000</t>
  </si>
  <si>
    <t>LKD8UA700M60000</t>
  </si>
  <si>
    <t>LKD8UA700M90000</t>
  </si>
  <si>
    <t>LKD8UC71K060000</t>
  </si>
  <si>
    <t>LKD8UC71K080000</t>
  </si>
  <si>
    <t>LKD8UC71K110000</t>
  </si>
  <si>
    <t>LKD8UC71K130000</t>
  </si>
  <si>
    <t>Variokeystone Linkextender Klasse EA</t>
  </si>
  <si>
    <t>GigaLine Patchkabel Breakout SCDX/SCDX G50 OM3 1,0m</t>
  </si>
  <si>
    <t>GigaLine Patchkabel Breakout SCDX/SCDX G50 OM3 2,0m</t>
  </si>
  <si>
    <t>GigaLine Patchkabel Breakout SCDX/SCDX G50 OM3 3,0m</t>
  </si>
  <si>
    <t>GigaLine Patchkabel Breakout SCDX/SCDX G50 OM3 5,0m</t>
  </si>
  <si>
    <t>GigaLine Patchkabel Breakout SCDX/SCDX G50 OM3 10,0m</t>
  </si>
  <si>
    <t>GigaLine Patchkabel Breakout SCDX/SCDX G50 OM4 1,0m</t>
  </si>
  <si>
    <t>GigaLine Patchkabel Breakout SCDX/SCDX G50 OM4 2,0m</t>
  </si>
  <si>
    <t>GigaLine Patchkabel Breakout SCDX/SCDX G50 OM4 3,0m</t>
  </si>
  <si>
    <t>VarioLine UF underfloor adapter plate AP3 Keystone / GG45</t>
  </si>
  <si>
    <t>VarioLine UF underfloor  adapter plate AP3 ELine</t>
  </si>
  <si>
    <t>VarioLine UF Adapterblech AP4-SCD</t>
  </si>
  <si>
    <t>VarioLine UF underfloor  adapter plate AP4-SCD for 4 SC-DX couplers</t>
  </si>
  <si>
    <t>VarioLine UF Adapterblech AP4-LCD</t>
  </si>
  <si>
    <t>VarioLine UF underfloor  adapter plate AP4-LCD for 4 LC-DX couplers</t>
  </si>
  <si>
    <t xml:space="preserve">VarioLine UF Überlängenmodul 02 </t>
  </si>
  <si>
    <t>VarioLine UF underfloor  overlength module 02 (75x61x135mm)</t>
  </si>
  <si>
    <t xml:space="preserve">VarioLine UF Überlängenmodul 03 </t>
  </si>
  <si>
    <t>VarioLine UF underfloor  overlength module 03 (75x61x176mm)</t>
  </si>
  <si>
    <t xml:space="preserve">VarioLine UF Spleißablage SC2 </t>
  </si>
  <si>
    <t>VarioLine UF underfloor  splice tray SC2 (compatible with overlength module UF underfloor02)</t>
  </si>
  <si>
    <t xml:space="preserve">VarioLine UF Spleißablage SC3 </t>
  </si>
  <si>
    <t>VarioLine UF underfloor  splice tray SC3 (compatible with overlength module UF underfloor03)</t>
  </si>
  <si>
    <t>VarioLine UF Kabelabfangung K1</t>
  </si>
  <si>
    <t xml:space="preserve">MegaLine Patch 5D-RJ45 Patchkabel, RJ45-RJ45, Kat.5, geschirmt,   4P  2,0m grau/grau </t>
  </si>
  <si>
    <t xml:space="preserve">MegaLine Patch 5D-RJ45 Patchkabel, RJ45-RJ45, Kat.5, geschirmt,   4P  2,5m grau/grau </t>
  </si>
  <si>
    <t xml:space="preserve">MegaLine Patch 5D-RJ45 Patchkabel, RJ45-RJ45, Kat.5, geschirmt,   4P  5,0m rot/rot </t>
  </si>
  <si>
    <t xml:space="preserve">MegaLine Patch 5D-RJ45 Patchkabel, RJ45-RJ45, Kat.5, geschirmt,   4P  7,5m rot/rot </t>
  </si>
  <si>
    <t xml:space="preserve">MegaLine Patch 5D-RJ45 Patchkabel, RJ45-RJ45, Kat.5, geschirmt,   4P  10,0m rot/rot </t>
  </si>
  <si>
    <t xml:space="preserve">MegaLine Patch 6E-RJ45U Patchkabel, RJ45-RJ45, Kat. 6, ungeschirmt   4P  0,5m grau/grau </t>
  </si>
  <si>
    <t>N2XH-J 5x16 RE</t>
  </si>
  <si>
    <t>N2XH-O 1x16 RE</t>
  </si>
  <si>
    <t>LKI800760000000</t>
  </si>
  <si>
    <t>N2XCH 4x70 RM/35</t>
  </si>
  <si>
    <t>N2XCH 4x95 RM/50</t>
  </si>
  <si>
    <t>N2XCH 4x185 RM/95</t>
  </si>
  <si>
    <t>MegaLine Patch 5D-RJ45 Patchkabel, RJ45-RJ45, Kat.5, geschirmt,   4P 0,5m  blau/blau</t>
  </si>
  <si>
    <t xml:space="preserve">MegaLine Patch 5D-RJ45 Patchkabel, RJ45-RJ45, Kat.5, geschirmt,   4P  1,0m blau/blau </t>
  </si>
  <si>
    <t xml:space="preserve">MegaLine Patch 5D-RJ45 Patchkabel, RJ45-RJ45, Kat.5, geschirmt,   4P  1,5m blau/blau </t>
  </si>
  <si>
    <t>MegaLine Patch RJ45 colour coding ring red (RAL 3000)</t>
  </si>
  <si>
    <t>MegaLine Patch RJ45 Kodierring orange (RAL 2003)</t>
  </si>
  <si>
    <t>MegaLine Patch RJ45 colour coding ring orange (RAL 2003)</t>
  </si>
  <si>
    <t>MegaLine Patch RJ45 Kodierring gelb (RAL 1021)</t>
  </si>
  <si>
    <t>MegaLine Patch RJ45 colour coding ring yellow (RAL 1021)</t>
  </si>
  <si>
    <t>MegaLine Patch RJ45 Kodierring schwarz (RAL 9005)</t>
  </si>
  <si>
    <t>MegaLine Patch RJ45 colour coding ring black (RAL 9005)</t>
  </si>
  <si>
    <t xml:space="preserve">MegaLine Patch 6AEA-RJ45 Patchkabel, RJ45-RJ45, Kat. 6A, geschirmt, 4P  7,5m blau/blau </t>
  </si>
  <si>
    <t xml:space="preserve">MegaLine Patch 6AEA-RJ45 Patchkabel, RJ45-RJ45, Kat. 6A, geschirmt, 4P  10,0m blau/blau </t>
  </si>
  <si>
    <t>GigaLine Patchkabel Breakout LCDX/LCDX E9 OS2 5,0m</t>
  </si>
  <si>
    <t>GigaLine Patchkabel Breakout LCDX/LCDX E9 OS2 10,0m</t>
  </si>
  <si>
    <t>Overview</t>
  </si>
  <si>
    <t>LKD8UA21K060000</t>
  </si>
  <si>
    <t>LKD8UA21K080000</t>
  </si>
  <si>
    <t>LKD8UA21K110000</t>
  </si>
  <si>
    <t>LKD8UA21K130000</t>
  </si>
  <si>
    <t>LKD8UA51K060000</t>
  </si>
  <si>
    <t>LKD8UA51K080000</t>
  </si>
  <si>
    <t>LKD8UA51K110000</t>
  </si>
  <si>
    <t>LKD8UA51K130000</t>
  </si>
  <si>
    <t>LKD8UA71K060000</t>
  </si>
  <si>
    <t>LKD8UA71K080000</t>
  </si>
  <si>
    <t>LKD8UA71K110000</t>
  </si>
  <si>
    <t>LKD8UA71K130000</t>
  </si>
  <si>
    <t>LKD8UA200B20000</t>
  </si>
  <si>
    <t>LKD8UA200B30000</t>
  </si>
  <si>
    <t>LKD8UA200B40000</t>
  </si>
  <si>
    <t>LKD8UA200B60000</t>
  </si>
  <si>
    <t>LKD8UA200B90000</t>
  </si>
  <si>
    <t>LKD8UA500B20000</t>
  </si>
  <si>
    <t>LKD8UA500B30000</t>
  </si>
  <si>
    <t>LKD8UA500B40000</t>
  </si>
  <si>
    <t>LKD8UA500B60000</t>
  </si>
  <si>
    <t>LKD8UA500B90000</t>
  </si>
  <si>
    <t>LKD8UA700B20000</t>
  </si>
  <si>
    <t>LKD8UA700B30000</t>
  </si>
  <si>
    <t>LKD8UA700B40000</t>
  </si>
  <si>
    <t>LKD8UA700B60000</t>
  </si>
  <si>
    <t>LKD8UA700B90000</t>
  </si>
  <si>
    <t>LKD8UC700B20000</t>
  </si>
  <si>
    <t>LKD8UC700B30000</t>
  </si>
  <si>
    <t>LKD8UC700B40000</t>
  </si>
  <si>
    <t>LKD8UC700B60000</t>
  </si>
  <si>
    <t>LKD8UC700B90000</t>
  </si>
  <si>
    <t>JE-H(St)HRH E30-E90 BMK rot 8x2x0,8</t>
  </si>
  <si>
    <t>JE-H(St)HRH E30-E90 BMK rot 12x2x0,8</t>
  </si>
  <si>
    <t xml:space="preserve">Tera 4P/RJ 45 Patchkabel, mit MegaLine F10-120 flex in grau FRNC, Knickschutz schwarz/grau 5,0m </t>
  </si>
  <si>
    <t xml:space="preserve">Tera 2P/Tera 2P Patchkabel, mit MegaLine F10-120 flex in grau FRNC, Knickschutz schwarz/schwarz 1,0m </t>
  </si>
  <si>
    <t>VarioLine CPL6-B modular front panel for CP6 housing type B, for up to 6 Variokeystone modules</t>
  </si>
  <si>
    <t>SSM 20 Muffe für STAPA 20, steck, verzinkt</t>
  </si>
  <si>
    <t>SSM 25 Muffe für STAPA 25, steck, verzinkt</t>
  </si>
  <si>
    <t>SSM 32 Muffe für STAPA 32, steck, verzinkt</t>
  </si>
  <si>
    <t>SSM 40 Muffe für STAPA 40, steck, verzinkt</t>
  </si>
  <si>
    <t>SSM 50 Muffe für STAPA 50, steck, verzinkt</t>
  </si>
  <si>
    <t>SSM 63 Muffe für STAPA 63, steck, verzinkt</t>
  </si>
  <si>
    <t>SS 25x50x200 Systemschiene verzahnt 200x50x25</t>
  </si>
  <si>
    <t>SS 25x50x300 Systemschiene verzahnt 300x50x25</t>
  </si>
  <si>
    <t>SS 25x50x400 Systemschiene verzahnt 400x50x25</t>
  </si>
  <si>
    <t xml:space="preserve">MegaLine Patch 6EA-RJ45 Patchkabel, RJ45-RJ45, Kat. 6, geschirmt 4P  7,5m blau/blau </t>
  </si>
  <si>
    <t xml:space="preserve">MegaLine Patch 6EA-RJ45 Patchkabel, RJ45-RJ45, Kat. 6, geschirmt 4P  10,0m blau/blau </t>
  </si>
  <si>
    <t>J-H(St)H grau 0,8 10x2x0,8</t>
  </si>
  <si>
    <t>J-H(St)H grau 0,8 20x2x0,8</t>
  </si>
  <si>
    <t>J-H(St)H grau 0,8 40x2x0,8</t>
  </si>
  <si>
    <t>J-H(St)H grau 0,8 50x2x0,8</t>
  </si>
  <si>
    <t>J-H(St)H BMK rot 0,8 2x2x0,8</t>
  </si>
  <si>
    <t>J-H(St)H BMK rot 0,8 4x2x0,8</t>
  </si>
  <si>
    <t>J-H(St)H BMK rot 0,8 6x2x0,8</t>
  </si>
  <si>
    <t>J-H(St)H BMK rot 0,8 10x2x0,8</t>
  </si>
  <si>
    <t>LKI900119000000</t>
  </si>
  <si>
    <t>LKI900120000000</t>
  </si>
  <si>
    <t>LKI900121000000</t>
  </si>
  <si>
    <t>LKI900122000000</t>
  </si>
  <si>
    <t>LKI900124000000</t>
  </si>
  <si>
    <t>LKI900389000000</t>
  </si>
  <si>
    <t>LKI900390000000</t>
  </si>
  <si>
    <t>LKI900391000000</t>
  </si>
  <si>
    <t>LKI900392000000</t>
  </si>
  <si>
    <t>LKI900393000000</t>
  </si>
  <si>
    <t>LKI900396000000</t>
  </si>
  <si>
    <t>LKI900397000000</t>
  </si>
  <si>
    <t>LKI900398000000</t>
  </si>
  <si>
    <t>LKI900400000000</t>
  </si>
  <si>
    <t>NHXH-O FE180/E90 1x120 RM</t>
  </si>
  <si>
    <t>NHXH-O FE180/E90 1x150 RM</t>
  </si>
  <si>
    <t>NHXH-O FE180/E90 1x185 RM</t>
  </si>
  <si>
    <t>NHXH-O FE180/E90 1x240 RM</t>
  </si>
  <si>
    <t>LKI800889000000</t>
  </si>
  <si>
    <t>LKI800890000000</t>
  </si>
  <si>
    <t>LKI800064000000</t>
  </si>
  <si>
    <t>LKI800065000000</t>
  </si>
  <si>
    <t>LKI213960000000</t>
  </si>
  <si>
    <t>LKI800068000000</t>
  </si>
  <si>
    <t>ADS Abdeckstreifen für Systemschiene/C-Profile (50m)</t>
  </si>
  <si>
    <t>GK 50x50 G-Kanal 50x50 mit Öffnung 16mm Kunststoffbeschichtet-halogenfrei (2m)</t>
  </si>
  <si>
    <t>GK 50x75 G-Kanal 50x75 mit Öffnung 20mm Kunststoffbeschichtet-halogenfrei (2m)</t>
  </si>
  <si>
    <t>SS 50x50x400 Systemschiene verzahnt 400x50x50</t>
  </si>
  <si>
    <t>DWS vz Deckenwandschlaufe 54x70</t>
  </si>
  <si>
    <t>DWS Edelstahl Deckenwandschlaufe 68x110</t>
  </si>
  <si>
    <t>IC-H Insta-Clic-Halterung</t>
  </si>
  <si>
    <t>IC-K 1000 Deckel für IC, 1000mm</t>
  </si>
  <si>
    <t>IC-K 2000 Deckel für IC, 2000mm</t>
  </si>
  <si>
    <t>IC-X Deckel flexibel für IC, 500mm</t>
  </si>
  <si>
    <t>IC-A Stossabdeckung für IC-K</t>
  </si>
  <si>
    <t>IC-F90 Flachwinkel IC 90°</t>
  </si>
  <si>
    <t>IC-F90A Deckel für IC-F90</t>
  </si>
  <si>
    <t>IC-H90 Hochkantwinkel IC 90°</t>
  </si>
  <si>
    <t>VarioLine CP6-B Consolidationpoint-Gehäuse für 6-Port-Modulleiste</t>
  </si>
  <si>
    <t xml:space="preserve">MegaLine Patch 6AEA-RJ45 Patchkabel, RJ45-RJ45, Kat. 6A, geschirmt, 4P  1,0m blau/blau </t>
  </si>
  <si>
    <t xml:space="preserve">MegaLine Patch 6AEA-RJ45 Patchkabel, RJ45-RJ45, Kat. 6A, geschirmt, 4P  1,5m blau/blau </t>
  </si>
  <si>
    <t xml:space="preserve">MegaLine Patch 6AEA-RJ45 Patchkabel, RJ45-RJ45, Kat. 6A, geschirmt, 4P  2,0m blau/blau </t>
  </si>
  <si>
    <t xml:space="preserve">MegaLine Patch 6AEA-RJ45 Patchkabel, RJ45-RJ45, Kat. 6A, geschirmt, 4P  2,5m blau/blau </t>
  </si>
  <si>
    <t xml:space="preserve">MegaLine Patch 6AEA-RJ45 Patchkabel, RJ45-RJ45, Kat. 6A, geschirmt, 4P  3,0m blau/blau </t>
  </si>
  <si>
    <t xml:space="preserve">MegaLine Patch 6AEA-RJ45 Patchkabel, RJ45-RJ45, Kat. 6A, geschirmt, 4P  4,0m blau/blau </t>
  </si>
  <si>
    <t xml:space="preserve">MegaLine Patch 6AEA-RJ45 Patchkabel, RJ45-RJ45, Kat. 6A, geschirmt, 4P  5,0m blau/blau </t>
  </si>
  <si>
    <t>MegaLine Patch Industry 6EA-RJ45 2,0m</t>
  </si>
  <si>
    <t>LKD9A5040050000</t>
  </si>
  <si>
    <t xml:space="preserve">MegaLine Patch 6E-RJ45U Patchkabel, RJ45-RJ45, Kat. 6, ungeschirmt   4P  1,0m grau/grau </t>
  </si>
  <si>
    <t xml:space="preserve">MegaLine Patch 6E-RJ45U Patchkabel, RJ45-RJ45, Kat. 6, ungeschirmt   4P  1,5m grau/grau </t>
  </si>
  <si>
    <t xml:space="preserve">MegaLine Patch 6E-RJ45U Patchkabel, RJ45-RJ45, Kat. 6, ungeschirmt   4P  2,0m grau/grau </t>
  </si>
  <si>
    <t>2x12 E9...10/125 OS2 outdoor cable with dielectric strength elements, KL-A-DQ(ZN)B2Y,PE, 4000N</t>
  </si>
  <si>
    <t>4x12 E9...10/125 OS2 outdoor cable with dielectric strength elements, KL-A-DQ(ZN)B2Y,PE, 4000N</t>
  </si>
  <si>
    <t>8x12 E9...10/125 OS2 outdoor cable with dielectric strength elements, KL-A-DQ(ZN)B2Y,PE, 4000N</t>
  </si>
  <si>
    <t>Tera 2P/RJ 45 Patchkabel, mit MegaLine F10-120 flex in grau FRNC,  5,0m Belegung Token-Ring (schwarz/blau)</t>
  </si>
  <si>
    <t>WSST 500 Stufenbügel 500 für WSB</t>
  </si>
  <si>
    <t>US 150 U-Schiene 150x44x44 für WSB</t>
  </si>
  <si>
    <t>US 250 U-Schiene 250x44x44 für WSB</t>
  </si>
  <si>
    <t>US 350 U-Schiene 350x44x44 für WSB</t>
  </si>
  <si>
    <t>SGST 250 Schraubgarnitur 250 für WSST 250</t>
  </si>
  <si>
    <t>SGST 500 Schraubgarnitur 500 für WSST 500</t>
  </si>
  <si>
    <t>WSSV Seitenverbinder für WSB</t>
  </si>
  <si>
    <t>WSGV Gelenkverbinder für WSB</t>
  </si>
  <si>
    <t>WSWV Winkelverbinder für WSB</t>
  </si>
  <si>
    <t>KML Klemmlasche für Konsole zur Befestigung WSB/Multibahn</t>
  </si>
  <si>
    <t>SKO 250 Schwerlastkonsole 250x50x50</t>
  </si>
  <si>
    <t>SKO 350 Schwerlastkonsole 350x50x50</t>
  </si>
  <si>
    <t>SKO 450 Schwerlastkonsole 450x50x50</t>
  </si>
  <si>
    <t>HSMG Hammerkopfschraubgarnitur M10x20 (Mittenschraube) für SS 250</t>
  </si>
  <si>
    <t>FSMG Flachkopfschraubgarnitur M10x20 (Mittenschraube) für SS 350 bis 550</t>
  </si>
  <si>
    <t>WST 200 T-Stück WSB 200</t>
  </si>
  <si>
    <t>WST 300 T-Stück WSB 300</t>
  </si>
  <si>
    <t>WST 400 T-Stück WSB 400</t>
  </si>
  <si>
    <t>WST 500 T-Stück WSB 500</t>
  </si>
  <si>
    <t>WSSK R Schutzkappe für WSB, rechts</t>
  </si>
  <si>
    <t>WSSK L Schutzkappe für WSB, links</t>
  </si>
  <si>
    <t>VarioLine CPL24-B VarioKeystone panel for CP-housing type B for up to 24 VarioKeystone modules</t>
  </si>
  <si>
    <t>VarioLine CPL12-B VarioKeystone panel for CP-housing type B for up to 12 VarioKeystone modules</t>
  </si>
  <si>
    <t>GigaLine Patchkabel Breakout LCDX/LCDX G50 OM3 10,0m</t>
  </si>
  <si>
    <t>GigaLine Patchkabel Breakout LCDX/LCDX G50 OM4 1,0m</t>
  </si>
  <si>
    <t>GigaLine Patchkabel Breakout LCDX/LCDX G50 OM4 2,0m</t>
  </si>
  <si>
    <t>GigaLine Patchkabel Breakout LCDX/LCDX G50 OM4 3,0m</t>
  </si>
  <si>
    <t>GigaLine Patchkabel Breakout LCDX/LCDX G50 OM4 5,0m</t>
  </si>
  <si>
    <t>GigaLine Patchkabel Breakout LCDX/LCDX G50 OM4 10,0m</t>
  </si>
  <si>
    <t>GigaLine Patchkabel Breakout LCDX/LCDX E9 OS2 1,0m</t>
  </si>
  <si>
    <t xml:space="preserve">MegaLine Patch 5D-RJ45 Patchkabel, RJ45-RJ45, Kat.5, geschirmt,   4P  1,5m gelb/gelb </t>
  </si>
  <si>
    <t xml:space="preserve">MegaLine Patch 6AEA-RJ45 Patchkabel, RJ45-RJ45, Kat. 6A, geschirmt, 4P  4,0m rot/rot </t>
  </si>
  <si>
    <t xml:space="preserve">MegaLine Patch 6AEA-RJ45 Patchkabel, RJ45-RJ45, Kat. 6A, geschirmt, 4P  5,0m rot/rot </t>
  </si>
  <si>
    <t xml:space="preserve">MegaLine Patch 6AEA-RJ45 Patchkabel, RJ45-RJ45, Kat. 6A, geschirmt, 4P  7,5m rot/rot </t>
  </si>
  <si>
    <t xml:space="preserve">MegaLine Patch 6AEA-RJ45 Patchkabel, RJ45-RJ45, Kat. 6A, geschirmt, 4P  10,0m rot/rot </t>
  </si>
  <si>
    <t>MegaLine Patch Industry 5D-RJ45 10,0m</t>
  </si>
  <si>
    <t xml:space="preserve">MegaLine Patch 5D-RJ45 Patchkabel, RJ45-RJ45, Kat.5, geschirmt,   4P  5,0m grün/grün </t>
  </si>
  <si>
    <t>LKD9A5052070000</t>
  </si>
  <si>
    <t>MegaLine Connect45 48-Port-Panel (ELine) 19" / 1 HE Farbe: RAL 9005</t>
  </si>
  <si>
    <t>MegaLine® PRO 1000 S/FTP, 1000 MHz, H S2 4x2xAWG 23/1 PiMF</t>
  </si>
  <si>
    <t>LKD7KS702760000</t>
  </si>
  <si>
    <t>LKD9ZE700220000</t>
  </si>
  <si>
    <t>LKD9ZE700230000</t>
  </si>
  <si>
    <t>LKD9AA104000000</t>
  </si>
  <si>
    <t>LKD9AA104010000</t>
  </si>
  <si>
    <t>LKD9AA104020000</t>
  </si>
  <si>
    <t>LKD9AA104030000</t>
  </si>
  <si>
    <t>LKD9AA104040000</t>
  </si>
  <si>
    <t>LKD9AA104050000</t>
  </si>
  <si>
    <t>LKD9AA104060000</t>
  </si>
  <si>
    <t>LKD9AA104070000</t>
  </si>
  <si>
    <t>LKD9AA104080000</t>
  </si>
  <si>
    <t>LKD9AA104090000</t>
  </si>
  <si>
    <t>LKD9AA104300000</t>
  </si>
  <si>
    <t>LKD9AA104310000</t>
  </si>
  <si>
    <t>LKD9AA104320000</t>
  </si>
  <si>
    <t>LKD9AA104330000</t>
  </si>
  <si>
    <t>LKD9AA104340000</t>
  </si>
  <si>
    <t>LKD9AA104350000</t>
  </si>
  <si>
    <t>LKD9AA104360000</t>
  </si>
  <si>
    <t>LKD9AA104370000</t>
  </si>
  <si>
    <t>LKD9AA104380000</t>
  </si>
  <si>
    <t>LKD9AA104390000</t>
  </si>
  <si>
    <t>LKD9AA104100000</t>
  </si>
  <si>
    <t>LKD9AA104110000</t>
  </si>
  <si>
    <t>LKD9AA104120000</t>
  </si>
  <si>
    <t>LKD9AA104130000</t>
  </si>
  <si>
    <t>LKD9AA104140000</t>
  </si>
  <si>
    <t>LKD9AA104150000</t>
  </si>
  <si>
    <t>LKD9AA104160000</t>
  </si>
  <si>
    <t>LKD9AA104170000</t>
  </si>
  <si>
    <t>LKD9AA104180000</t>
  </si>
  <si>
    <t>LKD9AA104190000</t>
  </si>
  <si>
    <t>LKD9AA104200000</t>
  </si>
  <si>
    <t>LKD9AA104210000</t>
  </si>
  <si>
    <t>LKD9AA104220000</t>
  </si>
  <si>
    <t>LKD9AA104230000</t>
  </si>
  <si>
    <t>LKD9AA104240000</t>
  </si>
  <si>
    <t>LKD9AA104250000</t>
  </si>
  <si>
    <t>LKD9AA104260000</t>
  </si>
  <si>
    <t>LKD9AA104270000</t>
  </si>
  <si>
    <t>LKD9AA104280000</t>
  </si>
  <si>
    <t>LKD9AA104290000</t>
  </si>
  <si>
    <t>LKD9AA104400000</t>
  </si>
  <si>
    <t>LKD9AA104410000</t>
  </si>
  <si>
    <t>LKD9AA104420000</t>
  </si>
  <si>
    <t>LKD9AA104430000</t>
  </si>
  <si>
    <t>LKD9AA104440000</t>
  </si>
  <si>
    <t>LKD9AA104450000</t>
  </si>
  <si>
    <t>LKD9AA104460000</t>
  </si>
  <si>
    <t>LKD9AA104470000</t>
  </si>
  <si>
    <t>LKD9AA104480000</t>
  </si>
  <si>
    <t>LKD9AA104490000</t>
  </si>
  <si>
    <t>LKD9AA211320000</t>
  </si>
  <si>
    <t>LKD9AA211330000</t>
  </si>
  <si>
    <t>LKD9AA211340000</t>
  </si>
  <si>
    <t>LKD9AA211350000</t>
  </si>
  <si>
    <t>LKD9AA211360000</t>
  </si>
  <si>
    <t>LKD9AA211370000</t>
  </si>
  <si>
    <t>LKD9AA211380000</t>
  </si>
  <si>
    <t>LKD9AA211390000</t>
  </si>
  <si>
    <t>LKD9AA211400000</t>
  </si>
  <si>
    <t>LKD9AA211410000</t>
  </si>
  <si>
    <t>LKD9AA211420000</t>
  </si>
  <si>
    <t>LKD9AA211430000</t>
  </si>
  <si>
    <t>LKD9AA211440000</t>
  </si>
  <si>
    <t>LKD9AA211450000</t>
  </si>
  <si>
    <t>LKD9AA211460000</t>
  </si>
  <si>
    <t>LKD9AA211470000</t>
  </si>
  <si>
    <t>LKD9AA211480000</t>
  </si>
  <si>
    <t>LKD9AA211490000</t>
  </si>
  <si>
    <t>LKD9AA211500000</t>
  </si>
  <si>
    <t>LKD9AA211510000</t>
  </si>
  <si>
    <t>LKD9AA211520000</t>
  </si>
  <si>
    <t>LKD9AA211530000</t>
  </si>
  <si>
    <t>LKD9AA211540000</t>
  </si>
  <si>
    <t>LKD9AA211550000</t>
  </si>
  <si>
    <t>LKD9AA211560000</t>
  </si>
  <si>
    <t>LKD9AA211570000</t>
  </si>
  <si>
    <t>LKD9AA211580000</t>
  </si>
  <si>
    <t>LKD9AA211590000</t>
  </si>
  <si>
    <t>LKD9AA211600000</t>
  </si>
  <si>
    <t>LKD9AA211610000</t>
  </si>
  <si>
    <t>LKD9AA211620000</t>
  </si>
  <si>
    <t>LKD9AA211630000</t>
  </si>
  <si>
    <t>LKD9AA211640000</t>
  </si>
  <si>
    <t>LKD9AA211650000</t>
  </si>
  <si>
    <t>LKD9AA211660000</t>
  </si>
  <si>
    <t>LKD9AA211670000</t>
  </si>
  <si>
    <t>LKD9AA211680000</t>
  </si>
  <si>
    <t>LKD9AA211690000</t>
  </si>
  <si>
    <t>LKD9AA211700000</t>
  </si>
  <si>
    <t>LKD9AA211710000</t>
  </si>
  <si>
    <t>LKD9AA211720000</t>
  </si>
  <si>
    <t>LKD9AA211730000</t>
  </si>
  <si>
    <t>LKD9AA211740000</t>
  </si>
  <si>
    <t>LKD9AA211750000</t>
  </si>
  <si>
    <t>LKD9AA211760000</t>
  </si>
  <si>
    <t>LKD9AA211770000</t>
  </si>
  <si>
    <t>LKD9AA211780000</t>
  </si>
  <si>
    <t>LKD9AA211790000</t>
  </si>
  <si>
    <t>LKD9AA211800000</t>
  </si>
  <si>
    <t>LKD9AA211810000</t>
  </si>
  <si>
    <t>LKD9AA230200000</t>
  </si>
  <si>
    <t>LKD9AA230210000</t>
  </si>
  <si>
    <t>LKD9AA230220000</t>
  </si>
  <si>
    <t>LKD9AA230230000</t>
  </si>
  <si>
    <t>LKD9AA230240000</t>
  </si>
  <si>
    <t>LKD9AA230250000</t>
  </si>
  <si>
    <t>LKD9AA230260000</t>
  </si>
  <si>
    <t>LKD9AA230270000</t>
  </si>
  <si>
    <t>LKD9AA230280000</t>
  </si>
  <si>
    <t>LKD9AA230290000</t>
  </si>
  <si>
    <t>LKD9AA230300000</t>
  </si>
  <si>
    <t>LKD9AA230310000</t>
  </si>
  <si>
    <t>LKD9AA230320000</t>
  </si>
  <si>
    <t>LKD9AA230330000</t>
  </si>
  <si>
    <t>LKD9AA230340000</t>
  </si>
  <si>
    <t>LKD9AA230350000</t>
  </si>
  <si>
    <t>LKD9AA230360000</t>
  </si>
  <si>
    <t>LKD9AA230370000</t>
  </si>
  <si>
    <t>LKD9AA230380000</t>
  </si>
  <si>
    <t>LKD9AA230390000</t>
  </si>
  <si>
    <t>LKD9AA230400000</t>
  </si>
  <si>
    <t>LKD9AA230410000</t>
  </si>
  <si>
    <t>LKD9AA230420000</t>
  </si>
  <si>
    <t>LKD9AA230430000</t>
  </si>
  <si>
    <t>LKD9AA230440000</t>
  </si>
  <si>
    <t>LKD9AA230450000</t>
  </si>
  <si>
    <t>LKD9AA230460000</t>
  </si>
  <si>
    <t>LKD9AA230470000</t>
  </si>
  <si>
    <t>LKD9AA230480000</t>
  </si>
  <si>
    <t>LKD9AA230490000</t>
  </si>
  <si>
    <t>LKD9AA230500000</t>
  </si>
  <si>
    <t>LKD9AA230510000</t>
  </si>
  <si>
    <t>LKD9AA230520000</t>
  </si>
  <si>
    <t>LKD9AA230530000</t>
  </si>
  <si>
    <t>LKD9AA230540000</t>
  </si>
  <si>
    <t>LKD9AA230550000</t>
  </si>
  <si>
    <t>LKD9AA230560000</t>
  </si>
  <si>
    <t>LKD9AA230570000</t>
  </si>
  <si>
    <t>LKD9AA230580000</t>
  </si>
  <si>
    <t>LKD9AA230590000</t>
  </si>
  <si>
    <t>LKD9AA230600000</t>
  </si>
  <si>
    <t>LKD9AA230610000</t>
  </si>
  <si>
    <t>LKD9AA230620000</t>
  </si>
  <si>
    <t>LKD9AA230630000</t>
  </si>
  <si>
    <t>LKD9AA230640000</t>
  </si>
  <si>
    <t>LKD9AA230650000</t>
  </si>
  <si>
    <t>LKD9AA230660000</t>
  </si>
  <si>
    <t>LKD9AA230670000</t>
  </si>
  <si>
    <t>LKD9AA230680000</t>
  </si>
  <si>
    <t>LKD9AA230690000</t>
  </si>
  <si>
    <t>Sonderrabatt / 
Special Discount in %</t>
  </si>
  <si>
    <t>LKD7KS800200000</t>
  </si>
  <si>
    <t>LK97KS800010100</t>
  </si>
  <si>
    <t>LK97KS800010050</t>
  </si>
  <si>
    <t>LK97KS700010100</t>
  </si>
  <si>
    <t>LK97KS700010050</t>
  </si>
  <si>
    <t>LK97KS700020100</t>
  </si>
  <si>
    <t>LK97KS700020050</t>
  </si>
  <si>
    <t>LK97KS702530100</t>
  </si>
  <si>
    <t>LK97KS700080100</t>
  </si>
  <si>
    <t>LK97KS700080050</t>
  </si>
  <si>
    <t>LK97KS700090100</t>
  </si>
  <si>
    <t>LK97KS700090050</t>
  </si>
  <si>
    <t>LK97KS700100100</t>
  </si>
  <si>
    <t>LK97KS700100050</t>
  </si>
  <si>
    <t>LK97KS700100010</t>
  </si>
  <si>
    <t>LK97KS700110100</t>
  </si>
  <si>
    <t>LK97KS700110050</t>
  </si>
  <si>
    <t>LK97KS600220100</t>
  </si>
  <si>
    <t>LK97KS600220050</t>
  </si>
  <si>
    <t>LK97KS600230100</t>
  </si>
  <si>
    <t>LK97KS600350100</t>
  </si>
  <si>
    <t>LK97KS600360100</t>
  </si>
  <si>
    <t>LK97KS600050100</t>
  </si>
  <si>
    <t>LK97KS600050050</t>
  </si>
  <si>
    <t>LK97KS600060100</t>
  </si>
  <si>
    <t>LK97KS500050100</t>
  </si>
  <si>
    <t>LK97KS500050050</t>
  </si>
  <si>
    <t>LK97KS500060100</t>
  </si>
  <si>
    <t>LK97KS500060050</t>
  </si>
  <si>
    <t>KDS Kunstharz-Deckspray 150 g. für GK grey</t>
  </si>
  <si>
    <t>LK97KS600020100</t>
  </si>
  <si>
    <t>LK97KS600020050</t>
  </si>
  <si>
    <t>LK97KS600020030</t>
  </si>
  <si>
    <t>LK97KS600230050</t>
  </si>
  <si>
    <t>MegaLine® PRO 1000 S/FTP, 1000 MHz, H S2 4x2xAWG 23/1 PiMF, 1000m</t>
  </si>
  <si>
    <t>MegaLine® PRO 1000 S/FTP, 1000 MHz, H S2 4x2xAWG 23/1 PiMF, 500m</t>
  </si>
  <si>
    <t>LKD9ZE700200000</t>
  </si>
  <si>
    <t>LKD9ZE700210000</t>
  </si>
  <si>
    <t>LKD9A5011310000</t>
  </si>
  <si>
    <t>LKD9A5011300000</t>
  </si>
  <si>
    <t>MegaLine Connect45 Hutschienenadapter, RAL7035, anreihbar, 1-fach Keystone</t>
  </si>
  <si>
    <t>MegaLine Connect45 Seitenabdeckung für Hutschienenadapter, RAL7035</t>
  </si>
  <si>
    <t>MegaLine Connect45 side cover for DIN rail adapter, RAL7035</t>
  </si>
  <si>
    <t>LKD9AW160450000</t>
  </si>
  <si>
    <t>LK97KS600360050</t>
  </si>
  <si>
    <t>LKD7KS800130000</t>
  </si>
  <si>
    <t>LKD9A5010500000</t>
  </si>
  <si>
    <t>LKD7KS702930000</t>
  </si>
  <si>
    <t>LK97KS600350050</t>
  </si>
  <si>
    <t>MegaLine® G20 S/FTP, 2000 MHz, H 4x2xAWG 22/1 PiMF</t>
  </si>
  <si>
    <t>MegaLine® G20 S/FTP, 2000 MHz, H 4x2xAWG 22/1 PiMF, 1000m</t>
  </si>
  <si>
    <t>MegaLine® G20 S/FTP, 2000 MHz, H 4x2xAWG 22/1 PiMF, 500m</t>
  </si>
  <si>
    <t>MegaLine® G20 S/FTP DX, 2000 MHz, H 2x(4x2xAWG 22/1 PiMF)</t>
  </si>
  <si>
    <t>MegaLine® G20 S/FTP DX, 2000 MHz, H 2x(4x2xAWG 22/1 PiMF), 1000m</t>
  </si>
  <si>
    <t>MegaLine® G20 S/FTP DX, 2000 MHz, H 2x(4x2xAWG 22/1 PiMF), 500m</t>
  </si>
  <si>
    <t>MegaLine  G12-150 S/FTP, 1500 MHz, H 4x2xAWG 22/1 PiMF</t>
  </si>
  <si>
    <t>MegaLine  G12-150 S/FTP, 1500 MHz, H 4x2xAWG 22/1 PiMF, 1000m</t>
  </si>
  <si>
    <t>MegaLine  G12-150 S/FTP, 1500 MHz, H 4x2xAWG 22/1 PiMF, 500m</t>
  </si>
  <si>
    <t>MegaLine  G12-150 S/FTP DX, 1500 MHz, H 2x(4x2xAWG 22/1 PiMF)</t>
  </si>
  <si>
    <t>MegaLine  G12-150 S/FTP DX, 1500 MHz, H 2x(4x2xAWG 22/1 PiMF), 1000m</t>
  </si>
  <si>
    <t>MegaLine  G12-150 S/FTP DX, 1500 MHz, H 2x(4x2xAWG 22/1 PiMF), 500m</t>
  </si>
  <si>
    <t>MegaLine F10-130  S/FTP, 1300 MHz, H 4x2xAWG 22/1 PiMF</t>
  </si>
  <si>
    <t>MegaLine F10-130  S/FTP, 1300 MHz, H 4x2xAWG 22/1 PiMF, 1000m</t>
  </si>
  <si>
    <t>MegaLine F10-130  S/FTP, 1300 MHz, H 4x2xAWG 22/1 PiMF, 500m</t>
  </si>
  <si>
    <t>MegaLine F10-130 S/FTP DX, 1300 MHz, H 2x(4x2xAWG 22/1 PiMF)</t>
  </si>
  <si>
    <t>MegaLine F10-130 S/FTP DX, 1300 MHz, H 2x(4x2xAWG 22/1 PiMF), 1000m</t>
  </si>
  <si>
    <t>MegaLine F10-130 S/FTP DX, 1300 MHz, H 2x(4x2xAWG 22/1 PiMF), 500m</t>
  </si>
  <si>
    <t>MegaLine® F10-125 S/FTP, 1300 MHz 4x2xAWG 22/1 PiMF</t>
  </si>
  <si>
    <t>MegaLine® F10-125 S/FTP, 1300 MHz 4x2xAWG 22/1 PiMF, 1000m</t>
  </si>
  <si>
    <t>MegaLine® F10-125 S/FTP, 1300 MHz 4x2xAWG 22/1 PiMF, 500m</t>
  </si>
  <si>
    <t>MegaLine® F10-125 S/FTP DX, 1300 MHz 2x(4x2xAWG 22/1 PiMF)</t>
  </si>
  <si>
    <t>MegaLine® F10-125 S/FTP DX, 1300 MHz 2x(4x2xAWG 22/1 PiMF), 1000m</t>
  </si>
  <si>
    <t>MegaLine® F10-125 S/FTP DX, 1300 MHz 2x(4x2xAWG 22/1 PiMF), 500m</t>
  </si>
  <si>
    <t>MegaLine F10-115 PVP S/FTP, 1200 MHz, H 4x2xAWG 23/1 PiMF</t>
  </si>
  <si>
    <t>MegaLine F10-115 PVP S/FTP, 1200 MHz, H 4x2xAWG 23/1 PiMF, 1000m</t>
  </si>
  <si>
    <t>MegaLine F10-115 PVP S/FTP, 1200 MHz, H 4x2xAWG 23/1 PiMF, 500m</t>
  </si>
  <si>
    <t>MegaLine F10-115 PVP S/FTP DX, 1200 MHz, H 2x(4x2xAWG 23/1 PiMF)</t>
  </si>
  <si>
    <t>MegaLine F10-115 PVP S/FTP DX, 1200 MHz, H 2x(4x2xAWG 23/1 PiMF), 1000m</t>
  </si>
  <si>
    <t>MegaLine F10-115 PVP S/FTP DX, 1200 MHz, H 2x(4x2xAWG 23/1 PiMF), 500m</t>
  </si>
  <si>
    <t>MegaLine F6-90 S/FTP, 1000 MHz, H 4x2xAWG 23/1 PiMF</t>
  </si>
  <si>
    <t>MegaLine F6-90 S/FTP, 1000 MHz, H 4x2xAWG 23/1 PiMF, 1000m</t>
  </si>
  <si>
    <t>MegaLine F6-90 S/FTP, 1000 MHz, H 4x2xAWG 23/1 PiMF, 500m</t>
  </si>
  <si>
    <t>MegaLine F6-90 S/FTP, 1000 MHz, H 4x2xAWG 23/1 PiMF, 100m</t>
  </si>
  <si>
    <t>MegaLine F6-90 S/FTP DX, 1000 MHz, H 2x(4x2xAWG 23/1 PiMF)</t>
  </si>
  <si>
    <t>MegaLine F6-90 S/FTP DX, 1000 MHz, H 2x(4x2xAWG 23/1 PiMF), 1000m</t>
  </si>
  <si>
    <t>MegaLine F6-90 S/FTP DX, 1000 MHz, H 2x(4x2xAWG 23/1 PiMF), 500m</t>
  </si>
  <si>
    <t>MegaLine® PRO 1000 S/FTP DX, 1000 MHz, H S2 2x(4x2xAWG 23/1 PiMF)</t>
  </si>
  <si>
    <t>MegaLine® PRO 1000 S/FTP DX, 1000 MHz, H S2 2x(4x2xAWG 23/1 PiMF), 1000m</t>
  </si>
  <si>
    <t>MegaLine® PRO 1000 S/FTP DX, 1000 MHz, H S2 2x(4x2xAWG 23/1 PiMF), 500m</t>
  </si>
  <si>
    <t>MegaLine E5-70 F/FTP, 700 MHz, H  4x2xAWG 23/1 PiMF</t>
  </si>
  <si>
    <t>MegaLine E5-70 F/FTP, 700 MHz, H  4x2xAWG 23/1 PiMF, 1000m</t>
  </si>
  <si>
    <t>MegaLine E5-70 F/FTP, 700 MHz, H  4x2xAWG 23/1 PiMF, 500m</t>
  </si>
  <si>
    <t>MegaLine E5-70 F/FTP DX, 700 MHz, H  2x(4x2xAWG 23/1 PiMF)</t>
  </si>
  <si>
    <t>MegaLine E5-70 F/FTP DX, 700 MHz, H  2x(4x2xAWG 23/1 PiMF), 1000m</t>
  </si>
  <si>
    <t>MegaLine E5-70 F/FTP DX, 700 MHz, H  2x(4x2xAWG 23/1 PiMF), 500m</t>
  </si>
  <si>
    <t>MegaLine E5-60 U/FTP, 600 MHz, H  4x2xAWG 23/1 PiMF</t>
  </si>
  <si>
    <t>MegaLine E5-60 U/FTP, 600 MHz, H  4x2xAWG 23/1 PiMF, 1000m</t>
  </si>
  <si>
    <t>MegaLine E5-60 U/FTP, 600 MHz, H  4x2xAWG 23/1 PiMF, 500m</t>
  </si>
  <si>
    <t>MegaLine E5-60 U/FTP DX, 600 MHz, H  2x(4x2xAWG 23/1 PiMF)</t>
  </si>
  <si>
    <t>MegaLine E5-60 U/FTP DX, 600 MHz, H  2x(4x2xAWG 23/1 PiMF), 1000m</t>
  </si>
  <si>
    <t>MegaLine E5-60 U/FTP DX, 600 MHz, H  2x(4x2xAWG 23/1 PiMF), 500m</t>
  </si>
  <si>
    <t>MegaLine E2-45 U/FTP, 450 MHz, LSOH   4x2xAWG 23/1 PiMF</t>
  </si>
  <si>
    <t>MegaLine E2-45 U/FTP, 450 MHz, LSOH   4x2xAWG 23/1 PiMF, 1000m</t>
  </si>
  <si>
    <t>MegaLine E2-45 U/FTP, 450 MHz, LSOH   4x2xAWG 23/1 PiMF, 500m</t>
  </si>
  <si>
    <t>MegaLine E2-45 U/FTP DX, 450 MHz, LSOH  2x(4x2xAWG 23/1 PiMF)</t>
  </si>
  <si>
    <t>MegaLine E2-45 U/FTP DX, 450 MHz, LSOH  2x(4x2xAWG 23/1 PiMF), 1000m</t>
  </si>
  <si>
    <t>MegaLine E2-45 U/FTP DX, 450 MHz, LSOH  2x(4x2xAWG 23/1 PiMF), 500m</t>
  </si>
  <si>
    <t>MegaLine E2-30 F/UTP, 300 MHz, LSOH  4x2xAWG 23/1</t>
  </si>
  <si>
    <t>MegaLine E2-30 F/UTP, 300 MHz, LSOH  4x2xAWG 23/1, 1000m</t>
  </si>
  <si>
    <t>MegaLine E2-30 F/UTP, 300 MHz, LSOH  4x2xAWG 23/1, 500m</t>
  </si>
  <si>
    <t>MegaLine E2-30 F/UTP, 300 MHz, LSOH  4x2xAWG 23/1, 305m</t>
  </si>
  <si>
    <t>MegaLine E2-30 U/UTP, 300 MHz, LSOH  4x2xAWG 23/1</t>
  </si>
  <si>
    <t>MegaLine E2-30 U/UTP, 300 MHz, LSOH  4x2xAWG 23/1, 1000m</t>
  </si>
  <si>
    <t>MegaLine E2-30 U/UTP, 300 MHz, LSOH  4x2xAWG 23/1, 500m</t>
  </si>
  <si>
    <t>MegaLine E2-30 U/UTP, 300 MHz, LSOH  4x2xAWG 23/1, 305m</t>
  </si>
  <si>
    <t>MegaLine D1-20 SF/UTP, 200 MHz, H 4x2xAWG 24/1</t>
  </si>
  <si>
    <t>MegaLine D1-20 SF/UTP, 200 MHz, H 4x2xAWG 24/1, 1000m</t>
  </si>
  <si>
    <t>MegaLine D1-20 SF/UTP, 200 MHz, H 4x2xAWG 24/1, 500m</t>
  </si>
  <si>
    <t>MegaLine D1-20 SF/UTP DX, 200 MHz, H 2x(4x2xAWG 24/1)</t>
  </si>
  <si>
    <t>MegaLine D1-20 SF/UTP DX, 200 MHz, H 2x(4x2xAWG 24/1), 1000m</t>
  </si>
  <si>
    <t>MegaLine D1-20 SF/UTP DX, 200 MHz, H 2x(4x2xAWG 24/1), 500m</t>
  </si>
  <si>
    <t>MegaLine G20 S/FTP flex, 2000 MHz, H  4x2xAWG 26/7 PiMF</t>
  </si>
  <si>
    <t>MegaLine F10-120 S/FTP flex, 1200 MHz, H  4x2xAWG 26/7 PiMF</t>
  </si>
  <si>
    <t>MegaLine F6-90 S/FTP flex, 900 MHz, H 4x2xAWG 27/7 PiMF lichtgrau</t>
  </si>
  <si>
    <t>MegaLine F6-90 S/FTP flex, 900 MHz, H 4x2xAWG 27/7 PiMF rapsgelb</t>
  </si>
  <si>
    <t>MegaLine F6-90 S/FTP flex, 900 MHz, H 4x2xAWG 27/7 PiMF türkisgrün</t>
  </si>
  <si>
    <t>MegaLine F6-90 S/FTP flex, 900 MHz, H 4x2xAWG 27/7 PiMF himmelblau</t>
  </si>
  <si>
    <t>MegaLine F6-90 S/FTP flex, 900 MHz, H 4x2xAWG 27/7 PiMF feuerrot</t>
  </si>
  <si>
    <t>MegaLine D1-20 SF/UTP flex, 200 MHz, Y 4x2xAWG 26/7 lichtgrau</t>
  </si>
  <si>
    <t>MegaLine D1-20 SF/UTP flex, 200 MHz, Y 4x2xAWG 26/7 rapsgelb</t>
  </si>
  <si>
    <t>MegaLine D1-20 SF/UTP flex, 200 MHz, Y 4x2xAWG 26/7 türkisgrün</t>
  </si>
  <si>
    <t>MegaLine D1-20 SF/UTP flex, 200 MHz, Y 4x2xAWG 26/7 himmelblau</t>
  </si>
  <si>
    <t>MegaLine D1-20 SF/UTP flex, 200 MHz, Y 4x2xAWG 26/7 feuerrot</t>
  </si>
  <si>
    <t>MegaLine D1-20 SF/UTP flex, 200 MHz, H 4x2xAWG 26/7 lichtgrau</t>
  </si>
  <si>
    <t>MegaLine F10-120 S/FTP 11Y flex, 1200 MHz, PUR 4x2xAWG 26/7 PiMF</t>
  </si>
  <si>
    <t>MegaLine F6-70 S/FTP 11Y flex, 700 MHz, PUR 4x2xAWG 24/7 PiMF</t>
  </si>
  <si>
    <t>MegaLine D1-20 S/UTP 11Y superflex, 100 MHz, PUR 4x2xAWG 26/19</t>
  </si>
  <si>
    <t>MegaLine F10-130 S/FTP (L)2Y, 1300 MHz, AL-PE 4x2xAWG 22/1 PiMF</t>
  </si>
  <si>
    <t>MegaLine F10-130 S/FTP QH, 1300 MHz, H 4x2xAWG 22/1 PiMF</t>
  </si>
  <si>
    <t>MegaLine F10-115 S/FTP V, 1150 MHz, H 4x2xAWG 23/1 PiMF</t>
  </si>
  <si>
    <t>MegaLine F6-90 S/FTP 2Y, 900 MHz, PE 4x2xAWG 23/1 PiMF</t>
  </si>
  <si>
    <t>MegaLine D1-20 SF/UTP 2Y, 200 MHz, PE 4x2xAWG 24/1</t>
  </si>
  <si>
    <t>MegaLine D1-20 SF/UTP HQH, 200 MHz, H 4x2xAWG 24/1</t>
  </si>
  <si>
    <t>MegaLine® F6-70 S/FTP HV flex, 700 MHz, 4x2xAWG 24/7 PIMF, GL zertifiziert</t>
  </si>
  <si>
    <t>MegaLine® F6-70 S/FTP HV flex, 700 MHz, 2x(4x2xAWG 24/7 PIMF), GL zertifiziert</t>
  </si>
  <si>
    <t>MegaLine F6-90 S/FTP H Marine, 1000 MHz, 4x2xAWG 23/1 PIMF, GL zertifziert</t>
  </si>
  <si>
    <t>MegaLine F6-90 S/FTP flex, 900 MHz, H 4x2xAWG 27/7 PiMF grey</t>
  </si>
  <si>
    <t>MegaLine F6-90 S/FTP flex, 900 MHz, H 4x2xAWG 27/7 PiMF yellow</t>
  </si>
  <si>
    <t>MegaLine F6-90 S/FTP flex, 900 MHz, H 4x2xAWG 27/7 PiMF turquoise</t>
  </si>
  <si>
    <t>MegaLine F6-90 S/FTP flex, 900 MHz, H 4x2xAWG 27/7 PiMF blue</t>
  </si>
  <si>
    <t>MegaLine F6-90 S/FTP flex, 900 MHz, H 4x2xAWG 27/7 PiMF red</t>
  </si>
  <si>
    <t>MegaLine D1-20 SF/UTP flex, 200 MHz, Y 4x2xAWG 26/7 grey</t>
  </si>
  <si>
    <t>MegaLine D1-20 SF/UTP flex, 200 MHz, Y 4x2xAWG 26/7 yellow</t>
  </si>
  <si>
    <t>MegaLine D1-20 SF/UTP flex, 200 MHz, Y 4x2xAWG 26/7 turquoise</t>
  </si>
  <si>
    <t>MegaLine D1-20 SF/UTP flex, 200 MHz, Y 4x2xAWG 26/7 blue</t>
  </si>
  <si>
    <t>MegaLine D1-20 SF/UTP flex, 200 MHz, Y 4x2xAWG 26/7 red</t>
  </si>
  <si>
    <t>MegaLine D1-20 SF/UTP flex, 200 MHz, H 4x2xAWG 26/7 grey</t>
  </si>
  <si>
    <t>MegaLine® F6-70 S/FTP HV flex, 700 MHz, 4x2xAWG 24/7 PIMF, GL approved</t>
  </si>
  <si>
    <t>MegaLine® F6-70 S/FTP HV flex, 700 MHz, 2x(4x2xAWG 24/7 PIMF), GL approved</t>
  </si>
  <si>
    <t>MegaLine F6-90 S/FTP H Marine, 1000 MHz, 4x2xAWG 23/1 PIMF, GL approved</t>
  </si>
  <si>
    <t>ELine Daten-Wanddose, 2 Ports, unbestückt RAL 9010</t>
  </si>
  <si>
    <t>ELine wall outlet, 2 ports, empty RAL 9010</t>
  </si>
  <si>
    <t>LKD9AA500270000</t>
  </si>
  <si>
    <t>LKD9AA500280000</t>
  </si>
  <si>
    <t>LKD9AA500290000</t>
  </si>
  <si>
    <t>LKD9AA500300000</t>
  </si>
  <si>
    <t>LKD9AA500310000</t>
  </si>
  <si>
    <t>LKD9AA500320000</t>
  </si>
  <si>
    <t>LKD9AA500330000</t>
  </si>
  <si>
    <t>LKD9AA500340000</t>
  </si>
  <si>
    <t>LKD9AA500350000</t>
  </si>
  <si>
    <t>LKD9AA500360000</t>
  </si>
  <si>
    <t>LKD9A5010600000</t>
  </si>
  <si>
    <t>LKD9A5010700000</t>
  </si>
  <si>
    <t>LKD9ZQ010000000</t>
  </si>
  <si>
    <t>LKD9ZQ010110000</t>
  </si>
  <si>
    <t>Keystone Buchse Kat. 6A geschirmt</t>
  </si>
  <si>
    <t>LKD9ZQ010010000</t>
  </si>
  <si>
    <t>90° Adapter für Keystone Buchse Kat. 6A geschirmt</t>
  </si>
  <si>
    <t>MegaLine Patch Industry 5D-RJ45 1,0m</t>
  </si>
  <si>
    <t>MegaLine Patch Industry 5D-RJ45 2,0m</t>
  </si>
  <si>
    <t>MegaLine Patch Industry 5D-RJ45 3,0m</t>
  </si>
  <si>
    <t>MegaLine Patch Industry 5D-RJ45 5,0m</t>
  </si>
  <si>
    <t>LKD7KS702180000</t>
  </si>
  <si>
    <t>MegaLine F10-120 S/FTP flex 11Y, 1200 MHz, 4x2xAWG 26/7 PiMF lichtgrau</t>
  </si>
  <si>
    <t>MegaLine F10-120 S/FTP flex 11Y, 1200 MHz, 4x2xAWG 26/7 PiMF grey</t>
  </si>
  <si>
    <t>LK97KS800200100</t>
  </si>
  <si>
    <t>LK97KS800200050</t>
  </si>
  <si>
    <t>LK97KS800100100</t>
  </si>
  <si>
    <t>LK97KS800100050</t>
  </si>
  <si>
    <t>MegaLine Connect45 ELine Format</t>
  </si>
  <si>
    <t>Kupfer Datennetzwerk Patchkabel</t>
  </si>
  <si>
    <t>Copper patch cords</t>
  </si>
  <si>
    <t>Zubehör für Patchkabel RJ45</t>
  </si>
  <si>
    <t>Zubehör für Patchkabel LED</t>
  </si>
  <si>
    <t>Tera</t>
  </si>
  <si>
    <t xml:space="preserve">MegaLine Patch 6AEA-RJ45 Patchkabel, ARJ45-RJ45, Kat. 6A, geschirmt, 4P  1,0m grau/grau </t>
  </si>
  <si>
    <t xml:space="preserve">MegaLine Patch 6AEA-RJ45 Patchkabel, ARJ45-RJ45, Kat. 6A, geschirmt, 4P  2,0m grau/grau </t>
  </si>
  <si>
    <t xml:space="preserve">MegaLine Patch 6AEA-RJ45 Patchkabel, ARJ45-RJ45, Kat. 6A, geschirmt, 4P  3,0m grau/grau </t>
  </si>
  <si>
    <t xml:space="preserve">MegaLine Patch 6AEA-RJ45 Patchkabel, ARJ45-RJ45, Kat. 6A, geschirmt, 4P  5,0m grau/grau </t>
  </si>
  <si>
    <t xml:space="preserve">MegaLine Patch 6AEA-RJ45 Patchkabel, ARJ45-RJ45, Kat. 6A, geschirmt, 4P  10,0m grau/grau </t>
  </si>
  <si>
    <t>LKD9A0801040000</t>
  </si>
  <si>
    <t>LKD9A0801050000</t>
  </si>
  <si>
    <t>LKD9A0801060000</t>
  </si>
  <si>
    <t>LKD9A0801070000</t>
  </si>
  <si>
    <t>LKD9A0801090000</t>
  </si>
  <si>
    <t>ARJ45-RJ45</t>
  </si>
  <si>
    <t>GigaLine Trunk Box, fest, 19", Knst/Ker, 1 HE 6 LC-DX (PZ) Multimode, beige</t>
  </si>
  <si>
    <t>GigaLine Trunk Box, fest, 19", Knst/Ker, 1 HE 12 LC-DX (PZ) Multimode, beige</t>
  </si>
  <si>
    <t>GigaLine Trunk Box, fest, 19", Knst/Ker, 1 HE 24 LC-DX (PZ) Multimode, beige</t>
  </si>
  <si>
    <t>GigaLine Trunk Box, fest, 19", Knst/Ker, 1 HE 6 LC-DX (PZ) Multimode, aqua</t>
  </si>
  <si>
    <t>GigaLine Trunk Box, fest, 19", Knst/Ker, 1 HE 12 LC-DX (PZ) Multimode, aqua</t>
  </si>
  <si>
    <t>GigaLine Trunk Box, fest, 19", Knst/Ker, 1 HE 24 LC-DX (PZ) Multimode, aqua</t>
  </si>
  <si>
    <t>GigaLine Trunk Box, fest, 19", Knst/Ker, 1 HE 6 LC-DX (PZ) Multimode, erikaviolett</t>
  </si>
  <si>
    <t>GigaLine Trunk Box, fest, 19", Knst/Ker, 1 HE 12 LC-DX (PZ) Multimode, erikaviolett</t>
  </si>
  <si>
    <t>GigaLine Trunk Box, fest, 19", Knst/Ker, 1 HE 24 LC-DX (PZ) Multimode, erikaviolett</t>
  </si>
  <si>
    <t>LKD9A5012030000</t>
  </si>
  <si>
    <t>LKD9A5012040000</t>
  </si>
  <si>
    <t>MegaLine Connect45 48-Port-Panel (ELine) 19" / 1 HE Farbe: RAL 7035</t>
  </si>
  <si>
    <t>MegaLine Connect45 24-Port-Panel (ELine) 19" / 1 HE" Farbe: RAL 7035</t>
  </si>
  <si>
    <t>MegaLine Connect45 24-Port-Panel (ELine) 19" / 1 HE" Farbe: RAL 9005</t>
  </si>
  <si>
    <t>GigaLine Trunk Box, ausziehbar, 19", Knst/Ker, 1 HE 6 LC-DX (PZ) Multimode, beige</t>
  </si>
  <si>
    <t>GigaLine Trunk Box, ausziehbar, 19", Knst/Ker, 1 HE 12 LC-DX (PZ) Multimode, beige</t>
  </si>
  <si>
    <t>GigaLine Trunk Box, ausziehbar, 19", Knst/Ker, 1 HE 24 LC-DX (PZ) Multimode, beige</t>
  </si>
  <si>
    <t>GigaLine Trunk Box, ausziehbar, 19", Knst/Ker, 1 HE 6 LC-DX (PZ) Multimode, aqua</t>
  </si>
  <si>
    <t>GigaLine Trunk Box, ausziehbar, 19", Knst/Ker, 1 HE 12 LC-DX (PZ) Multimode, aqua</t>
  </si>
  <si>
    <t>GigaLine Trunk Box, ausziehbar, 19", Knst/Ker, 1 HE 24 LC-DX (PZ) Multimode, aqua</t>
  </si>
  <si>
    <t>GigaLine Trunk Box, ausziehbar, 19", Knst/Ker, 1 HE 6 LC-DX (PZ) Multimode, erikaviolett</t>
  </si>
  <si>
    <t>GigaLine Trunk Box, ausziehbar, 19", Knst/Ker, 1 HE 12 LC-DX (PZ) Multimode, erikaviolett</t>
  </si>
  <si>
    <t>GigaLine Trunk Box, ausziehbar, 19", Knst/Ker, 1 HE 24 LC-DX (PZ) Multimode, erikaviolett</t>
  </si>
  <si>
    <t>GigaLine Spleiß Box, fest, 19", Knst/Ker, 1 HE 6 LC-DX (PZ) Multimode, beige</t>
  </si>
  <si>
    <t>GigaLine Spleiß Box, fest, 19", Knst/Ker, 1 HE 12 LC-DX (PZ) Multimode, beige</t>
  </si>
  <si>
    <t>GigaLine Spleiß Box, fest, 19", Knst/Ker, 1 HE 24 LC-DX (PZ) Multimode, beige</t>
  </si>
  <si>
    <t>GigaLine Spleiß Box, fest, 19", Knst/Ker, 1 HE 6 LC-DX (PZ) Multimode, aqua</t>
  </si>
  <si>
    <t>GigaLine Spleiß Box, fest, 19", Knst/Ker, 1 HE 12 LC-DX (PZ) Multimode, aqua</t>
  </si>
  <si>
    <t>GigaLine Spleiß Box, fest, 19", Knst/Ker, 1 HE 24 LC-DX (PZ) Multimode, aqua</t>
  </si>
  <si>
    <t>GigaLine Spleiß Box, fest, 19", Knst/Ker, 1 HE 6 LC-DX (PZ) Multimode, erikaviolett</t>
  </si>
  <si>
    <t>GigaLine Spleiß Box, fest, 19", Knst/Ker, 1 HE 12 LC-DX (PZ) Multimode, erikaviolett</t>
  </si>
  <si>
    <t>GigaLine Spleiß Box, fest, 19", Knst/Ker, 1 HE 24 LC-DX (PZ) Multimode, erikaviolett</t>
  </si>
  <si>
    <t>GigaLine Spleiß Box, ausziehbar, 19", Knst/Ker, 1 HE 6 LC-DX (PZ) Multimode, beige</t>
  </si>
  <si>
    <t>GigaLine Spleiß Box, ausziehbar, 19", Knst/Ker, 1 HE 12 LC-DX (PZ) Multimode, beige</t>
  </si>
  <si>
    <t>GigaLine Spleiß Box, ausziehbar, 19", Knst/Ker, 1 HE 24 LC-DX (PZ) Multimode, beige</t>
  </si>
  <si>
    <t>GigaLine Spleiß Box, ausziehbar, 19", Knst/Ker, 1 HE 6 LC-DX (PZ) Multimode, aqua</t>
  </si>
  <si>
    <t>GigaLine Spleiß Box, ausziehbar, 19", Knst/Ker, 1 HE 12 LC-DX (PZ) Multimode, aqua</t>
  </si>
  <si>
    <t>GigaLine Spleiß Box, ausziehbar, 19", Knst/Ker, 1 HE 24 LC-DX (PZ) Multimode, aqua</t>
  </si>
  <si>
    <t>GigaLine Spleiß Box, ausziehbar, 19", Knst/Ker, 1 HE 6 LC-DX (PZ) Multimode, erikaviolett</t>
  </si>
  <si>
    <t>GigaLine Spleiß Box, ausziehbar, 19", Knst/Ker, 1 HE 12 LC-DX (PZ) Multimode, erikaviolett</t>
  </si>
  <si>
    <t>GigaLine Spleiß Box, ausziehbar, 19", Knst/Ker, 1 HE 24 LC-DX (PZ) Multimode, erikaviolett</t>
  </si>
  <si>
    <t>VarioLine CPL6-B modular front panel for CP6 housing type B, for up to 6 ELine modules</t>
  </si>
  <si>
    <t>VarioLine CPL12-B modular front panel for CP6 housing type B, for up to 12 ELine modules</t>
  </si>
  <si>
    <t>VarioLine CPL24-B modular front panel for CP6 housing type B, for up to 24 ELine modules</t>
  </si>
  <si>
    <t>VarioLine CPL6-B Modulleiste für CP6-B Gehäuse für bis zu 6 Variokeystone Module</t>
  </si>
  <si>
    <t>Keystone Wanddose 2 Port unbestückt 50x50 (80x80) RAL 9010, für 9ZQ01000</t>
  </si>
  <si>
    <t xml:space="preserve">MegaLine Patch LED 6AEA-RJ45 LED-Patchkabel, RJ45-RJ45, Kat. 6, geschirmt, 4P  0,5m grau/grau </t>
  </si>
  <si>
    <t xml:space="preserve">MegaLine Patch LED 6AEA-RJ45 LED-Patchkabel, RJ45-RJ45, Kat. 6, geschirmt, 4P  1,0m grau/grau </t>
  </si>
  <si>
    <t xml:space="preserve">MegaLine Patch LED 6AEA-RJ45 LED-Patchkabel, RJ45-RJ45, Kat. 6, geschirmt, 4P  1,5m grau/grau </t>
  </si>
  <si>
    <t xml:space="preserve">MegaLine Patch LED 6AEA-RJ45 LED-Patchkabel, RJ45-RJ45, Kat. 6, geschirmt, 4P  2,0m grau/grau </t>
  </si>
  <si>
    <t xml:space="preserve">MegaLine Patch LED 6AEA-RJ45 LED-Patchkabel, RJ45-RJ45, Kat. 6, geschirmt, 4P  2,5m grau/grau </t>
  </si>
  <si>
    <t xml:space="preserve">MegaLine Patch LED 6AEA-RJ45 LED-Patchkabel, RJ45-RJ45, Kat. 6, geschirmt, 4P  3,0m grau/grau </t>
  </si>
  <si>
    <t xml:space="preserve">MegaLine Patch LED 6AEA-RJ45 LED-Patchkabel, RJ45-RJ45, Kat. 6, geschirmt, 4P  4,0m grau/grau </t>
  </si>
  <si>
    <t xml:space="preserve">MegaLine Patch LED 6AEA-RJ45 LED-Patchkabel, RJ45-RJ45, Kat. 6, geschirmt, 4P  5,0m grau/grau </t>
  </si>
  <si>
    <t xml:space="preserve">MegaLine Patch LED 6AEA-RJ45 LED-Patchkabel, RJ45-RJ45, Kat. 6, geschirmt, 4P  7,5m grau/grau </t>
  </si>
  <si>
    <t xml:space="preserve">MegaLine Patch LED 6AEA-RJ45 LED-Patchkabel, RJ45-RJ45, Kat. 6, geschirmt, 4P  10,0m grau/grau </t>
  </si>
  <si>
    <t>LKD9A0902900000</t>
  </si>
  <si>
    <t>LKD9A0902910000</t>
  </si>
  <si>
    <t>LKD9A0902920000</t>
  </si>
  <si>
    <t>LKD9A0902930000</t>
  </si>
  <si>
    <t>LKD9A0902940000</t>
  </si>
  <si>
    <t>LKD9A0902950000</t>
  </si>
  <si>
    <t>LKD9A0902960000</t>
  </si>
  <si>
    <t>LKD9A0902970000</t>
  </si>
  <si>
    <t>LKD9A0902980000</t>
  </si>
  <si>
    <t>LKD9A0902990000</t>
  </si>
  <si>
    <t>LKD8BC700190000</t>
  </si>
  <si>
    <t>LKD8BA700190000</t>
  </si>
  <si>
    <t>LKD8MC700190000</t>
  </si>
  <si>
    <t>LKD8MA520190000</t>
  </si>
  <si>
    <t>Spleißboxen fest</t>
  </si>
  <si>
    <t>Trunkboxen ausziehbar</t>
  </si>
  <si>
    <t>Trunkboxen fest</t>
  </si>
  <si>
    <t>LWL Netzwerkkomponenten</t>
  </si>
  <si>
    <t>Fibre optical components</t>
  </si>
  <si>
    <t>Spleißboxen ausziehbar</t>
  </si>
  <si>
    <t>LWL Minibreakoutkabel</t>
  </si>
  <si>
    <t>LWL Breakoutkabel</t>
  </si>
  <si>
    <t>LWL Duplexkabel</t>
  </si>
  <si>
    <t>GigaLine LWL-Datenkabel</t>
  </si>
  <si>
    <t>GigaLine Patchkabel Breakout E2000/E2000 G50 OM3 1,0m</t>
  </si>
  <si>
    <t>GigaLine Patchkabel Breakout E2000/E2000 G50 OM3 2,0m</t>
  </si>
  <si>
    <t>GigaLine Patchkabel Breakout E2000/E2000 G50 OM3 3,0m</t>
  </si>
  <si>
    <t>GigaLine Patchkabel Breakout E2000/E2000 G50 OM3 5,0m</t>
  </si>
  <si>
    <t>GigaLine Patchkabel Breakout E2000/E2000 G50 OM3 10,0m</t>
  </si>
  <si>
    <t>GigaLine Patchkabel Breakout E2000/E2000 G50 OM4 1,0m</t>
  </si>
  <si>
    <t>GigaLine Patchkabel Breakout E2000/E2000 G50 OM4 2,0m</t>
  </si>
  <si>
    <t>GigaLine Patchkabel Breakout E2000/E2000 G50 OM4 3,0m</t>
  </si>
  <si>
    <t>GigaLine Patchkabel Breakout E2000/E2000 G50 OM4 5,0m</t>
  </si>
  <si>
    <t>GigaLine Patchkabel Breakout E2000/E2000 G50 OM4 10,0 m</t>
  </si>
  <si>
    <t>GigaLine Patchkabel Breakout E2000/E2000 E9 OS2 1,0m</t>
  </si>
  <si>
    <t>GigaLine Patchkabel Breakout E2000/E2000 E9 OS2 2,0m</t>
  </si>
  <si>
    <t>GigaLine Patchkabel Breakout E2000/E2000 E9 OS2 3,0m</t>
  </si>
  <si>
    <t>GigaLine Patchkabel Breakout E2000/E2000 E9 OS2 5,0m</t>
  </si>
  <si>
    <t>GigaLine Patchkabel Breakout E2000/E2000 E9 OS2 10,0 m</t>
  </si>
  <si>
    <t>GigaLine Patchkabel LC-Uniboot/LC-Uniboot E9 OS2 1,0m</t>
  </si>
  <si>
    <t>GigaLine Patchkabel LC-Uniboot/LC-Uniboot E9 OS2 2,0m</t>
  </si>
  <si>
    <t>GigaLine Patchkabel LC-Uniboot/LC-Uniboot E9 OS2 3,0m</t>
  </si>
  <si>
    <t>GigaLine Patchkabel LC-Uniboot/LC-Uniboot E9 OS2 5,0m</t>
  </si>
  <si>
    <t>GigaLine Patchkabel LC-Uniboot/LC-Uniboot E9 OS2 10,0m</t>
  </si>
  <si>
    <t>GigaLine Patchkabel LC-Uniboot/LC-Uniboot G50 OM3 1,0m</t>
  </si>
  <si>
    <t>GigaLine Patchkabel LC-Uniboot/LC-Uniboot G50 OM3 2,0m</t>
  </si>
  <si>
    <t>GigaLine Patchkabel LC-Uniboot/LC-Uniboot G50 OM3 3,0m</t>
  </si>
  <si>
    <t>GigaLine Patchkabel LC-Uniboot/LC-Uniboot G50 OM3 5,0m</t>
  </si>
  <si>
    <t>GigaLine Patchkabel LC-Uniboot/LC-Uniboot G50 OM3 10,0m</t>
  </si>
  <si>
    <t>GigaLine Patchkabel LC-Uniboot/LC-Uniboot G50 OM4 1,0m</t>
  </si>
  <si>
    <t>GigaLine Patchkabel LC-Uniboot/LC-Uniboot G50 OM4 2,0m</t>
  </si>
  <si>
    <t>GigaLine Patchkabel LC-Uniboot/LC-Uniboot G50 OM4 3,0m</t>
  </si>
  <si>
    <t>GigaLine Patchkabel LC-Uniboot/LC-Uniboot G50 OM4 5,0m</t>
  </si>
  <si>
    <t>GigaLine Patchkabel LC-Uniboot/LC-Uniboot G50 OM4 10,0m</t>
  </si>
  <si>
    <t>ARJ45-ARJ45</t>
  </si>
  <si>
    <t>MegaLine® G20 Mini S/FTP, 2000 MHz, H 4x2xAWG 26/1 PiMF</t>
  </si>
  <si>
    <t>MegaLine® G20 Mini S/FTP, 2000 MHz, H 4x2xAWG 26/1 PiMF, 1000m</t>
  </si>
  <si>
    <t>MegaLine® G20 Mini S/FTP, 2000 MHz, H 4x2xAWG 26/1 PiMF, 500m</t>
  </si>
  <si>
    <t>LKD7KS800230000</t>
  </si>
  <si>
    <t>LKD9A4601200000</t>
  </si>
  <si>
    <t xml:space="preserve">MegaLine Patch 5D-RJ45 Patchkabel, RJ45-RJ45, Kat.5, geschirmt,   4P  15,0m grau/grau </t>
  </si>
  <si>
    <t xml:space="preserve">MegaLine Patch 5D-RJ45 Patchkabel, RJ45-RJ45, Kat.5, geschirmt,   4P  20,0m grau/grau </t>
  </si>
  <si>
    <t xml:space="preserve">MegaLine Patch 5D-RJ45 Patchkabel, RJ45-RJ45, Kat.5, geschirmt,   4P  25,0m grau/grau </t>
  </si>
  <si>
    <t xml:space="preserve">MegaLine Patch 5D-RJ45 Patchkabel, RJ45-RJ45, Kat.5, geschirmt,   4P  30,0m grau/grau </t>
  </si>
  <si>
    <t xml:space="preserve">MegaLine Patch 5D-RJ45 Patchkabel, RJ45-RJ45, Kat.5, geschirmt,   4P  35,0m grau/grau </t>
  </si>
  <si>
    <t xml:space="preserve">MegaLine Patch 5D-RJ45 Patchkabel, RJ45-RJ45, Kat.5, geschirmt,   4P  40,0m grau/grau </t>
  </si>
  <si>
    <t xml:space="preserve">MegaLine Patch 5D-RJ45 Patchkabel, RJ45-RJ45, Kat.5, geschirmt,   4P  15,0m gelb/gelb </t>
  </si>
  <si>
    <t xml:space="preserve">MegaLine Patch 5D-RJ45 Patchkabel, RJ45-RJ45, Kat.5, geschirmt,   4P  20,0m gelb/gelb </t>
  </si>
  <si>
    <t xml:space="preserve">MegaLine Patch 5D-RJ45 Patchkabel, RJ45-RJ45, Kat.5, geschirmt,   4P  25,0m gelb/gelb </t>
  </si>
  <si>
    <t xml:space="preserve">MegaLine Patch 5D-RJ45 Patchkabel, RJ45-RJ45, Kat.5, geschirmt,   4P  30,0m gelb/gelb </t>
  </si>
  <si>
    <t xml:space="preserve">MegaLine Patch 5D-RJ45 Patchkabel, RJ45-RJ45, Kat.5, geschirmt,   4P  35,0m gelb/gelb </t>
  </si>
  <si>
    <t xml:space="preserve">MegaLine Patch 5D-RJ45 Patchkabel, RJ45-RJ45, Kat.5, geschirmt,   4P  40,0m gelb/gelb </t>
  </si>
  <si>
    <t xml:space="preserve">MegaLine Patch 5D-RJ45 Patchkabel, RJ45-RJ45, Kat.5, geschirmt,   4P  15,0m blau/blau </t>
  </si>
  <si>
    <t xml:space="preserve">MegaLine Patch 5D-RJ45 Patchkabel, RJ45-RJ45, Kat.5, geschirmt,   4P  20,0m blau/blau </t>
  </si>
  <si>
    <t xml:space="preserve">MegaLine Patch 5D-RJ45 Patchkabel, RJ45-RJ45, Kat.5, geschirmt,   4P  25,0m blau/blau </t>
  </si>
  <si>
    <t xml:space="preserve">MegaLine Patch 5D-RJ45 Patchkabel, RJ45-RJ45, Kat.5, geschirmt,   4P  30,0m blau/blau </t>
  </si>
  <si>
    <t xml:space="preserve">MegaLine Patch 5D-RJ45 Patchkabel, RJ45-RJ45, Kat.5, geschirmt,   4P  35,0m blau/blau </t>
  </si>
  <si>
    <t xml:space="preserve">MegaLine Patch 5D-RJ45 Patchkabel, RJ45-RJ45, Kat.5, geschirmt,   4P  40,0m blau/blau </t>
  </si>
  <si>
    <t xml:space="preserve">MegaLine Patch 5D-RJ45 Patchkabel, RJ45-RJ45, Kat.5, geschirmt,   4P  15,0m grün/grün </t>
  </si>
  <si>
    <t xml:space="preserve">MegaLine Patch 5D-RJ45 Patchkabel, RJ45-RJ45, Kat.5, geschirmt,   4P  20,0m grün/grün </t>
  </si>
  <si>
    <t xml:space="preserve">MegaLine Patch 5D-RJ45 Patchkabel, RJ45-RJ45, Kat.5, geschirmt,   4P  25,0m grün/grün </t>
  </si>
  <si>
    <t xml:space="preserve">MegaLine Patch 5D-RJ45 Patchkabel, RJ45-RJ45, Kat.5, geschirmt,   4P  30,0m grün/grün </t>
  </si>
  <si>
    <t xml:space="preserve">MegaLine Patch 5D-RJ45 Patchkabel, RJ45-RJ45, Kat.5, geschirmt,   4P  35,0m grün/grün </t>
  </si>
  <si>
    <t xml:space="preserve">MegaLine Patch 5D-RJ45 Patchkabel, RJ45-RJ45, Kat.5, geschirmt,   4P  40,0m grün/grün </t>
  </si>
  <si>
    <t xml:space="preserve">MegaLine Patch 5D-RJ45 Patchkabel, RJ45-RJ45, Kat.5, geschirmt,   4P  15,0m rot/rot </t>
  </si>
  <si>
    <t xml:space="preserve">MegaLine Patch 5D-RJ45 Patchkabel, RJ45-RJ45, Kat.5, geschirmt,   4P  20,0m rot/rot </t>
  </si>
  <si>
    <t xml:space="preserve">MegaLine Patch 5D-RJ45 Patchkabel, RJ45-RJ45, Kat.5, geschirmt,   4P  25,0m rot/rot </t>
  </si>
  <si>
    <t xml:space="preserve">MegaLine Patch 5D-RJ45 Patchkabel, RJ45-RJ45, Kat.5, geschirmt,   4P  30,0m rot/rot </t>
  </si>
  <si>
    <t xml:space="preserve">MegaLine Patch 5D-RJ45 Patchkabel, RJ45-RJ45, Kat.5, geschirmt,   4P  35,0m rot/rot </t>
  </si>
  <si>
    <t xml:space="preserve">MegaLine Patch 5D-RJ45 Patchkabel, RJ45-RJ45, Kat.5, geschirmt,   4P  40,0m rot/rot </t>
  </si>
  <si>
    <t xml:space="preserve">MegaLine Patch 6E-RJ45U Patchkabel, RJ45-RJ45, Kat. 6, ungeschirmt   4P  15,0m grau/grau </t>
  </si>
  <si>
    <t xml:space="preserve">MegaLine Patch 6E-RJ45U Patchkabel, RJ45-RJ45, Kat. 6, ungeschirmt   4P  20,0m grau/grau </t>
  </si>
  <si>
    <t xml:space="preserve">MegaLine Patch 6E-RJ45U Patchkabel, RJ45-RJ45, Kat. 6, ungeschirmt   4P  25,0m grau/grau </t>
  </si>
  <si>
    <t xml:space="preserve">MegaLine Patch 6E-RJ45U Patchkabel, RJ45-RJ45, Kat. 6, ungeschirmt   4P  30,0m grau/grau </t>
  </si>
  <si>
    <t xml:space="preserve">MegaLine Patch 6E-RJ45U Patchkabel, RJ45-RJ45, Kat. 6, ungeschirmt   4P  35,0m grau/grau </t>
  </si>
  <si>
    <t xml:space="preserve">MegaLine Patch 6E-RJ45U Patchkabel, RJ45-RJ45, Kat. 6, ungeschirmt   4P  40,0m grau/grau </t>
  </si>
  <si>
    <t xml:space="preserve">MegaLine Patch 6EA-RJ45 Patchkabel, RJ45-RJ45, Kat. 6, geschirmt 4P  15,0m grau/grau </t>
  </si>
  <si>
    <t xml:space="preserve">MegaLine Patch 6EA-RJ45 Patchkabel, RJ45-RJ45, Kat. 6, geschirmt 4P  20,0m grau/grau </t>
  </si>
  <si>
    <t xml:space="preserve">MegaLine Patch 6EA-RJ45 Patchkabel, RJ45-RJ45, Kat. 6, geschirmt 4P  25,0m grau/grau </t>
  </si>
  <si>
    <t xml:space="preserve">MegaLine Patch 6EA-RJ45 Patchkabel, RJ45-RJ45, Kat. 6, geschirmt 4P  30,0m grau/grau </t>
  </si>
  <si>
    <t xml:space="preserve">MegaLine Patch 6EA-RJ45 Patchkabel, RJ45-RJ45, Kat. 6, geschirmt 4P  35,0m grau/grau </t>
  </si>
  <si>
    <t xml:space="preserve">MegaLine Patch 6EA-RJ45 Patchkabel, RJ45-RJ45, Kat. 6, geschirmt 4P  40,0m grau/grau </t>
  </si>
  <si>
    <t xml:space="preserve">MegaLine Patch 6EA-RJ45 Patchkabel, RJ45-RJ45, Kat. 6, geschirmt 4P  15,0m gelb/gelb </t>
  </si>
  <si>
    <t xml:space="preserve">MegaLine Patch 6EA-RJ45 Patchkabel, RJ45-RJ45, Kat. 6, geschirmt 4P  20,0m gelb/gelb </t>
  </si>
  <si>
    <t xml:space="preserve">MegaLine Patch 6EA-RJ45 Patchkabel, RJ45-RJ45, Kat. 6, geschirmt 4P  25,0m gelb/gelb </t>
  </si>
  <si>
    <t xml:space="preserve">MegaLine Patch 6EA-RJ45 Patchkabel, RJ45-RJ45, Kat. 6, geschirmt 4P  30,0m gelb/gelb </t>
  </si>
  <si>
    <t xml:space="preserve">MegaLine Patch 6EA-RJ45 Patchkabel, RJ45-RJ45, Kat. 6, geschirmt 4P  35,0m gelb/gelb </t>
  </si>
  <si>
    <t xml:space="preserve">MegaLine Patch 6EA-RJ45 Patchkabel, RJ45-RJ45, Kat. 6, geschirmt 4P  40,0m gelb/gelb </t>
  </si>
  <si>
    <t xml:space="preserve">MegaLine Patch 6EA-RJ45 Patchkabel, RJ45-RJ45, Kat. 6, geschirmt 4P  15,0m blau/blau </t>
  </si>
  <si>
    <t xml:space="preserve">MegaLine Patch 6EA-RJ45 Patchkabel, RJ45-RJ45, Kat. 6, geschirmt 4P  20,0m blau/blau </t>
  </si>
  <si>
    <t xml:space="preserve">MegaLine Patch 6EA-RJ45 Patchkabel, RJ45-RJ45, Kat. 6, geschirmt 4P  25,0m blau/blau </t>
  </si>
  <si>
    <t xml:space="preserve">MegaLine Patch 6EA-RJ45 Patchkabel, RJ45-RJ45, Kat. 6, geschirmt 4P  30,0m blau/blau </t>
  </si>
  <si>
    <t xml:space="preserve">MegaLine Patch 6EA-RJ45 Patchkabel, RJ45-RJ45, Kat. 6, geschirmt 4P  35,0m blau/blau </t>
  </si>
  <si>
    <t xml:space="preserve">MegaLine Patch 6EA-RJ45 Patchkabel, RJ45-RJ45, Kat. 6, geschirmt 4P  40,0m blau/blau </t>
  </si>
  <si>
    <t xml:space="preserve">MegaLine Patch 6EA-RJ45 Patchkabel, RJ45-RJ45, Kat. 6, geschirmt 4P  15,0m grün/grün </t>
  </si>
  <si>
    <t xml:space="preserve">MegaLine Patch 6EA-RJ45 Patchkabel, RJ45-RJ45, Kat. 6, geschirmt 4P  20,0m grün/grün </t>
  </si>
  <si>
    <t xml:space="preserve">MegaLine Patch 6EA-RJ45 Patchkabel, RJ45-RJ45, Kat. 6, geschirmt 4P  25,0m grün/grün </t>
  </si>
  <si>
    <t xml:space="preserve">MegaLine Patch 6EA-RJ45 Patchkabel, RJ45-RJ45, Kat. 6, geschirmt 4P  30,0m grün/grün </t>
  </si>
  <si>
    <t xml:space="preserve">MegaLine Patch 6EA-RJ45 Patchkabel, RJ45-RJ45, Kat. 6, geschirmt 4P  35,0m grün/grün </t>
  </si>
  <si>
    <t xml:space="preserve">MegaLine Patch 6EA-RJ45 Patchkabel, RJ45-RJ45, Kat. 6, geschirmt 4P  40,0m grün/grün </t>
  </si>
  <si>
    <t xml:space="preserve">MegaLine Patch 6EA-RJ45 Patchkabel, RJ45-RJ45, Kat. 6, geschirmt 4P  15,0m rot/rot </t>
  </si>
  <si>
    <t xml:space="preserve">MegaLine Patch 6EA-RJ45 Patchkabel, RJ45-RJ45, Kat. 6, geschirmt 4P  20,0m rot/rot </t>
  </si>
  <si>
    <t xml:space="preserve">MegaLine Patch 6EA-RJ45 Patchkabel, RJ45-RJ45, Kat. 6, geschirmt 4P  25,0m rot/rot </t>
  </si>
  <si>
    <t xml:space="preserve">MegaLine Patch 6EA-RJ45 Patchkabel, RJ45-RJ45, Kat. 6, geschirmt 4P  30,0m rot/rot </t>
  </si>
  <si>
    <t xml:space="preserve">MegaLine Patch 6EA-RJ45 Patchkabel, RJ45-RJ45, Kat. 6, geschirmt 4P  35,0m rot/rot </t>
  </si>
  <si>
    <t xml:space="preserve">MegaLine Patch 6EA-RJ45 Patchkabel, RJ45-RJ45, Kat. 6, geschirmt 4P  40,0m rot/rot </t>
  </si>
  <si>
    <t xml:space="preserve">MegaLine Patch 6AEA-RJ45 Patchkabel, RJ45-RJ45, Kat. 6A, geschirmt, 4P  15,0m grau/grau </t>
  </si>
  <si>
    <t xml:space="preserve">MegaLine Patch 6AEA-RJ45 Patchkabel, RJ45-RJ45, Kat. 6A, geschirmt, 4P  20,0m grau/grau </t>
  </si>
  <si>
    <t xml:space="preserve">MegaLine Patch 6AEA-RJ45 Patchkabel, RJ45-RJ45, Kat. 6A, geschirmt, 4P  25,0m grau/grau </t>
  </si>
  <si>
    <t xml:space="preserve">MegaLine Patch 6AEA-RJ45 Patchkabel, RJ45-RJ45, Kat. 6A, geschirmt, 4P  30,0m grau/grau </t>
  </si>
  <si>
    <t xml:space="preserve">MegaLine Patch 6AEA-RJ45 Patchkabel, RJ45-RJ45, Kat. 6A, geschirmt, 4P  35,0m grau/grau </t>
  </si>
  <si>
    <t xml:space="preserve">MegaLine Patch 6AEA-RJ45 Patchkabel, RJ45-RJ45, Kat. 6A, geschirmt, 4P  40,0m grau/grau </t>
  </si>
  <si>
    <t xml:space="preserve">MegaLine Patch 6AEA-RJ45 Patchkabel, RJ45-RJ45, Kat. 6A, geschirmt, 4P  15,0m gelb/gelb </t>
  </si>
  <si>
    <t xml:space="preserve">MegaLine Patch 6AEA-RJ45 Patchkabel, RJ45-RJ45, Kat. 6A, geschirmt, 4P  20,0m gelb/gelb </t>
  </si>
  <si>
    <t xml:space="preserve">MegaLine Patch 6AEA-RJ45 Patchkabel, RJ45-RJ45, Kat. 6A, geschirmt, 4P  25,0m gelb/gelb </t>
  </si>
  <si>
    <t xml:space="preserve">MegaLine Patch 6AEA-RJ45 Patchkabel, RJ45-RJ45, Kat. 6A, geschirmt, 4P  30,0m gelb/gelb </t>
  </si>
  <si>
    <t xml:space="preserve">MegaLine Patch 6AEA-RJ45 Patchkabel, RJ45-RJ45, Kat. 6A, geschirmt, 4P  35,0m gelb/gelb </t>
  </si>
  <si>
    <t xml:space="preserve">MegaLine Patch 6AEA-RJ45 Patchkabel, RJ45-RJ45, Kat. 6A, geschirmt, 4P  40,0m gelb/gelb </t>
  </si>
  <si>
    <t xml:space="preserve">MegaLine Patch 6AEA-RJ45 Patchkabel, RJ45-RJ45, Kat. 6A, geschirmt, 4P  15,0m blau/blau </t>
  </si>
  <si>
    <t xml:space="preserve">MegaLine Patch 6AEA-RJ45 Patchkabel, RJ45-RJ45, Kat. 6A, geschirmt, 4P  20,0m blau/blau </t>
  </si>
  <si>
    <t xml:space="preserve">MegaLine Patch 6AEA-RJ45 Patchkabel, RJ45-RJ45, Kat. 6A, geschirmt, 4P  25,0m blau/blau </t>
  </si>
  <si>
    <t xml:space="preserve">MegaLine Patch 6AEA-RJ45 Patchkabel, RJ45-RJ45, Kat. 6A, geschirmt, 4P  30,0m blau/blau </t>
  </si>
  <si>
    <t xml:space="preserve">MegaLine Patch 6AEA-RJ45 Patchkabel, RJ45-RJ45, Kat. 6A, geschirmt, 4P  35,0m blau/blau </t>
  </si>
  <si>
    <t xml:space="preserve">MegaLine Patch 6AEA-RJ45 Patchkabel, RJ45-RJ45, Kat. 6A, geschirmt, 4P  40,0m blau/blau </t>
  </si>
  <si>
    <t xml:space="preserve">MegaLine Patch 6AEA-RJ45 Patchkabel, RJ45-RJ45, Kat. 6A, geschirmt, 4P  15,0m grün/grün </t>
  </si>
  <si>
    <t xml:space="preserve">MegaLine Patch 6AEA-RJ45 Patchkabel, RJ45-RJ45, Kat. 6A, geschirmt, 4P  20,0m grün/grün </t>
  </si>
  <si>
    <t xml:space="preserve">MegaLine Patch 6AEA-RJ45 Patchkabel, RJ45-RJ45, Kat. 6A, geschirmt, 4P  25,0m grün/grün </t>
  </si>
  <si>
    <t xml:space="preserve">MegaLine Patch 6AEA-RJ45 Patchkabel, RJ45-RJ45, Kat. 6A, geschirmt, 4P  30,0m grün/grün </t>
  </si>
  <si>
    <t xml:space="preserve">MegaLine Patch 6AEA-RJ45 Patchkabel, RJ45-RJ45, Kat. 6A, geschirmt, 4P  35,0m grün/grün </t>
  </si>
  <si>
    <t xml:space="preserve">MegaLine Patch 6AEA-RJ45 Patchkabel, RJ45-RJ45, Kat. 6A, geschirmt, 4P  40,0m grün/grün </t>
  </si>
  <si>
    <t xml:space="preserve">MegaLine Patch 6AEA-RJ45 Patchkabel, RJ45-RJ45, Kat. 6A, geschirmt, 4P  15,0m rot/rot </t>
  </si>
  <si>
    <t xml:space="preserve">MegaLine Patch 6AEA-RJ45 Patchkabel, RJ45-RJ45, Kat. 6A, geschirmt, 4P  20,0m rot/rot </t>
  </si>
  <si>
    <t xml:space="preserve">MegaLine Patch 6AEA-RJ45 Patchkabel, RJ45-RJ45, Kat. 6A, geschirmt, 4P  25,0m rot/rot </t>
  </si>
  <si>
    <t xml:space="preserve">MegaLine Patch 6AEA-RJ45 Patchkabel, RJ45-RJ45, Kat. 6A, geschirmt, 4P  30,0m rot/rot </t>
  </si>
  <si>
    <t xml:space="preserve">MegaLine Patch 6AEA-RJ45 Patchkabel, RJ45-RJ45, Kat. 6A, geschirmt, 4P  35,0m rot/rot </t>
  </si>
  <si>
    <t xml:space="preserve">MegaLine Patch 6AEA-RJ45 Patchkabel, RJ45-RJ45, Kat. 6A, geschirmt, 4P  40,0m rot/rot </t>
  </si>
  <si>
    <t>LKD9AA104610000</t>
  </si>
  <si>
    <t>LKD9AA104690000</t>
  </si>
  <si>
    <t>LKD9AA104500000</t>
  </si>
  <si>
    <t>LKD9AA104510000</t>
  </si>
  <si>
    <t>LKD9AA106140000</t>
  </si>
  <si>
    <t>LKD9AA106560000</t>
  </si>
  <si>
    <t>LKD9AA106570000</t>
  </si>
  <si>
    <t>LKD9AA109240000</t>
  </si>
  <si>
    <t>LKD9AA109250000</t>
  </si>
  <si>
    <t>LKD9AA106300000</t>
  </si>
  <si>
    <t>LKD9AA108960000</t>
  </si>
  <si>
    <t>LKD9AA115030000</t>
  </si>
  <si>
    <t>LKD9AA104930000</t>
  </si>
  <si>
    <t>LKD9AA109560000</t>
  </si>
  <si>
    <t>LKD9AA109570000</t>
  </si>
  <si>
    <t>LKD9AA115010000</t>
  </si>
  <si>
    <t>LKD9AA114990000</t>
  </si>
  <si>
    <t>LKD9AA109420000</t>
  </si>
  <si>
    <t>LKD9AA212300000</t>
  </si>
  <si>
    <t>LKD9AA212310000</t>
  </si>
  <si>
    <t>LKD9AA212650000</t>
  </si>
  <si>
    <t>LKD9AA2112660000</t>
  </si>
  <si>
    <t>LKD9AA214110000</t>
  </si>
  <si>
    <t>LKD9AA215690000</t>
  </si>
  <si>
    <t>LKD9AA217560000</t>
  </si>
  <si>
    <t>LKD9AA217570000</t>
  </si>
  <si>
    <t>LKD9AA223350000</t>
  </si>
  <si>
    <t>LKD9AA224310000</t>
  </si>
  <si>
    <t>LKD9AA217280000</t>
  </si>
  <si>
    <t>LKD9AA215550000</t>
  </si>
  <si>
    <t>LKD9AA217290000</t>
  </si>
  <si>
    <t>LKD9AA217300000</t>
  </si>
  <si>
    <t>LKD9AA222480000</t>
  </si>
  <si>
    <t>LKD9AA212760000</t>
  </si>
  <si>
    <t>LKD9AA217970000</t>
  </si>
  <si>
    <t>LKD9AA222830000</t>
  </si>
  <si>
    <t>LKD9AA217950000</t>
  </si>
  <si>
    <t>LKD9AA223000000</t>
  </si>
  <si>
    <t>LKD9AA222840000</t>
  </si>
  <si>
    <t>LKD9AA218080000</t>
  </si>
  <si>
    <t>LKD9AA232930000</t>
  </si>
  <si>
    <t>LKD9AA231380000</t>
  </si>
  <si>
    <t>LKD9AA224130000</t>
  </si>
  <si>
    <t>LKD9AA232010000</t>
  </si>
  <si>
    <t>LKD9AA233240000</t>
  </si>
  <si>
    <t>LKD9AA233250000</t>
  </si>
  <si>
    <t>LKD9AA234840000</t>
  </si>
  <si>
    <t>LKD9AA233260000</t>
  </si>
  <si>
    <t>LKD9AA246010000</t>
  </si>
  <si>
    <t>LKD9AA236500000</t>
  </si>
  <si>
    <t>LKD9AA236550000</t>
  </si>
  <si>
    <t>LKD9AA236600000</t>
  </si>
  <si>
    <t>LKD9AA244470000</t>
  </si>
  <si>
    <t>LKD9AA244640000</t>
  </si>
  <si>
    <t>LKD9AA232210000</t>
  </si>
  <si>
    <t>LKD9AA234420000</t>
  </si>
  <si>
    <t>LKD9AA245680000</t>
  </si>
  <si>
    <t>LK97KS800230100</t>
  </si>
  <si>
    <t>LK97KS800230050</t>
  </si>
  <si>
    <t>LK97KS702530050</t>
  </si>
  <si>
    <t>LK97KS702930100</t>
  </si>
  <si>
    <t>LK97KS702930050</t>
  </si>
  <si>
    <t>LK97KS600060050</t>
  </si>
  <si>
    <t>LK97KS600040100</t>
  </si>
  <si>
    <t>LK97KS600040050</t>
  </si>
  <si>
    <t>LK97KS600040030</t>
  </si>
  <si>
    <t>LKD8BA200190000</t>
  </si>
  <si>
    <t>LKD8BA520190000</t>
  </si>
  <si>
    <t>LKD8MA200190000</t>
  </si>
  <si>
    <t>LKD8MA700190000</t>
  </si>
  <si>
    <t>GigaLine Trunk Box, fest, 19", Knst/Ker, 1 HE 6 SC-DX (PZ) Multimode, beige</t>
  </si>
  <si>
    <t>GigaLine Trunk Box, fest, 19", Knst/Ker, 1 HE 12 SC-DX (PZ) Multimode, beige</t>
  </si>
  <si>
    <t>GigaLine Trunk Box, fest, 19", Knst/Ker, 1 HE 24 SC-DX (PZ) Multimode, beige</t>
  </si>
  <si>
    <t>GigaLine Trunk Box, fest, 19", Knst/Ker, 1 HE 6 SC-DX (PZ) Multimode, aqua</t>
  </si>
  <si>
    <t>GigaLine Trunk Box, fest, 19", Knst/Ker, 1 HE 12 SC-DX (PZ) Multimode, aqua</t>
  </si>
  <si>
    <t>GigaLine Trunk Box, fest, 19", Knst/Ker, 1 HE 24 SC-DX (PZ) Multimode, aqua</t>
  </si>
  <si>
    <t>GigaLine Trunk Box, fest, 19", Knst/Ker, 1 HE 6 SC-DX (PZ) Multimode, erikaviolett</t>
  </si>
  <si>
    <t>GigaLine Trunk Box, fest, 19", Knst/Ker, 1 HE 12 SC-DX (PZ) Multimode, erikaviolett</t>
  </si>
  <si>
    <t>GigaLine Trunk Box, fest, 19", Knst/Ker, 1 HE 24 SC-DX (PZ) Multimode, erikaviolett</t>
  </si>
  <si>
    <t>GigaLine Trunk Box, ausziehbar, 19", Knst/Ker, 1 HE 6 SC-DX (PZ) Multimode, beige</t>
  </si>
  <si>
    <t>GigaLine Trunk Box, ausziehbar, 19", Knst/Ker, 1 HE 12 SC-DX (PZ) Multimode, beige</t>
  </si>
  <si>
    <t>GigaLine Trunk Box, ausziehbar, 19", Knst/Ker, 1 HE 24 SC-DX (PZ) Multimode, beige</t>
  </si>
  <si>
    <t>GigaLine Trunk Box, ausziehbar, 19", Knst/Ker, 1 HE 6 SC-DX (PZ) Multimode, aqua</t>
  </si>
  <si>
    <t>GigaLine Trunk Box, ausziehbar, 19", Knst/Ker, 1 HE 12 SC-DX (PZ) Multimode, aqua</t>
  </si>
  <si>
    <t>GigaLine Trunk Box, ausziehbar, 19", Knst/Ker, 1 HE 24 SC-DX (PZ) Multimode, aqua</t>
  </si>
  <si>
    <t>GigaLine Trunk Box, ausziehbar, 19", Knst/Ker, 1 HE 6 SC-DX (PZ) Multimode, erikaviolett</t>
  </si>
  <si>
    <t>GigaLine Trunk Box, ausziehbar, 19", Knst/Ker, 1 HE 12 SC-DX (PZ) Multimode, erikaviolett</t>
  </si>
  <si>
    <t>GigaLine Trunk Box, ausziehbar, 19", Knst/Ker, 1 HE 24 SC-DX (PZ) Multimode, erikaviolett</t>
  </si>
  <si>
    <t>GigaLine Spleiß Box, fest, 19", Knst/Ker, 1 HE 6 SC-DX (PZ) Multimode, beige</t>
  </si>
  <si>
    <t>GigaLine Spleiß Box, fest, 19", Knst/Ker, 1 HE 12 SC-DX (PZ) Multimode, beige</t>
  </si>
  <si>
    <t>GigaLine Spleiß Box, fest, 19", Knst/Ker, 1 HE 24 SC-DX (PZ) Multimode, beige</t>
  </si>
  <si>
    <t>GigaLine Spleiß Box, fest, 19", Knst/Ker, 1 HE 6 SC-DX (PZ) Multimode, aqua</t>
  </si>
  <si>
    <t>GigaLine Spleiß Box, fest, 19", Knst/Ker, 1 HE 12 SC-DX (PZ) Multimode, aqua</t>
  </si>
  <si>
    <t>GigaLine Spleiß Box, fest, 19", Knst/Ker, 1 HE 24 SC-DX (PZ) Multimode, aqua</t>
  </si>
  <si>
    <t>GigaLine Spleiß Box, fest, 19", Knst/Ker, 1 HE 6 SC-DX (PZ) Multimode, erikaviolett</t>
  </si>
  <si>
    <t>GigaLine Spleiß Box, fest, 19", Knst/Ker, 1 HE 12 SC-DX (PZ) Multimode, erikaviolett</t>
  </si>
  <si>
    <t>GigaLine Spleiß Box, fest, 19", Knst/Ker, 1 HE 24 SC-DX (PZ) Multimode, erikaviolett</t>
  </si>
  <si>
    <t>GigaLine Spleiß Box, ausziehbar, 19", Knst/Ker, 1 HE 6 SC-DX (PZ) Multimode, beige</t>
  </si>
  <si>
    <t>GigaLine Spleiß Box, ausziehbar, 19", Knst/Ker, 1 HE 12 SC-DX (PZ) Multimode, beige</t>
  </si>
  <si>
    <t>GigaLine Spleiß Box, ausziehbar, 19", Knst/Ker, 1 HE 24 SC-DX (PZ) Multimode, beige</t>
  </si>
  <si>
    <t>GigaLine Spleiß Box, ausziehbar, 19", Knst/Ker, 1 HE 6 SC-DX (PZ) Multimode, aqua</t>
  </si>
  <si>
    <t>GigaLine Spleiß Box, ausziehbar, 19", Knst/Ker, 1 HE 12 SC-DX (PZ) Multimode, aqua</t>
  </si>
  <si>
    <t>GigaLine Spleiß Box, ausziehbar, 19", Knst/Ker, 1 HE 24 SC-DX (PZ) Multimode, aqua</t>
  </si>
  <si>
    <t>GigaLine Spleiß Box, ausziehbar, 19", Knst/Ker, 1 HE 6 SC-DX (PZ) Multimode, erikaviolett</t>
  </si>
  <si>
    <t>GigaLine Spleiß Box, ausziehbar, 19", Knst/Ker, 1 HE 12 SC-DX (PZ) Multimode, erikaviolett</t>
  </si>
  <si>
    <t>GigaLine Spleiß Box, ausziehbar, 19", Knst/Ker, 1 HE 24 SC-DX (PZ) Multimode, erikaviolett</t>
  </si>
  <si>
    <t>LKD9D42A0130000</t>
  </si>
  <si>
    <t>LKD9D42A0330000</t>
  </si>
  <si>
    <t>LKD9D42A0010000</t>
  </si>
  <si>
    <t>4 E9...10/125 OS2 breakout cable KL-I-V(ZN)HH, halogen-free, 800N</t>
  </si>
  <si>
    <t>4 G50/125 OM2e breakout cable KL-I-V(ZN)HH, halogen-free, 800N</t>
  </si>
  <si>
    <t>4 G50/125 OM3 breakout cable KL-I-V(ZN)HH, halogen-free, 800N</t>
  </si>
  <si>
    <t>4 G50/125 OM4 breakout cable KL-I-V(ZN)HH, halogen-free, 800N</t>
  </si>
  <si>
    <t>6 E9...10/125 OS2 breakout cable KL-I-V(ZN)HH, halogen-free, 1000N</t>
  </si>
  <si>
    <t>8 E9...10/125 OS2 breakout cable KL-I-V(ZN)HH, halogen-free, 1000N</t>
  </si>
  <si>
    <t>12 E9...10/125 OS2 breakout cable KL-I-V(ZN)HH, halogen-free, 1000N</t>
  </si>
  <si>
    <t>24 E9...10/125 OS2 breakout cable KL-I-V(ZN)HH, halogen-free, 1000N</t>
  </si>
  <si>
    <t>6 G50/125 OM2e breakout cable KL-I-V(ZN)HH, halogen-free, 1000N</t>
  </si>
  <si>
    <t>8 G50/125 OM2e breakout cable KL-I-V(ZN)HH, halogen-free, 1000N</t>
  </si>
  <si>
    <t>12 G50/125 OM2e breakout cable KL-I-V(ZN)HH, halogen-free, 1000N</t>
  </si>
  <si>
    <t>24 G50/125 OM2e breakout cable KL-I-V(ZN)HH, halogen-free, 1000N</t>
  </si>
  <si>
    <t>6 G50/125 OM3 breakout cable KL-I-V(ZN)HH, halogen-free, 1000N</t>
  </si>
  <si>
    <t>8 G50/125 OM3 breakout cable KL-I-V(ZN)HH, halogen-free, 1000N</t>
  </si>
  <si>
    <t>12 G50/125 OM3 breakout cable KL-I-V(ZN)HH, halogen-free, 1000N</t>
  </si>
  <si>
    <t>24 G50/125 OM3 breakout cable KL-I-V(ZN)HH, halogen-free, 1000N</t>
  </si>
  <si>
    <t>6 G50/125 OM4 breakout cable KL-I-V(ZN)HH, halogen-free, 1000N</t>
  </si>
  <si>
    <t>8 G50/125 OM4 breakout cable KL-I-V(ZN)HH, halogen-free, 1000N</t>
  </si>
  <si>
    <t>12 G50/125 OM4 breakout cable KL-I-V(ZN)HH, halogen-free, 1000N</t>
  </si>
  <si>
    <t>24 G50/125 OM4 breakout cable KL-I-V(ZN)HH, halogen-free, 1000N</t>
  </si>
  <si>
    <t>LKD9D32A0040000</t>
  </si>
  <si>
    <t>LKD9D32A0050000</t>
  </si>
  <si>
    <t>LKD9D32A0060000</t>
  </si>
  <si>
    <t>LKD9D32A1940000</t>
  </si>
  <si>
    <t>LKD9D32A0150000</t>
  </si>
  <si>
    <t>LKD9D32A0010000</t>
  </si>
  <si>
    <t>LKD9D32A0160000</t>
  </si>
  <si>
    <t>LKD9D32A0330000</t>
  </si>
  <si>
    <t>LKD9D32A0340000</t>
  </si>
  <si>
    <t>LKD9D32A0350000</t>
  </si>
  <si>
    <t>LKD9D32A1800000</t>
  </si>
  <si>
    <t>LKD9D32A1770000</t>
  </si>
  <si>
    <t>LKD9D32A1820000</t>
  </si>
  <si>
    <t>LKD9D32A1830000</t>
  </si>
  <si>
    <t>LKD9D32A1840000</t>
  </si>
  <si>
    <t>LKD9D41A2300000</t>
  </si>
  <si>
    <t>LKD9D41A2310000</t>
  </si>
  <si>
    <t>LKD9D41A2320000</t>
  </si>
  <si>
    <t>LKD9D41A2380000</t>
  </si>
  <si>
    <t>LKD9D41A2330000</t>
  </si>
  <si>
    <t>LKD9D41A2340000</t>
  </si>
  <si>
    <t>LKD9D31A0040000</t>
  </si>
  <si>
    <t>LKD9D31A0050000</t>
  </si>
  <si>
    <t>LKD9D31A0060000</t>
  </si>
  <si>
    <t>LKD9D31A0150000</t>
  </si>
  <si>
    <t>LKD9D31A0160000</t>
  </si>
  <si>
    <t>LKD9D31A0170000</t>
  </si>
  <si>
    <t>LKD9D31A1990000</t>
  </si>
  <si>
    <t>LKD9D31A1860000</t>
  </si>
  <si>
    <t>LKD9D31A2810000</t>
  </si>
  <si>
    <t>LKD9D31A2950000</t>
  </si>
  <si>
    <t>LKD9AA129300000</t>
  </si>
  <si>
    <t>LKD9AA123940000</t>
  </si>
  <si>
    <t>LKD9AA123950000</t>
  </si>
  <si>
    <t>LKD9AA123960000</t>
  </si>
  <si>
    <t>LKD9AA123970000</t>
  </si>
  <si>
    <t>LKD9AA123980000</t>
  </si>
  <si>
    <t>LKD9AA123990000</t>
  </si>
  <si>
    <t>LKD9AA124000000</t>
  </si>
  <si>
    <t>LKD9AA124010000</t>
  </si>
  <si>
    <t>LKD9AA124020000</t>
  </si>
  <si>
    <t>LKD9AA124030000</t>
  </si>
  <si>
    <t>LKD9AA124040000</t>
  </si>
  <si>
    <t>LKD9AA500370000</t>
  </si>
  <si>
    <t>LKD9AA500380000</t>
  </si>
  <si>
    <t>LKD9AA500390000</t>
  </si>
  <si>
    <t>LKD9AA500400000</t>
  </si>
  <si>
    <t>LKD9AA500410000</t>
  </si>
  <si>
    <t>LKD9AA500420000</t>
  </si>
  <si>
    <t>LKD9AA246460000</t>
  </si>
  <si>
    <t>LKD9AA246470000</t>
  </si>
  <si>
    <t>LKD9AA246480000</t>
  </si>
  <si>
    <t>LKD9AA246490000</t>
  </si>
  <si>
    <t>LKD9AA246500000</t>
  </si>
  <si>
    <t>LKD9AA246510000</t>
  </si>
  <si>
    <t>LKD9AA246520000</t>
  </si>
  <si>
    <t>LKD9AA246530000</t>
  </si>
  <si>
    <t>LKD9AA246540000</t>
  </si>
  <si>
    <t>LKD9AA246550000</t>
  </si>
  <si>
    <t>LKD9AA246560000</t>
  </si>
  <si>
    <t>LKD9AA246570000</t>
  </si>
  <si>
    <t>LKD9AA246580000</t>
  </si>
  <si>
    <t>LKD9AA246590000</t>
  </si>
  <si>
    <t>LKD9AA246600000</t>
  </si>
  <si>
    <t>LKD9AA246610000</t>
  </si>
  <si>
    <t>LKD9AA246620000</t>
  </si>
  <si>
    <t>LKD9AA246630000</t>
  </si>
  <si>
    <t>LKD9AA246640000</t>
  </si>
  <si>
    <t>LKD9AA246650000</t>
  </si>
  <si>
    <t>LKD9AA246660000</t>
  </si>
  <si>
    <t>LKD9ZE810040000</t>
  </si>
  <si>
    <t>LKD9ZE800060000</t>
  </si>
  <si>
    <t>VarioLine cover frame UK style 86x86 mm for VarioLine wall-outlet inserts 50x50 mm</t>
  </si>
  <si>
    <t>VarioLine Abdeckrahmen UK 86x86 mm für VarioLine Wanddosen einsätze 50x50 mm</t>
  </si>
  <si>
    <t>LKD9A5052060000</t>
  </si>
  <si>
    <t>KEYSTONE Einsatz (UK) 1fach RAL9010</t>
  </si>
  <si>
    <t>Kupfer Datenkabel Industrie / Marine</t>
  </si>
  <si>
    <t>LKD9A9023310000</t>
  </si>
  <si>
    <t>MegaLine Connect100 24 Port Panel fest, leer, lichtgrau</t>
  </si>
  <si>
    <t>MegaLine Connect100 24 Port Panel fest, leer, tiefschwarz</t>
  </si>
  <si>
    <t>Variokeystone 19" Patchpanel, RAL 7035 1HE, ausziehbar, 24xVariokeystone</t>
  </si>
  <si>
    <t>Variokeystone 19" Patchpanel, RAL7035 1HE, feststehend, 24xVariokeystone (6x4)</t>
  </si>
  <si>
    <t>MegaLine Connect45 24-Port-Panel (ELine) 19" / 0,5 HE Farbe: RAL 9005  oben</t>
  </si>
  <si>
    <t>MegaLine Connect45 24-Port-Panel (ELine) 19" / 0,5 HE Farbe: RAL 9005 unten</t>
  </si>
  <si>
    <t>MegaLine Connect45 24-Port-Panel (ELine) 19" / 0,5 HE Farbe: RAL 7035 oben</t>
  </si>
  <si>
    <t>MegaLine Connect45 24-Port-Panel (ELine) 19" / 0,5 HE Farbe: RAL 7035 unten</t>
  </si>
  <si>
    <t>VarioKeystone Aufputz-Gehäuse 40 mm inkl. Abdeckrahmen 1-port, 80x80mm, weiß RAL 9010</t>
  </si>
  <si>
    <t>VarioKeystone Distanzrahmen für Aufputz-Gehäuse 1-port, 10 mm, weiß RAL 9010</t>
  </si>
  <si>
    <t>Keystone Wanddose 1 Port unbestückt 50x50 (80x80) RAL 9010, für 9ZQ01000</t>
  </si>
  <si>
    <t>Keystone Wanddose 3 Port unbestückt 50x50 (80x80) RAL 9010, für 9ZQ01000</t>
  </si>
  <si>
    <t>LKD9ZQ010100000</t>
  </si>
  <si>
    <t>LKD9ZQ010120000</t>
  </si>
  <si>
    <t>LKD9A9011000000</t>
  </si>
  <si>
    <t>LKD9A9011010000</t>
  </si>
  <si>
    <t>MegaLine Connect100 Datendose Unterputz 2fach (VarioKeystone)
gewinkelt, RAL 9010, 45x45mm</t>
  </si>
  <si>
    <t>MegaLine Connect100 Datendose Unterputz 1fach (VarioKeystone)
gewinkelt, RAL 9010, 45x45mm</t>
  </si>
  <si>
    <t>MegaLineNet Abdeckrahmen 1-fach, 80x80mm, weiß RAL 9010</t>
  </si>
  <si>
    <t>MegaLineNet Abdeckrahmen 2-fach, 151x80mm, weiß RAL 9010</t>
  </si>
  <si>
    <t>MegaLineNet</t>
  </si>
  <si>
    <t>LKD9A9040010000</t>
  </si>
  <si>
    <t>MegaLine Connect100 Montagetool</t>
  </si>
  <si>
    <t>LKD9A9040020000</t>
  </si>
  <si>
    <t>LKD9A9040030000</t>
  </si>
  <si>
    <t>LKD9A9040040000</t>
  </si>
  <si>
    <t>LKD9A9040050000</t>
  </si>
  <si>
    <t>LKD9A9040060000</t>
  </si>
  <si>
    <t>MegaLine Connect100 Staubschutzklappe RJ45/8C7A-Modul rot</t>
  </si>
  <si>
    <t>MegaLine Connect100 Staubschutzklappe RJ45/8C7A-Modul grün</t>
  </si>
  <si>
    <t>MegaLine Connect100 Staubschutzklappe RJ45/8C7A-Modul blau</t>
  </si>
  <si>
    <t>MegaLine Connect100 Staubschutzklappe RJ45/8C7A-Modul gelb</t>
  </si>
  <si>
    <t>MegaLine Connect100 Staubschutzklappe RJ45/8C7A-Modul weiß</t>
  </si>
  <si>
    <t>LKD9A9040200000</t>
  </si>
  <si>
    <t>MegaLine Connect100 Testadapter</t>
  </si>
  <si>
    <t>LKD9A9040220000</t>
  </si>
  <si>
    <t>MegaLine Connect100 Testadapter Austausch-Kit</t>
  </si>
  <si>
    <t>LKD9AW300240000</t>
  </si>
  <si>
    <t>MegaLine Connect100 Messkabelsatz ARJ45 2x ARJ45-TERA / 1x TERA-TERA, 2m</t>
  </si>
  <si>
    <t>Variokeystone Messkabelsatz Tera - Tera, 3m</t>
  </si>
  <si>
    <t>MegaLine Connect45 VarioKeystone Format</t>
  </si>
  <si>
    <t>LKD9A5040500000</t>
  </si>
  <si>
    <t>MegaLine Connect45 Staubschutzklappe rot</t>
  </si>
  <si>
    <t>LKD9A5040510000</t>
  </si>
  <si>
    <t>MegaLine Connect45 Staubschutzklappe grün</t>
  </si>
  <si>
    <t>LKD9A5040520000</t>
  </si>
  <si>
    <t>MegaLine Connect45 Staubschutzklappe blau</t>
  </si>
  <si>
    <t>LKD9A5040530000</t>
  </si>
  <si>
    <t>MegaLine Connect45 Staubschutzklappe gelb</t>
  </si>
  <si>
    <t>MegaLine Connect45 Daten-Wanddose UP 50x50 Keystone 1-fach RAL 9010, inkl. Abdeckrahmen</t>
  </si>
  <si>
    <t>MegaLine Connect45 Daten-Wanddose UP 50x50 Keystone 2-fach RAL 9010, inkl. Abdeckrahmen</t>
  </si>
  <si>
    <t>MegaLine Connect45 Daten-Wanddose UP 50x50 Keystone 3-fach RAL 9010, inkl. Abdeckrahmen</t>
  </si>
  <si>
    <t>LKD9A5040300000</t>
  </si>
  <si>
    <t>LKD9A5040310000</t>
  </si>
  <si>
    <t>LKD9A5040320000</t>
  </si>
  <si>
    <t>LKD9A5040330000</t>
  </si>
  <si>
    <t>LKD9A5040340000</t>
  </si>
  <si>
    <t>MegaLine Connect45 Staubschutzklappe transparent</t>
  </si>
  <si>
    <t>LKD9A5040060000</t>
  </si>
  <si>
    <t>MegaLine Connect45 Ersatzmesser für Montagezange</t>
  </si>
  <si>
    <t>LKD9A5040070000</t>
  </si>
  <si>
    <t>MegaLine Connect45 Verpresseinheit für Montagezange</t>
  </si>
  <si>
    <t>VarioKeystone Zubehör</t>
  </si>
  <si>
    <t>VarioLine CP12-B Consolidationpoint-Gehäuse für 12-Port-Modulleiste</t>
  </si>
  <si>
    <t>VarioLine CP24-B Consolidationpoint-Gehäuse für 24-Port-Modulleiste</t>
  </si>
  <si>
    <t>VarioLine CP12-B Abdeckklappe mit Bürstenleiste 12-Port</t>
  </si>
  <si>
    <t>VarioLine CP24-B Abdeckklappe mit Bürstenleiste 24-Port</t>
  </si>
  <si>
    <t>LKD9ZE610920000</t>
  </si>
  <si>
    <t>LKD9ZE610930000</t>
  </si>
  <si>
    <t>LKD9ZE610940000</t>
  </si>
  <si>
    <t>VarioLine CPL6-B Modulleiste für CP6-B Gehäuse für bis zu 6 MC45 LinkExtender</t>
  </si>
  <si>
    <t>VarioLine CPL12-B Modulleiste für CP12-B Gehäuse für bis zu 12 MC45 LinkExtender</t>
  </si>
  <si>
    <t>VarioLine CPL24-B Modulleiste für CP24-B Gehäuse für bis zu 24 MC45 LinkExtender</t>
  </si>
  <si>
    <t>VarioLine CPL24-B Modulleiste für CP24-B Gehäuse für bis zu 24 Variokeystone Module</t>
  </si>
  <si>
    <t>VarioLine CPL12-B Modulleiste für CP12-B Gehäuse für bis zu 12 Variokeystone Module</t>
  </si>
  <si>
    <t>VarioLine UF Trägerplatte für Adapterbleche TA2 Ackermann</t>
  </si>
  <si>
    <t>VarioLine UF Trägerplatte für Adapterbleche TA3 Ackermann</t>
  </si>
  <si>
    <t>VarioLine UF Trägerplatte für Adapterbleche TEK3 Electraplan</t>
  </si>
  <si>
    <t>VarioLine UF Trägerplatte für Adapterbleche TEV3 Electraplan</t>
  </si>
  <si>
    <t>VarioLine UF Adapterblech APD1 VarioKeystone Doppelmodule</t>
  </si>
  <si>
    <t>LKD9ZE600440000</t>
  </si>
  <si>
    <t>VarioLine UF Adapterblech AP3 MC45 Keystone</t>
  </si>
  <si>
    <t>LKD9ZE601060000</t>
  </si>
  <si>
    <t>VarioLine UF Adapterblech AP3 MC45 ELine</t>
  </si>
  <si>
    <t>LKD9A4600980000</t>
  </si>
  <si>
    <t>VarioKeystone Beschriftungsstreifen inkl. Sichtfenster für Wanddose</t>
  </si>
  <si>
    <t>LKD9ZE600520000</t>
  </si>
  <si>
    <t>VarioLine UF-TA2 3K Trägerplatte für Ackermann Bodentank GES2,4,6,R4,R6 zur Aufnahme von 6 Modulen mit Keystone-Abmaß Stahlblech pulverbeschichtet Farbe: schwarz, RAL 9005</t>
  </si>
  <si>
    <t>LKD9ZE600510000</t>
  </si>
  <si>
    <t>VarioLine UF-TA3 3K Trägerplatte für Ackermann Bodentank GES9,R7,R9 zur Aufnahme von 9 Modulen mit Keystone-Abmaß Stahlblech pulverbeschichtet Farbe: schwarz, RAL 9005</t>
  </si>
  <si>
    <t>LKD9A6200020000</t>
  </si>
  <si>
    <t>MegaLineNet 25-port 4K3 4k3-Patchpanel LSA 1HE, RAL7035</t>
  </si>
  <si>
    <t>LKD9A4600930000</t>
  </si>
  <si>
    <t>LKD9A4601240000</t>
  </si>
  <si>
    <t>LKD9A4600960000</t>
  </si>
  <si>
    <t>Variokeystone Doppel-Buchsenmodul RJ45 Cat.6 / 2 x 1,2/3,6 Ethernet/Ethernet</t>
  </si>
  <si>
    <t>Variokeystone Doppel-Buchsenmodul RJ45 ISDN/ISDN</t>
  </si>
  <si>
    <t>Variokeystone Doppel-Buchsenmodul RJ45 Cat.6  1,2/3,6-4,5/3,6 Ethernet/ISDN</t>
  </si>
  <si>
    <t>LKD9A5052020000</t>
  </si>
  <si>
    <t>LKD9A5052030000</t>
  </si>
  <si>
    <t>LKD9A5052040000</t>
  </si>
  <si>
    <t>LKD9A5052050000</t>
  </si>
  <si>
    <t>GigaLine Trunk Box, fest, 19", Knst/Ker, 1 HE 6 SC-DX (PZ) Singlemode, blau</t>
  </si>
  <si>
    <t>GigaLine Trunk Box, fest, 19", Knst/Ker, 1 HE 12 SC-DX (PZ) Singlemode, blau</t>
  </si>
  <si>
    <t>GigaLine Trunk Box, fest, 19", Knst/Ker, 1 HE 24 SC-DX (PZ) Singlemode, blau</t>
  </si>
  <si>
    <t>GigaLine Trunk Box, fest, 19", Knst/Ker, 1 HE 6 LC-DX (PZ) Singlemode, blau</t>
  </si>
  <si>
    <t>GigaLine Trunk Box, fest, 19", Knst/Ker, 1 HE 12 LC-DX (PZ) Singlemode, blau</t>
  </si>
  <si>
    <t>GigaLine Trunk Box, fest, 19", Knst/Ker, 1 HE 24 LC-DX (PZ) Singlemode, blau</t>
  </si>
  <si>
    <t>GigaLine Trunk Box, ausziehbar, 19", Knst/Ker, 1 HE 6 SC-DX (PZ) Singlemode, blau</t>
  </si>
  <si>
    <t>GigaLine Trunk Box, ausziehbar, 19", Knst/Ker, 1 HE 12 SC-DX (PZ) Singlemode, blau</t>
  </si>
  <si>
    <t>GigaLine Trunk Box, ausziehbar, 19", Knst/Ker, 1 HE 24 SC-DX (PZ) Singlemode, blau</t>
  </si>
  <si>
    <t>GigaLine Trunk Box, ausziehbar, 19", Knst/Ker, 1 HE 6 LC-DX (PZ) Singlemode, blau</t>
  </si>
  <si>
    <t>GigaLine Trunk Box, ausziehbar, 19", Knst/Ker, 1 HE 12 LC-DX (PZ) Singlemode, blau</t>
  </si>
  <si>
    <t>GigaLine Trunk Box, ausziehbar, 19", Knst/Ker, 1 HE 24 LC-DX (PZ) Singlemode, blau</t>
  </si>
  <si>
    <t>GigaLine Spleiß Box, fest, 19", Knst/Ker, 1 HE 6 SC-DX (PZ) Singlemode, blau</t>
  </si>
  <si>
    <t>GigaLine Spleiß Box, fest, 19", Knst/Ker, 1 HE 12 SC-DX (PZ) Singlemode, blau</t>
  </si>
  <si>
    <t>GigaLine Spleiß Box, fest, 19", Knst/Ker, 1 HE 24 SC-DX (PZ) Singlemode, blau</t>
  </si>
  <si>
    <t>GigaLine Spleiß Box, fest, 19", Knst/Ker, 1 HE 6 LC-DX (PZ) Singlemode, blau</t>
  </si>
  <si>
    <t>GigaLine Spleiß Box, fest, 19", Knst/Ker, 1 HE 12 LC-DX (PZ) Singlemode, blau</t>
  </si>
  <si>
    <t>GigaLine Spleiß Box, fest, 19", Knst/Ker, 1 HE 24 LC-DX (PZ) Singlemode, blau</t>
  </si>
  <si>
    <t>GigaLine Spleiß Box, ausziehbar, 19", Knst/Ker, 1 HE 6 SC-DX (PZ) Singlemode, blau</t>
  </si>
  <si>
    <t>GigaLine Spleiß Box, ausziehbar, 19", Knst/Ker, 1 HE 12 SC-DX (PZ) Singlemode, blau</t>
  </si>
  <si>
    <t>GigaLine Spleiß Box, ausziehbar, 19", Knst/Ker, 1 HE 24 SC-DX (PZ) Singlemode, blau</t>
  </si>
  <si>
    <t>GigaLine Spleiß Box, ausziehbar, 19", Knst/Ker, 1 HE 6 LC-DX (PZ) Singlemode, blau</t>
  </si>
  <si>
    <t>GigaLine Spleiß Box, ausziehbar, 19", Knst/Ker, 1 HE 12 LC-DX (PZ) Singlemode, blau</t>
  </si>
  <si>
    <t>GigaLine Spleiß Box, ausziehbar, 19", Knst/Ker, 1 HE 24 LC-DX (PZ) Singlemode, blau</t>
  </si>
  <si>
    <t>VarioLine (Consolidationpoints / Unterflur-Systeme)</t>
  </si>
  <si>
    <t>Kabelmanagement</t>
  </si>
  <si>
    <t>LKD9D42A1300000</t>
  </si>
  <si>
    <t>LKD9D42A1310000</t>
  </si>
  <si>
    <t>LKD9D42A1320000</t>
  </si>
  <si>
    <t>LKD9D42A1330000</t>
  </si>
  <si>
    <t>LKD9D42A1340000</t>
  </si>
  <si>
    <t>LKD9D42A1350000</t>
  </si>
  <si>
    <t>LKD9D42A0280000</t>
  </si>
  <si>
    <t>LKD9D42A0290000</t>
  </si>
  <si>
    <t>LKD9D42A0500000</t>
  </si>
  <si>
    <t>GigaLine Trunk Box, fest, 19", Knst/Ker, 1 HE 6 E2000 compact (PZ) Singlemode, blau</t>
  </si>
  <si>
    <t>GigaLine Trunk Box, fest, 19", Knst/Ker, 1 HE 12 E2000 compact (PZ) Singlemode, blau</t>
  </si>
  <si>
    <t>GigaLine Trunk Box, fest, 19", Knst/Ker, 1 HE 6 E2000 HRL compact (PZ) Singlemode, grün</t>
  </si>
  <si>
    <t>GigaLine Trunk Box, fest, 19", Knst/Ker, 1 HE 12 E2000 HRL compact (PZ) Singlemode, grün</t>
  </si>
  <si>
    <t>GigaLine Trunk Box, fest, 19", Knst/Ker, 1 HE 6 E2000 compact (PZ) Multimode, beige</t>
  </si>
  <si>
    <t>GigaLine Trunk Box, fest, 19", Knst/Ker, 1 HE 12 E2000 compact (PZ) Multimode, beige</t>
  </si>
  <si>
    <t>GigaLine Trunk Box, fest, 19", Knst/Ker, 1 HE 6 E2000 compact (PZ) Multimode, aqua</t>
  </si>
  <si>
    <t>GigaLine Trunk Box, fest, 19", Knst/Ker, 1 HE 12 E2000 compact (PZ) Multimode, aqua</t>
  </si>
  <si>
    <t>GigaLine Trunk Box, fest, 19", Knst/Ker, 1 HE 6 E2000 compact (PZ) Multimode, erikaviolett</t>
  </si>
  <si>
    <t>GigaLine Trunk Box, fest, 19", Knst/Ker, 1 HE 12 E2000 compact (PZ) Multimode, erikaviolett</t>
  </si>
  <si>
    <t>GigaLine Trunk Box, ausziehbar, 19", Knst/Ker, 1 HE 6 E2000 compact (PZ) Singlemode, blau</t>
  </si>
  <si>
    <t>GigaLine Trunk Box, ausziehbar, 19", Knst/Ker, 1 HE 12 E2000 compact (PZ) Singlemode, blau</t>
  </si>
  <si>
    <t>GigaLine Trunk Box, ausziehbar, 19", Knst/Ker, 1 HE 6 E2000 HRL compact (PZ) Singlemode, grün</t>
  </si>
  <si>
    <t>GigaLine Trunk Box, ausziehbar, 19", Knst/Ker, 1 HE 12 E2000 HRL compact (PZ) Singlemode, grün</t>
  </si>
  <si>
    <t>GigaLine Trunk Box, ausziehbar, 19", Knst/Ker, 1 HE 6 E2000 compact (PZ) Multimode, beige</t>
  </si>
  <si>
    <t>GigaLine Trunk Box, ausziehbar, 19", Knst/Ker, 1 HE 12 E2000 compact (PZ) Multimode, beige</t>
  </si>
  <si>
    <t>GigaLine Trunk Box, ausziehbar, 19", Knst/Ker, 1 HE 6 E2000 compact (PZ) Multimode, aqua</t>
  </si>
  <si>
    <t>GigaLine Trunk Box, ausziehbar, 19", Knst/Ker, 1 HE 12 E2000 compact (PZ) Multimode, aqua</t>
  </si>
  <si>
    <t>GigaLine Trunk Box, ausziehbar, 19", Knst/Ker, 1 HE 6 E2000 compact (PZ) Multimode, erikaviolett</t>
  </si>
  <si>
    <t>GigaLine Trunk Box, ausziehbar, 19", Knst/Ker, 1 HE 12 E2000 compact (PZ) Multimode, erikaviolett</t>
  </si>
  <si>
    <t>LKD9D32A1860000</t>
  </si>
  <si>
    <t>GigaLine Spleiß Box, fest, 19", Knst/Ker, 1 HE 6 E2000 compact (PZ) Singlemode, blau</t>
  </si>
  <si>
    <t>GigaLine Spleiß Box, fest, 19", Knst/Ker, 1 HE 12 E2000 compact (PZ) Singlemode, blau</t>
  </si>
  <si>
    <t>GigaLine Spleiß Box, fest, 19", Knst/Ker, 1 HE 6 E2000 HRL compact (PZ) Singlemode, grün</t>
  </si>
  <si>
    <t>GigaLine Spleiß Box, fest, 19", Knst/Ker, 1 HE 12 E2000 HRL compact (PZ) Singlemode, grün</t>
  </si>
  <si>
    <t>GigaLine Spleiß Box, fest, 19", Knst/Ker, 1 HE 6 E2000 compact (PZ) Multimode, beige</t>
  </si>
  <si>
    <t>GigaLine Spleiß Box, fest, 19", Knst/Ker, 1 HE 12 E2000 compact (PZ) Multimode, beige</t>
  </si>
  <si>
    <t>GigaLine Spleiß Box, fest, 19", Knst/Ker, 1 HE 6 E2000 compact (PZ) Multimode, aqua</t>
  </si>
  <si>
    <t>GigaLine Spleiß Box, fest, 19", Knst/Ker, 1 HE 12 E2000 compact (PZ) Multimode, aqua</t>
  </si>
  <si>
    <t>GigaLine Spleiß Box, fest, 19", Knst/Ker, 1 HE 6 E2000 compact (PZ) Multimode, erikaviolett</t>
  </si>
  <si>
    <t>GigaLine Spleiß Box, fest, 19", Knst/Ker, 1 HE 12 E2000 compact (PZ) Multimode, erikaviolett</t>
  </si>
  <si>
    <t>GigaLine Spleiß Box, ausziehbar, 19", Knst/Ker, 1 HE 6 E2000 compact (PZ) Singlemode, blau</t>
  </si>
  <si>
    <t>GigaLine Spleiß Box, ausziehbar, 19", Knst/Ker, 1 HE 12 E2000 compact (PZ) Singlemode, blau</t>
  </si>
  <si>
    <t>GigaLine Spleiß Box, ausziehbar, 19", Knst/Ker, 1 HE 6 E2000 HRL compact (PZ) Singlemode, grün</t>
  </si>
  <si>
    <t>GigaLine Spleiß Box, ausziehbar, 19", Knst/Ker, 1 HE 12 E2000 HRL compact (PZ) Singlemode, grün</t>
  </si>
  <si>
    <t>GigaLine Spleiß Box, ausziehbar, 19", Knst/Ker, 1 HE 6 E2000 compact (PZ) Multimode, beige</t>
  </si>
  <si>
    <t>GigaLine Spleiß Box, ausziehbar, 19", Knst/Ker, 1 HE 12 E2000 compact (PZ) Multimode, beige</t>
  </si>
  <si>
    <t>GigaLine Spleiß Box, ausziehbar, 19", Knst/Ker, 1 HE 6 E2000 compact (PZ) Multimode, aqua</t>
  </si>
  <si>
    <t>GigaLine Spleiß Box, ausziehbar, 19", Knst/Ker, 1 HE 12 E2000 compact (PZ) Multimode, aqua</t>
  </si>
  <si>
    <t>GigaLine Spleiß Box, ausziehbar, 19", Knst/Ker, 1 HE 6 E2000 compact (PZ) Multimode, erikaviolett</t>
  </si>
  <si>
    <t>GigaLine Spleiß Box, ausziehbar, 19", Knst/Ker, 1 HE 12 E2000 compact (PZ) Multimode, erikaviolett</t>
  </si>
  <si>
    <t>LKD9D31A1440000</t>
  </si>
  <si>
    <t>LKD9D31A1910000</t>
  </si>
  <si>
    <t>LKD9D31A2500000</t>
  </si>
  <si>
    <t>LKD9D32A2010000</t>
  </si>
  <si>
    <t>LKD9D32A2040000</t>
  </si>
  <si>
    <t>LKD9D32A1790000</t>
  </si>
  <si>
    <t>LKD9D41A0040000</t>
  </si>
  <si>
    <t>LKD9D41A0050000</t>
  </si>
  <si>
    <t>LKD9D41A0260000</t>
  </si>
  <si>
    <t>LKD9D41A1470000</t>
  </si>
  <si>
    <t>LKD9D41A0060000</t>
  </si>
  <si>
    <t>LKD9D41A0100000</t>
  </si>
  <si>
    <t>LKD9D41A2220000</t>
  </si>
  <si>
    <t>LKD9D41A0510000</t>
  </si>
  <si>
    <t>LKD9D41A0520000</t>
  </si>
  <si>
    <t>LKD9D41A2490000</t>
  </si>
  <si>
    <t>LKD9D41A0150000</t>
  </si>
  <si>
    <t>LKD9D41A0160000</t>
  </si>
  <si>
    <t>LKD9D41A1650000</t>
  </si>
  <si>
    <t>LKD9D41A0360000</t>
  </si>
  <si>
    <t>LKD9D41A0370000</t>
  </si>
  <si>
    <t>LKD9D41A1660000</t>
  </si>
  <si>
    <t>LKD9D31A0430000</t>
  </si>
  <si>
    <t>LKD9D31A0610000</t>
  </si>
  <si>
    <t>LKD9D31A1190000</t>
  </si>
  <si>
    <t>LKD9D31A0250000</t>
  </si>
  <si>
    <t>LKD9D31A0360000</t>
  </si>
  <si>
    <t>LKD9D31A0370000</t>
  </si>
  <si>
    <t>LKD9D31A3290000</t>
  </si>
  <si>
    <t>LKD9D31A3270000</t>
  </si>
  <si>
    <t>2 E9...10/125 OS2 Innenkabel KL-I-V(ZN)H, Duplex Figure 8, halogenfrei, 600N, gelb</t>
  </si>
  <si>
    <t>2 E9...10/125 OS2 Breakoutkabel KL-I-V(ZN)HH, Duplex Figure 0, halogenfrei, 600N, gelb</t>
  </si>
  <si>
    <t>2 G50/125 OM3 Innenkabel KL-I-V(ZN)H, Duplex Figure 8, halogenfrei, 600N, aqua</t>
  </si>
  <si>
    <t>2 G50/125 OM3 Breakoutkabel KL-I-V(ZN)HH, Duplex Figure 0, halogenfrei, 600N, aqua</t>
  </si>
  <si>
    <t>2 G50/125 OM4 Innenkabel KL-I-V(ZN)H, Duplex Figure 8, halogenfrei, 600N, erikaviolett</t>
  </si>
  <si>
    <t>LKD8DA520000000</t>
  </si>
  <si>
    <t>LKD8DA520010000</t>
  </si>
  <si>
    <t>4 E9...10/125 OS2 Breakoutkabel KL-I-V(ZN)HH, halogenfrei, 800N, gelb</t>
  </si>
  <si>
    <t>6 E9...10/125 OS2 Breakoutkabel KL-I-V(ZN)HH, halogenfrei, 1000N, gelb</t>
  </si>
  <si>
    <t>8 E9...10/125 OS2 Breakoutkabel KL-I-V(ZN)HH, halogenfrei, 1000N, gelb</t>
  </si>
  <si>
    <t>12 E9...10/125 OS2 Breakoutkabel KL-I-V(ZN)HH, halogenfrei, 1000N, gelb</t>
  </si>
  <si>
    <t>24 E9...10/125 OS2 Breakoutkabel KL-I-V(ZN)HH, halogenfrei, 1000N, gelb</t>
  </si>
  <si>
    <t>4 G50/125 OM2e Breakoutkabel KL-I-V(ZN)HH, halogenfrei, 800N, orange</t>
  </si>
  <si>
    <t>6 G50/125 OM2e Breakoutkabel KL-I-V(ZN)HH, halogenfrei, 1000N, orange</t>
  </si>
  <si>
    <t>8 G50/125 OM2e Breakoutkabel KL-I-V(ZN)HH, halogenfrei, 1000N, orange</t>
  </si>
  <si>
    <t>12 G50/125 OM2e Breakoutkabel KL-I-V(ZN)HH, halogenfrei, 1000N, orange</t>
  </si>
  <si>
    <t>24 G50/125 OM2e Breakoutkabel KL-I-V(ZN)HH, halogenfrei, 1000N, orange</t>
  </si>
  <si>
    <t>4 G50/125 OM3 Breakoutkabel KL-I-V(ZN)HH, halogenfrei, 800N, aqua</t>
  </si>
  <si>
    <t>6 G50/125 OM3 Breakoutkabel KL-I-V(ZN)HH, halogenfrei, 1000N, aqua</t>
  </si>
  <si>
    <t>8 G50/125 OM3 Breakoutkabel KL-I-V(ZN)HH, halogenfrei, 1000N, aqua</t>
  </si>
  <si>
    <t>12 G50/125 OM3 Breakoutkabel KL-I-V(ZN)HH, halogenfrei, 1000N, aqua</t>
  </si>
  <si>
    <t>24 G50/125 OM3 Breakoutkabel KL-I-V(ZN)HH, halogenfrei, 1000N, aqua</t>
  </si>
  <si>
    <t>4 G50/125 OM4 Breakoutkabel KL-I-V(ZN)HH, halogenfrei, 800N, erikaviolett</t>
  </si>
  <si>
    <t>6 G50/125 OM4 Breakoutkabel KL-I-V(ZN)HH, halogenfrei, 1000N, erikaviolett</t>
  </si>
  <si>
    <t>8 G50/125 OM4 Breakoutkabel KL-I-V(ZN)HH, halogenfrei, 1000N, erikaviolett</t>
  </si>
  <si>
    <t>12 G50/125 OM4 Breakoutkabel KL-I-V(ZN)HH, halogenfrei, 1000N, erikaviolett</t>
  </si>
  <si>
    <t>24 G50/125 OM4 Breakoutkabel KL-I-V(ZN)HH, halogenfrei, 1000N, erikaviolett</t>
  </si>
  <si>
    <t>4 G50/125 OM2e Multikabel (Riser- oder Minibreakoutkabel) KL-I-V(ZN)H, halogenfrei, 800N, orange</t>
  </si>
  <si>
    <t>6 G50/125 OM2e Multikabel (Riser- oder Minibreakoutkabel) KL-I-V(ZN)H, halogenfrei, 800N, orange</t>
  </si>
  <si>
    <t>8 G50/125 OM2e Multikabel (Riser- oder Minibreakoutkabel) KL-I-V(ZN)H, halogenfrei, 800N, orange</t>
  </si>
  <si>
    <t>12 G50/125 OM2e Multikabel (Riser- oder Minibreakoutkabel) KL-I-V(ZN)H, halogenfrei, 800N, orange</t>
  </si>
  <si>
    <t>24 G50/125 OM2e Multikabel (Riser- oder Minibreakoutkabel) KL-I-V(ZN)H, halogenfrei, 800N, orange</t>
  </si>
  <si>
    <t>4 G50/125 OM3 Multikabel (Riser- oder Minibreakoutkabel) KL-I-V(ZN)H, halogenfrei, 800N, aqua</t>
  </si>
  <si>
    <t>6 G50/125 OM3 Multikabel (Riser- oder Minibreakoutkabel) KL-I-V(ZN)H, halogenfrei, 800N, aqua</t>
  </si>
  <si>
    <t>8 G50/125 OM3 Multikabel (Riser- oder Minibreakoutkabel) KL-I-V(ZN)H, halogenfrei, 800N, aqua</t>
  </si>
  <si>
    <t>12 G50/125 OM3 Multikabel (Riser- oder Minibreakoutkabel) KL-I-V(ZN)H, halogenfrei, 800N, aqua</t>
  </si>
  <si>
    <t>24 G50/125 OM3 Multikabel (Riser- oder Minibreakoutkabel) KL-I-V(ZN)H, halogenfrei, 800N, aqua</t>
  </si>
  <si>
    <t>4 G50/125 OM4 Multikabel (Riser- oder Minibreakoutkabel) KL-I-V(ZN)H, halogenfrei, 800N, erikaviolett</t>
  </si>
  <si>
    <t>6 G50/125 OM4 Multikabel (Riser- oder Minibreakoutkabel) KL-I-V(ZN)H, halogenfrei, 800N, erikaviolett</t>
  </si>
  <si>
    <t>8 G50/125 OM4 Multikabel (Riser- oder Minibreakoutkabel) KL-I-V(ZN)H, halogenfrei, 800N, erikaviolett</t>
  </si>
  <si>
    <t>12 G50/125 OM4 Multikabel (Riser- oder Minibreakoutkabel) KL-I-V(ZN)H, halogenfrei, 800N, erikaviolett</t>
  </si>
  <si>
    <t>24 G50/125 OM4 Multikabel (Riser- oder Minibreakoutkabel) KL-I-V(ZN)H, halogenfrei, 800N, erikaviolett</t>
  </si>
  <si>
    <t>1x4 E9...10/125 OS2 Universalkabel KL-U-DQ(ZN)BH, halogenfrei, erdverlegbar, 2500N, schwarz</t>
  </si>
  <si>
    <t>1x6 E9...10/125 OS2 Universalkabel KL-U-DQ(ZN)BH, halogenfrei, erdverlegbar, 2500N, schwarz</t>
  </si>
  <si>
    <t>1x8 E9...10/125 OS2 Universalkabel KL-U-DQ(ZN)BH, halogenfrei, erdverlegbar, 2500N, schwarz</t>
  </si>
  <si>
    <t>1x12 E9...10/125 OS2 Universalkabel KL-U-DQ(ZN)BH, halogenfrei, erdverlegbar, 2500N, schwarz</t>
  </si>
  <si>
    <t>1x24 E9...10/125 OS2 Universalkabel KL-U-DQ(ZN)BH, halogenfrei, erdverlegbar, 2500N, schwarz</t>
  </si>
  <si>
    <t>1x4 G50/125 OM2e Universalkabel KL-U-DQ(ZN)BH, halogenfrei, erdverlegbar, 2500N, schwarz</t>
  </si>
  <si>
    <t>1x6 G50/125 OM2e Universalkabel KL-U-DQ(ZN)BH, halogenfrei, erdverlegbar, 2500N, schwarz</t>
  </si>
  <si>
    <t>1x8 G50/125 OM2e Universalkabel KL-U-DQ(ZN)BH, halogenfrei, erdverlegbar, 2500N, schwarz</t>
  </si>
  <si>
    <t>1x12 G50/125 OM2e Universalkabel KL-U-DQ(ZN)BH, halogenfrei, erdverlegbar, 2500N, schwarz</t>
  </si>
  <si>
    <t>1x24 G50/125 OM2e Universalkabel KL-U-DQ(ZN)BH, halogenfrei, erdverlegbar, 2500N, schwarz</t>
  </si>
  <si>
    <t>1x4 G50/125 10 OM3 Universalkabel KL-U-DQ(ZN)BH, halogenfrei, erdverlegbar, 2500N, schwarz</t>
  </si>
  <si>
    <t>1x6 G50/125 10 OM3 Universalkabel KL-U-DQ(ZN)BH, halogenfrei, erdverlegbar, 2500N, schwarz</t>
  </si>
  <si>
    <t>1x8 G50/125 10 OM3 Universalkabel KL-U-DQ(ZN)BH, halogenfrei, erdverlegbar, 2500N, schwarz</t>
  </si>
  <si>
    <t>1x12 G50/125 10 OM3 Universalkabel KL-U-DQ(ZN)BH, halogenfrei, erdverlegbar, 2500N, schwarz</t>
  </si>
  <si>
    <t>1x24 G50/125 10 OM3 Universalkabel KL-U-DQ(ZN)BH, halogenfrei, erdverlegbar, 2500N, schwarz</t>
  </si>
  <si>
    <t>1x4 G50/125 10 OM4 Universalkabel KL-U-DQ(ZN)BH, halogenfrei, erdverlegbar, 2500N, schwarz</t>
  </si>
  <si>
    <t>1x6 G50/125 10 OM4 Universalkabel KL-U-DQ(ZN)BH, halogenfrei, erdverlegbar, 2500N, schwarz</t>
  </si>
  <si>
    <t>1x8 G50/125 10 OM4 Universalkabel KL-U-DQ(ZN)BH, halogenfrei, erdverlegbar, 2500N, schwarz</t>
  </si>
  <si>
    <t>1x12 G50/125 10 OM4 Universalkabel KL-U-DQ(ZN)BH, halogenfrei, erdverlegbar, 2500N, schwarz</t>
  </si>
  <si>
    <t>1x24 G50/125 10 OM4 Universalkabel KL-U-DQ(ZN)BH, halogenfrei, erdverlegbar, 2500N, schwarz</t>
  </si>
  <si>
    <t>1x4 G50/125 OM2e Universalkabel KL-U-D(ZN)BH, halogenfrei FE 90, 2500N, gelb</t>
  </si>
  <si>
    <t>1x6 G50/125 OM2e Universalkabel KL-U-D(ZN)BH, halogenfrei FE 90, 2500N, gelb</t>
  </si>
  <si>
    <t>1x8 G50/125 OM2e Universalkabel KL-U-D(ZN)BH, halogenfrei FE 90, 2500N, gelb</t>
  </si>
  <si>
    <t>1x12 G50/125 OM2e Universalkabel KL-U-D(ZN)BH, halogenfrei FE 90, 2500N, gelb</t>
  </si>
  <si>
    <t>1x24 G50/125 OM2e Universalkabel KL-U-D(ZN)BH, halogenfrei FE 90, 2500N, gelb</t>
  </si>
  <si>
    <t>1x4 G50/125 OM3 Universalkabel KL-U-D(ZN)BH, halogenfrei FE 90, 2500N, gelb</t>
  </si>
  <si>
    <t>1x6 G50/125 OM3 Universalkabel KL-U-D(ZN)BH, halogenfrei FE 90, 2500N, gelb</t>
  </si>
  <si>
    <t>1x8 G50/125 OM3 Universalkabel KL-U-D(ZN)BH, halogenfrei FE 90, 2500N, gelb</t>
  </si>
  <si>
    <t>1x12 G50/125 OM3 Universalkabel KL-U-D(ZN)BH, halogenfrei FE 90, 2500N, gelb</t>
  </si>
  <si>
    <t>1x24 G50/125 OM3 Universalkabel KL-U-D(ZN)BH, halogenfrei FE 90, 2500N, gelb</t>
  </si>
  <si>
    <t xml:space="preserve">1x4 G50/125 OM4 Universalkabel KL-U-D(ZN)BH, halogenfrei FE 90, 2500N, gelb </t>
  </si>
  <si>
    <t xml:space="preserve">1x6 G50/125 OM4 Universalkabel KL-U-D(ZN)BH, halogenfrei FE 90, 2500N, gelb </t>
  </si>
  <si>
    <t xml:space="preserve">1x8 G50/125 OM4 Universalkabel KL-U-D(ZN)BH, halogenfrei FE 90, 2500N, gelb </t>
  </si>
  <si>
    <t xml:space="preserve">1x12 G50/125 OM4 Universalkabel KL-U-D(ZN)BH, halogenfrei FE 90, 2500N, gelb </t>
  </si>
  <si>
    <t xml:space="preserve">1x24 G50/125 OM4 Universalkabel KL-U-D(ZN)BH, halogenfrei FE 90, 2500N, gelb </t>
  </si>
  <si>
    <t>1x4 E9...10/125 OS2 Universalkabel KL-U-D(ZN)BH, halogenfrei FE 90, 2500N, gelb</t>
  </si>
  <si>
    <t>1x6 E9...10/125 OS2 Universalkabel KL-U-D(ZN)BH, halogenfrei FE 90, 2500N, gelb</t>
  </si>
  <si>
    <t>1x8 E9...10/125 OS2 Universalkabel KL-U-D(ZN)BH, halogenfrei FE 90, 2500N, gelb</t>
  </si>
  <si>
    <t>1x12 E9...10/125 OS2 Universalkabel KL-U-D(ZN)BH, halogenfrei FE 90, 2500N, gelb</t>
  </si>
  <si>
    <t>1x24 E9...10/125 OS2 Universalkabel KL-U-D(ZN)BH, halogenfrei FE 90, 2500N, gelb</t>
  </si>
  <si>
    <t>1x4 E9...10/125 OS2 Außenkabel, KL-A-DQ(ZN)B2Y,PE, 1750N, schwarz</t>
  </si>
  <si>
    <t>1x6 E9...10/125 OS2 Außenkabel, KL-A-DQ(ZN)B2Y,PE, 1750N, schwarz</t>
  </si>
  <si>
    <t>1x8 E9...10/125 OS2 Außenkabel, KL-A-DQ(ZN)B2Y,PE, 1750N, schwarz</t>
  </si>
  <si>
    <t>1x12 E9...10/125 OS2 Außenkabel, KL-A-DQ(ZN)B2Y,PE, 1750N, schwarz</t>
  </si>
  <si>
    <t>1x24 E9...10/125 OS2 Außenkabel, KL-A-DQ(ZN)B2Y,PE, 1750N, schwarz</t>
  </si>
  <si>
    <t>1x4 G50/125  OM2e Außenkabel, KL-A-DQ(ZN)B2Y,PE, 1750N, schwarz</t>
  </si>
  <si>
    <t>1x6 G50/125  OM2e Außenkabel, KL-A-DQ(ZN)B2Y,PE, 1750N, schwarz</t>
  </si>
  <si>
    <t>1x8 G50/125  OM2e Außenkabel, KL-A-DQ(ZN)B2Y,PE, 1750N, schwarz</t>
  </si>
  <si>
    <t>1x12 G50/125  OM2e Außenkabel, KL-A-DQ(ZN)B2Y,PE, 1750N, schwarz</t>
  </si>
  <si>
    <t>1x24 G50/125  OM2e Außenkabel, KL-A-DQ(ZN)B2Y,PE, 1750N, schwarz</t>
  </si>
  <si>
    <t>1x4 G50/125  10 OM3 Außenkabel, KL-A-DQ(ZN)B2Y,PE, 1750N, schwarz</t>
  </si>
  <si>
    <t>1x6 G50/125  10 OM3 Außenkabel, KL-A-DQ(ZN)B2Y,PE, 1750N, schwarz</t>
  </si>
  <si>
    <t>1x8 G50/125  10 OM3 Außenkabel, KL-A-DQ(ZN)B2Y,PE, 1750N, schwarz</t>
  </si>
  <si>
    <t>1x12 G50/125  10 OM3 Außenkabel, KL-A-DQ(ZN)B2Y,PE, 1750N, schwarz</t>
  </si>
  <si>
    <t>1x24 G50/125  10 OM3 Außenkabel, KL-A-DQ(ZN)B2Y,PE, 1750N, schwarz</t>
  </si>
  <si>
    <t>1x4 G50/125  10 OM4 Außenkabel, KL-A-DQ(ZN)B2Y,PE, 1750N, schwarz</t>
  </si>
  <si>
    <t>1x6 G50/125  10 OM4 Außenkabel, KL-A-DQ(ZN)B2Y,PE, 1750N, schwarz</t>
  </si>
  <si>
    <t>1x8 G50/125  10 OM4 Außenkabel, KL-A-DQ(ZN)B2Y,PE, 1750N, schwarz</t>
  </si>
  <si>
    <t>1x12 G50/125  10 OM4 Außenkabel, KL-A-DQ(ZN)B2Y,PE, 1750N, schwarz</t>
  </si>
  <si>
    <t>1x24 G50/125  10 OM4 Außenkabel, KL-A-DQ(ZN)B2Y,PE, 1750N, schwarz</t>
  </si>
  <si>
    <t>2x12 E9...10/125 OS2 Außenkabel, KL-A-DQ(ZN)B2Y,PE, 4000N, schwarz</t>
  </si>
  <si>
    <t>4x12 E9...10/125 OS2 Außenkabel, KL-A-DQ(ZN)B2Y,PE, 4000N, schwarz</t>
  </si>
  <si>
    <t>8x12 E9...10/125 OS2 Außenkabel, KL-A-DQ(ZN)B2Y,PE, 4000N, schwarz</t>
  </si>
  <si>
    <t>12x12 E9...10/125 OS2 Außenkabel, KL-A-DQ(ZN)B2Y,PE, 4000N, schwarz</t>
  </si>
  <si>
    <t>2x12 G50/125 OM2e Außenkabel, KL-A-DQ(ZN)B2Y,PE, 4000N, schwarz</t>
  </si>
  <si>
    <t>4x12 G50/125 OM2e Außenkabel, KL-A-DQ(ZN)B2Y,PE, 4000N, schwarz</t>
  </si>
  <si>
    <t>8x12 G50/125 OM2e Außenkabel, KL-A-DQ(ZN)B2Y,PE, 4000N, schwarz</t>
  </si>
  <si>
    <t>12x12 G50/125 OM2e Außenkabel, KL-A-DQ(ZN)B2Y,PE, 4000N, schwarz</t>
  </si>
  <si>
    <t>2x12 G50/125  10 OM3 Außenkabel, KL-A-DQ(ZN)B2Y,PE, 4000N, schwarz</t>
  </si>
  <si>
    <t>4x12 G50/125  10 OM3 Außenkabel, KL-A-DQ(ZN)B2Y,PE, 4000N, schwarz</t>
  </si>
  <si>
    <t>8x12 G50/125  10 OM3 Außenkabel, KL-A-DQ(ZN)B2Y,PE, 4000N, schwarz</t>
  </si>
  <si>
    <t>12x12 G50/125  10 OM3 Außenkabel, KL-A-DQ(ZN)B2Y,PE, 4000N, schwarz</t>
  </si>
  <si>
    <t>2x12 G50/125  10 OM4 Außenkabel, KL-A-DQ(ZN)B2Y,PE, 4000N, schwarz</t>
  </si>
  <si>
    <t>4x12 G50/125  10 OM4 Außenkabel, KL-A-DQ(ZN)B2Y,PE, 4000N, schwarz</t>
  </si>
  <si>
    <t xml:space="preserve">8x12 G50/125  10 OM4 Außenkabel, KL-A-DQ(ZN)B2Y,PE, 4000N, schwarz </t>
  </si>
  <si>
    <t xml:space="preserve">12x12 G50/125  10 OM4 Außenkabel, KL-A-DQ(ZN)B2Y,PE, 4000N, schwarz </t>
  </si>
  <si>
    <t>1x4 E9...10/125 OS2 Außenkabel, KL-A-DQ(ZN)2Y(SR)2Y,PE, 2500N, schwarz</t>
  </si>
  <si>
    <t>1x6 E9...10/125 OS2 Außenkabel, KL-A-DQ(ZN)2Y(SR)2Y,PE, 2500N, schwarz</t>
  </si>
  <si>
    <t>1x8 E9...10/125 OS2 Außenkabel, KL-A-DQ(ZN)2Y(SR)2Y,PE, 2500N, schwarz</t>
  </si>
  <si>
    <t>1x12 E9...10/125 OS2 Außenkabel, KL-A-DQ(ZN)2Y(SR)2Y,PE, 2500N, schwarz</t>
  </si>
  <si>
    <t>1x24 E9...10/125 OS2 Außenkabel, KL-A-DQ(ZN)2Y(SR)2Y,PE, 2500N, schwarz</t>
  </si>
  <si>
    <t>1x4 G50/125 OM2e Außenkabel, KL-A-DQ(ZN)2Y(SR)2Y,PE, 2500N, schwarz</t>
  </si>
  <si>
    <t>1x6 G50/125 OM2e Außenkabel, KL-A-DQ(ZN)2Y(SR)2Y,PE, 2500N, schwarz</t>
  </si>
  <si>
    <t>1x8 G50/125 OM2e Außenkabel, KL-A-DQ(ZN)2Y(SR)2Y,PE, 2500N, schwarz</t>
  </si>
  <si>
    <t>1x12 G50/125 OM2e Außenkabel, KL-A-DQ(ZN)2Y(SR)2Y,PE, 2500N, schwarz</t>
  </si>
  <si>
    <t>1x24 G50/125 OM2e Außenkabel, KL-A-DQ(ZN)2Y(SR)2Y,PE, 2500N, schwarz</t>
  </si>
  <si>
    <t>1x4 G50/125 OM3 Außenkabel, KL-A-DQ(ZN)2Y(SR)2Y,PE, 2500N, schwarz</t>
  </si>
  <si>
    <t>1x6 G50/125 OM3 Außenkabel, KL-A-DQ(ZN)2Y(SR)2Y,PE, 2500N, schwarz</t>
  </si>
  <si>
    <t>1x8 G50/125 OM3 Außenkabel, KL-A-DQ(ZN)2Y(SR)2Y,PE, 2500N, schwarz</t>
  </si>
  <si>
    <t>1x12 G50/125 OM3 Außenkabel, KL-A-DQ(ZN)2Y(SR)2Y,PE, 2500N, schwarz</t>
  </si>
  <si>
    <t>1x24 G50/125 OM3 Außenkabel, KL-A-DQ(ZN)2Y(SR)2Y,PE, 2500N, schwarz</t>
  </si>
  <si>
    <t>1x4 G50/125 OM4 Außenkabel, KL-A-DQ(ZN)2Y(SR)2Y,PE, 2500N, schwarz</t>
  </si>
  <si>
    <t>1x6 G50/125 OM4 Außenkabel, KL-A-DQ(ZN)2Y(SR)2Y,PE, 2500N, schwarz</t>
  </si>
  <si>
    <t>1x8 G50/125 OM4 Außenkabel, KL-A-DQ(ZN)2Y(SR)2Y,PE, 2500N, schwarz</t>
  </si>
  <si>
    <t>1x12 G50/125 OM4 Außenkabel, KL-A-DQ(ZN)2Y(SR)2Y,PE, 2500N, schwarz</t>
  </si>
  <si>
    <t>1x24 G50/125 OM4 Außenkabel, KL-A-DQ(ZN)2Y(SR)2Y,PE, 2500N, schwarz</t>
  </si>
  <si>
    <t>2x12 E9...10/125 OS2 Universalkabel, KL-U-DQ(ZN)BH, halogenfrei, erdverlegbar, 4000N, schwarz</t>
  </si>
  <si>
    <t>4x12 E9...10/125 OS2 Universalkabel, KL-U-DQ(ZN)BH, halogenfrei, erdverlegbar, 4000N, schwarz</t>
  </si>
  <si>
    <t>8x12 E9...10/125 OS2 Universalkabel, KL-U-DQ(ZN)BH, halogenfrei, erdverlegbar, 4000N, schwarz</t>
  </si>
  <si>
    <t>12x12 E9...10/125 OS2 Universalkabel, KL-U-DQ(ZN)BH, halogenfrei, erdverlegbar, 4000N, schwarz</t>
  </si>
  <si>
    <t>2x12 G50/125 OM2e Universalkabel, KL-U-DQ(ZN)BH, halogenfrei, erdverlegbar, 4000N, schwarz</t>
  </si>
  <si>
    <t>4x12 G50/125 OM2e Universalkabel, KL-U-DQ(ZN)BH, halogenfrei, erdverlegbar, 4000N, schwarz</t>
  </si>
  <si>
    <t>8x12 G50/125 OM2e Universalkabel, KL-U-DQ(ZN)BH, halogenfrei, erdverlegbar, 4000N, schwarz</t>
  </si>
  <si>
    <t>12x12 G50/125 OM2e Universalkabel, KL-U-DQ(ZN)BH, halogenfrei, erdverlegbar, 4000N, schwarz</t>
  </si>
  <si>
    <t>2x12 G50/125  10 OM3 Universalkabel, KL-U-DQ(ZN)BH, halogenfrei, erdverlegbar, 4000N, schwarz</t>
  </si>
  <si>
    <t>4x12 G50/125  10 OM3 Universalkabel, KL-U-DQ(ZN)BH, halogenfrei, erdverlegbar, 4000N, schwarz</t>
  </si>
  <si>
    <t>8x12 G50/125  10 OM3 Universalkabel, KL-U-DQ(ZN)BH, halogenfrei, erdverlegbar, 4000N, schwarz</t>
  </si>
  <si>
    <t>12x12 G50/125  10 OM3 Universalkabel, KL-U-DQ(ZN)BH, halogenfrei, erdverlegbar, 4000N, schwarz</t>
  </si>
  <si>
    <t>2x12 G50/125  OM4 Universalkabel, KL-U-DQ(ZN)BH, halogenfrei, erdverlegbar, 4000N, schwarz</t>
  </si>
  <si>
    <t>4x12 G50/125  OM4 Universalkabel, KL-U-DQ(ZN)BH, halogenfrei, erdverlegbar, 4000N, schwarz</t>
  </si>
  <si>
    <t>8x12 G50/125  OM4 Universalkabel, KL-U-DQ(ZN)BH, halogenfrei, erdverlegbar, 4000N, schwarz</t>
  </si>
  <si>
    <t>12x12 G50/125  OM4 Universalkabel, KL-U-DQ(ZN)BH, halogenfrei, erdverlegbar, 4000N, schwarz</t>
  </si>
  <si>
    <t>LWL Universalkabel zentrale Bündelader</t>
  </si>
  <si>
    <t>LWL Universalkabel verseilte Bündelader</t>
  </si>
  <si>
    <t>LWL Universalkabel mit FE 90</t>
  </si>
  <si>
    <t>LWL Außenkabel zentrale Bündelader</t>
  </si>
  <si>
    <t>LWL Außenkabel verseilte Bündelader</t>
  </si>
  <si>
    <t>LWL Außenkabel mit Stahlwellmantel</t>
  </si>
  <si>
    <t>LKD9D32A0230000</t>
  </si>
  <si>
    <t>LKD9D32A0000000</t>
  </si>
  <si>
    <t>LKD9D41A2120000</t>
  </si>
  <si>
    <t>LKD9D41A0250000</t>
  </si>
  <si>
    <t>LKD9D31A0270000</t>
  </si>
  <si>
    <t>LKD9D31A0260000</t>
  </si>
  <si>
    <t>LKD9D31A0450000</t>
  </si>
  <si>
    <t>LKD9D31A2860000</t>
  </si>
  <si>
    <t>LKI901146000000</t>
  </si>
  <si>
    <t>LKI901103000000</t>
  </si>
  <si>
    <t>LKI901104000000</t>
  </si>
  <si>
    <t>SG Screw kit for fastening protection strip STM side panel, edge protection and separation profile to cable racks</t>
  </si>
  <si>
    <t>DWS Edelstahl, Paket Deckenwandschlaufe-Paket 68x110 (250St DWS+250St Dübel FNA II 6x30/5+1St. Setzwerkzeug)</t>
  </si>
  <si>
    <t>GigaLine Patchkabel Breakout LCDX/LCDX G50 OM2 1,0m</t>
  </si>
  <si>
    <t>GigaLine Patchkabel Breakout LCDX/LCDX G50 OM2 2,0m</t>
  </si>
  <si>
    <t>GigaLine Patchkabel Breakout LCDX/LCDX G50 OM2 3,0m</t>
  </si>
  <si>
    <t>GigaLine Patchkabel Breakout LCDX/LCDX G50 OM2 5,0m</t>
  </si>
  <si>
    <t>GigaLine Patchkabel Breakout LCDX/LCDX G50 OM2 10,0m</t>
  </si>
  <si>
    <t>GigaLine Patchkabel Breakout SCDX/SCDX G50 OM2 1,0m</t>
  </si>
  <si>
    <t>GigaLine Patchkabel Breakout SCDX/SCDX G50 OM2 2,0m</t>
  </si>
  <si>
    <t>GigaLine Patchkabel Breakout SCDX/SCDX G50 OM2 3,0m</t>
  </si>
  <si>
    <t>GigaLine Patchkabel Breakout SCDX/SCDX G50 OM2 5,0m</t>
  </si>
  <si>
    <t>GigaLine Patchkabel Breakout SCDX/SCDX G50 OM2 10,0m</t>
  </si>
  <si>
    <t>GigaLine Patchkabel Breakout E2000 HRL/E2000 HRL E9 OS2 1,0m</t>
  </si>
  <si>
    <t>GigaLine Patchkabel Breakout E2000 HRL/E2000 HRL E9 OS2 2,0m</t>
  </si>
  <si>
    <t>GigaLine Patchkabel Breakout E2000 HRL/E2000 HRL E9 OS2 3,0m</t>
  </si>
  <si>
    <t>GigaLine Patchkabel Breakout E2000 HRL/E2000 HRL E9 OS2 5,0m</t>
  </si>
  <si>
    <t>GigaLine Patchkabel Breakout E2000 HRL/E2000 HRL E9 OS2 10,0 m</t>
  </si>
  <si>
    <t>GigaLine Patchkabel Breakout E2000/E2000 G50 OM2 1,0m</t>
  </si>
  <si>
    <t>GigaLine Patchkabel Breakout E2000/E2000 G50 OM2 2,0m</t>
  </si>
  <si>
    <t>GigaLine Patchkabel Breakout E2000/E2000 G50 OM2 3,0m</t>
  </si>
  <si>
    <t>GigaLine Patchkabel Breakout E2000/E2000 G50 OM2 5,0m</t>
  </si>
  <si>
    <t>GigaLine Patchkabel Breakout E2000/E2000 G50 OM2 10,0m</t>
  </si>
  <si>
    <t>Kabelmanagement allgemein</t>
  </si>
  <si>
    <t>SC-Duplex / SC-Duplex</t>
  </si>
  <si>
    <t>LC-Duplex / LC-Duplex</t>
  </si>
  <si>
    <t>E2000 / E2000</t>
  </si>
  <si>
    <t>LKD9S0000010000</t>
  </si>
  <si>
    <t>LKD9S0000030000</t>
  </si>
  <si>
    <t>LKD9S0000040000</t>
  </si>
  <si>
    <t>LKD9S0000050000</t>
  </si>
  <si>
    <t>LKD9S0000060000</t>
  </si>
  <si>
    <t>LKD9S0000070000</t>
  </si>
  <si>
    <t>LKD9S0000100000</t>
  </si>
  <si>
    <t>LKD9S0000110000</t>
  </si>
  <si>
    <t>LKD9S0000120000</t>
  </si>
  <si>
    <t>LKD9S0000130000</t>
  </si>
  <si>
    <t>LKD9S0000140000</t>
  </si>
  <si>
    <t>LKD9SE000010000</t>
  </si>
  <si>
    <t>LKD9SE000020000</t>
  </si>
  <si>
    <t>LKD9SE000040000</t>
  </si>
  <si>
    <t>LKD9SE000090000</t>
  </si>
  <si>
    <t>LKD9SE000100000</t>
  </si>
  <si>
    <t>LKD9SE000110000</t>
  </si>
  <si>
    <t>LKD9SE000120000</t>
  </si>
  <si>
    <t>LKD9SE000130000</t>
  </si>
  <si>
    <t>LKD9SE000140000</t>
  </si>
  <si>
    <t>LKD9SE000150000</t>
  </si>
  <si>
    <t>LKD9SE000220000</t>
  </si>
  <si>
    <t>LKD9SP100010000</t>
  </si>
  <si>
    <t>LKD9SP100100000</t>
  </si>
  <si>
    <t>LKD9SPM30020000</t>
  </si>
  <si>
    <t>LKD9SPM40020000</t>
  </si>
  <si>
    <t>LKD9SPX00010000</t>
  </si>
  <si>
    <t>LKD9SPX00100000</t>
  </si>
  <si>
    <t>LKD9ST100100000</t>
  </si>
  <si>
    <t>LKD9ST200100000</t>
  </si>
  <si>
    <t>LKD9ST300100000</t>
  </si>
  <si>
    <t>LKD9ST400100000</t>
  </si>
  <si>
    <t>LKD9ST500100000</t>
  </si>
  <si>
    <t>LKD9ST600100000</t>
  </si>
  <si>
    <t>LKD9ST700100000</t>
  </si>
  <si>
    <t>LKD9ST800100000</t>
  </si>
  <si>
    <t>LKD9ST900100000</t>
  </si>
  <si>
    <t>VarioLine DClink Baugruppenträger 19", 3HE, schwarz, für 24x 3,5TE- oder 12x 7TE-Module</t>
  </si>
  <si>
    <t>VarioLine DClink Blindabdeckung 3,5TE, schwarz</t>
  </si>
  <si>
    <t>GigaLine DClink-Modul OM4 1xMTP-3xLC Quad  3,5TE, x-x gekreuzt und paarweise gedreht</t>
  </si>
  <si>
    <t>GigaLine DClink-Modul OM4 1xMTP-3xLC Quad 3,5TE, 1:1</t>
  </si>
  <si>
    <t>GigaLine DClink-Modul OM3 1xMTP-3xLC Quad  3,5TE, x-x gekreuzt und paarweise gedreht</t>
  </si>
  <si>
    <t>GigaLine DClink-Modul OM3 1xMTP-3xLC Quad 3,5TE, 1:1</t>
  </si>
  <si>
    <t>GigaLine DClink-Modul OS2 1xMTP-3xLC Quad  3,5TE, x-x gekreuzt und paarweise gedreht</t>
  </si>
  <si>
    <t>GigaLine DClink-Modul OS2 1xMTP-3xLC Quad 3,5TE, 1:1</t>
  </si>
  <si>
    <t>GigaLine DClink OM4 3xLC Quad  3,5T, 10 m betriebsbereiter Komplettlink</t>
  </si>
  <si>
    <t>GigaLine DClink OM3 3xLC Quad  3,5TE, 10 m betriebsbereiter Komplettlink</t>
  </si>
  <si>
    <t>GigaLine DClink OS2 3xLC Quad/PC  3,5TE, 10 m betriebsbereiter Komplettlink</t>
  </si>
  <si>
    <t>GigaLine Patch 12 OM3 6 LCDU - 1 MTP/f 1:1, 2,0m</t>
  </si>
  <si>
    <t>GigaLine Patch 12 OS2 6 LCDU - 1 MTP/f 1:1, 2,0m</t>
  </si>
  <si>
    <t>GigaLine Patch 12 OM4 6 LCDU - 1 MTP/f 1:1, 2,0m</t>
  </si>
  <si>
    <t>GigaLine Patch 12 OM3 6 LCDU - 1 MTP/f x-x 2,0m</t>
  </si>
  <si>
    <t>GigaLine Patch 12 OS2 6 LCDU - 1 MTP/f x-x 2,0m</t>
  </si>
  <si>
    <t>GigaLine Patch 12 OM4 6 LCDU - 1 MTP/f x-x 2,0m</t>
  </si>
  <si>
    <t>DClink - DataCenter-Programm</t>
  </si>
  <si>
    <t>GigaLine TrunkHQ OM4 1MTP/m-1MTP/m I-F(ZN)H(ZN)H 1x12, 10,0m, TIA-568-B.1-7 Typ B</t>
  </si>
  <si>
    <t>GigaLine TrunkHQ OM3 1MTP/m-1MTP/m I-F(ZN)H(ZN)H 1x12, 10,0m, TIA-568-B.1-7 Typ B</t>
  </si>
  <si>
    <t>GigaLine TrunkHQ OS2 1MTP/m-1MTP/m I-F(ZN)H(ZN)H 1x12, 10,0m, TIA-568-B.1-7 Typ B</t>
  </si>
  <si>
    <t>GigaLine TrunkHQ OM4 2MTP/m-2MTP/m I-F(ZN)HH 2x12, 10,0m, TIA-568-B.1-7 Typ B</t>
  </si>
  <si>
    <t>GigaLine TrunkHQ OM3 2MTP/m-2MTP/m I-F(ZN)HH 2x12, 10,0m, TIA-568-B.1-7 Typ B</t>
  </si>
  <si>
    <t>GigaLine TrunkHQ OS2 2MTP/m-2MTP/m I-F(ZN)HH 2x12, 10,0m, TIA-568-B.1-7 Typ B</t>
  </si>
  <si>
    <t>GigaLine TrunkHQ OM4 8MTP/m-8MTP/m I-F(ZN)H(ZN)H 8x12, 10,0m, TIA-568-B.1-7 Typ B</t>
  </si>
  <si>
    <t>GigaLine TrunkHQ OM3 8MTP/m-8MTP/m I-F(ZN)H(ZN)H 8x12, 10,0m, TIA-568-B.1-7 Typ B</t>
  </si>
  <si>
    <t>GigaLine TrunkHQ OS2 8MTP/m-8MTP/m I-F(ZN)H(ZN)H 8x12, 10,0m, TIA-568-B.1-7 Typ B</t>
  </si>
  <si>
    <t>VarioLine DClink Kabelführungswanne 19" 1HE, schwarz, mit abnehmbarer Front,
einschl. Klettband 10mm x 1m</t>
  </si>
  <si>
    <t>VarioLine DClink Kabelabfangung hinten f. gerade BGT schwarz, einschl. Klettband 12mm x 1m</t>
  </si>
  <si>
    <t>GigaLine DClink-M.offen OM3 8xMTP, 3,5TE</t>
  </si>
  <si>
    <t>GigaLine DClink-M.offen OM4 8xMTP, 3,5TE</t>
  </si>
  <si>
    <t>LKD7KS800220000</t>
  </si>
  <si>
    <t>LK97KS800220100</t>
  </si>
  <si>
    <t>LK97KS800220050</t>
  </si>
  <si>
    <t>LKD9A1308130000</t>
  </si>
  <si>
    <t>LKD9A1114730000</t>
  </si>
  <si>
    <t>LKD9A1114740000</t>
  </si>
  <si>
    <t>LKD9D42A1360000</t>
  </si>
  <si>
    <t>LKD9D42A1370000</t>
  </si>
  <si>
    <t>LKD9D42A1380000</t>
  </si>
  <si>
    <t>LKD9D42A1390000</t>
  </si>
  <si>
    <t>LKD9D42A1400000</t>
  </si>
  <si>
    <t>LKD9D42A1410000</t>
  </si>
  <si>
    <t>LKD9D42A1420000</t>
  </si>
  <si>
    <t>LKD9D42A1430000</t>
  </si>
  <si>
    <t>LKD9D42A1440000</t>
  </si>
  <si>
    <t>LKD9D42A1450000</t>
  </si>
  <si>
    <t>LKD9D32A2050000</t>
  </si>
  <si>
    <t>LKD9D32A2060000</t>
  </si>
  <si>
    <t>LKD9D32A2070000</t>
  </si>
  <si>
    <t>LKD9D32A2080000</t>
  </si>
  <si>
    <t>LKD9D32A2090000</t>
  </si>
  <si>
    <t>LKD9D32A2100000</t>
  </si>
  <si>
    <t>LKD9D32A2110000</t>
  </si>
  <si>
    <t>LKD9D32A2120000</t>
  </si>
  <si>
    <t>LKD9D32A2130000</t>
  </si>
  <si>
    <t>LKD9D41A2640000</t>
  </si>
  <si>
    <t>LKD9D41A2650000</t>
  </si>
  <si>
    <t>LKD9D41A2660000</t>
  </si>
  <si>
    <t>LKD9D41A2670000</t>
  </si>
  <si>
    <t>LKD9D41A2680000</t>
  </si>
  <si>
    <t>LKD9D41A2690000</t>
  </si>
  <si>
    <t>LKD9D41A2700000</t>
  </si>
  <si>
    <t>LKD9D41A2710000</t>
  </si>
  <si>
    <t>LKD9D41A2720000</t>
  </si>
  <si>
    <t>LKD9D41A2730000</t>
  </si>
  <si>
    <t>LKD9D31A4710000</t>
  </si>
  <si>
    <t>LKD9D31A4700000</t>
  </si>
  <si>
    <t>LKD9D31A4720000</t>
  </si>
  <si>
    <t>LKD9D31A4730000</t>
  </si>
  <si>
    <t>LKD9D31A4740000</t>
  </si>
  <si>
    <t>LKD9D31A4750000</t>
  </si>
  <si>
    <t>LKD9D31A4760000</t>
  </si>
  <si>
    <t>LKD9S0000020000</t>
  </si>
  <si>
    <t>VarioLine DClink Baugruppenträger 19", 1HE, gewinkelt, schwarz, für 8x 3,5TE- oder 4x 7TE-Module</t>
  </si>
  <si>
    <t>VarioLine DClink Baugruppenträger 19", 1HE, gerade, schwarz, für 8x 3,5TE- oder 4x 7TE-Module</t>
  </si>
  <si>
    <t>DClink Trunks</t>
  </si>
  <si>
    <t>DClink Patchkabel</t>
  </si>
  <si>
    <t>DClink Module</t>
  </si>
  <si>
    <t>LKD9D42A1460000</t>
  </si>
  <si>
    <t>LKD9D32A2140000</t>
  </si>
  <si>
    <t>LKD9D32A2150000</t>
  </si>
  <si>
    <t>LKD9D32A2160000</t>
  </si>
  <si>
    <t>LKD9D32A2170000</t>
  </si>
  <si>
    <t>LKD9D31A3090000</t>
  </si>
  <si>
    <t>LKD9D31A4770000</t>
  </si>
  <si>
    <t>Preisliste 2015</t>
  </si>
  <si>
    <t>Price list 2015</t>
  </si>
  <si>
    <t>MegaLine Connect100 cable plug Cat.7A</t>
  </si>
  <si>
    <t>MegaLine Connect100 jack module RJ45 Cat.6A</t>
  </si>
  <si>
    <t>MegaLine Connect100 cable plug Cat.7A flex</t>
  </si>
  <si>
    <t>MegaLineNet 25 port 4K3 patch panel LSA 1RU, RAL7035</t>
  </si>
  <si>
    <t>MegaLineNet cover frame 1 port, 80x80mm, white RAL 9010</t>
  </si>
  <si>
    <t>MegaLineNet cover frame 2 ports, 151x80mm, white RAL 9010</t>
  </si>
  <si>
    <t>MegaLine Connect100 assembly aid</t>
  </si>
  <si>
    <t>MegaLine Connect100 measuring cable set ARJ45 2x ARJ45-TERA / 1x TERA-TERA, 2m</t>
  </si>
  <si>
    <t>MegaLine Connect100 24 port panel 19" / 1 RU
light grey RAL 7035</t>
  </si>
  <si>
    <t>MegaLine Connect100 24 port panel 19" / 1 RU
jet black RAL 9005</t>
  </si>
  <si>
    <t xml:space="preserve">MegaLine Connect100 wall outlet 2port (VarioKeystone) angled, RAL 9010, 45x45mm </t>
  </si>
  <si>
    <t>MegaLine Connect100
wall outlet 1fold (VarioKeystone)
angled, RAL 9003, 45x45mm</t>
  </si>
  <si>
    <t>MegaLine Connect 45 VarioKeystone format</t>
  </si>
  <si>
    <t>MegaLine Connect100 wall outlet 2port (VarioKeystone) angled, RAL 9010, 45x45mm</t>
  </si>
  <si>
    <t>MegaLine Connect100 wall outlet 1port (VarioKeystone) angled, RAL 9010, 45x45mm</t>
  </si>
  <si>
    <t>Variokeystone patch panel 19", 1RU grey RAL7035, fix for 6x4 Variokeystone connectors</t>
  </si>
  <si>
    <t>Variokeystone 19" patch panel, 1RU RAL 7035, pull-out version, for 24xVariokeystone</t>
  </si>
  <si>
    <t>MegaLine Connect100 24 port panel 19" / 1 RU, jet black RAL 9005</t>
  </si>
  <si>
    <t>MegaLine Connect100 24 port panel 19" / 1 RU, light grey RAL 7035</t>
  </si>
  <si>
    <t>LKD9A0903400000</t>
  </si>
  <si>
    <t>LKD9A0903410000</t>
  </si>
  <si>
    <t>LKD9A09034200000</t>
  </si>
  <si>
    <t>LKD9A0903430000</t>
  </si>
  <si>
    <t>LKD9A0903440000</t>
  </si>
  <si>
    <t>LKD9A0903450000</t>
  </si>
  <si>
    <t>LKD9A0903460000</t>
  </si>
  <si>
    <t>LKD9A0903470000</t>
  </si>
  <si>
    <t>LKD9A0903480000</t>
  </si>
  <si>
    <t>LKD9A0903490000</t>
  </si>
  <si>
    <t>Accessories for patch cords RJ45</t>
  </si>
  <si>
    <t xml:space="preserve">MegaLine Patch LED UTP LED-Patchkabel, RJ45-RJ45, Kat. 6, ungeschirmt, 4P  0,5m grau/grau </t>
  </si>
  <si>
    <t xml:space="preserve">MegaLine Patch LED UTP LED-Patchkabel, RJ45-RJ45, Kat. 6, ungeschirmt, 4P  1,5m grau/grau </t>
  </si>
  <si>
    <t xml:space="preserve">MegaLine Patch LED UTP LED-Patchkabel, RJ45-RJ45, Kat. 6, ungeschirmt, 4P  1,0m grau/grau </t>
  </si>
  <si>
    <t xml:space="preserve">MegaLine Patch LED UTP LED-Patchkabel, RJ45-RJ45, Kat. 6, ungeschirmt, 4P  2,0m grau/grau </t>
  </si>
  <si>
    <t xml:space="preserve">MegaLine Patch LED UTP LED-Patchkabel, RJ45-RJ45, Kat. 6, ungeschirmt, 4P  2,5m grau/grau </t>
  </si>
  <si>
    <t xml:space="preserve">MegaLine Patch LED UTP LED-Patchkabel, RJ45-RJ45, Kat. 6, ungeschirmt, 4P  3,0m grau/grau </t>
  </si>
  <si>
    <t xml:space="preserve">MegaLine Patch LED UTP LED-Patchkabel, RJ45-RJ45, Kat. 6, ungeschirmt, 4P  4,0m grau/grau </t>
  </si>
  <si>
    <t xml:space="preserve">MegaLine Patch LED UTP LED-Patchkabel, RJ45-RJ45, Kat. 6, ungeschirmt, 4P  5,0m grau/grau </t>
  </si>
  <si>
    <t xml:space="preserve">MegaLine Patch LED UTP LED-Patchkabel, RJ45-RJ45, Kat. 6, ungeschirmt, 4P  7,5m grau/grau </t>
  </si>
  <si>
    <t xml:space="preserve">MegaLine Patch LED UTP LED-Patchkabel, RJ45-RJ45, Kat. 6, ungeschirmt, 4P  10,0m grau/grau </t>
  </si>
  <si>
    <t>Kat. 5 / Klasse D geschirmt</t>
  </si>
  <si>
    <t>Cat. 5 / Class D shielded</t>
  </si>
  <si>
    <t>Kat. 6 / Klasse E ungeschirmt</t>
  </si>
  <si>
    <t>Cat. 6 / Class E unshielded</t>
  </si>
  <si>
    <t>Kat. 6 / Klasse E ungeschirmt - LED</t>
  </si>
  <si>
    <t>Cat. 6 / Class E unshielded - LED</t>
  </si>
  <si>
    <r>
      <t>Kat. 6 / Klasse E</t>
    </r>
    <r>
      <rPr>
        <b/>
        <vertAlign val="subscript"/>
        <sz val="18"/>
        <rFont val="Arial"/>
        <family val="2"/>
      </rPr>
      <t>A</t>
    </r>
    <r>
      <rPr>
        <b/>
        <sz val="18"/>
        <rFont val="Arial"/>
        <family val="2"/>
      </rPr>
      <t xml:space="preserve"> geschirmt</t>
    </r>
  </si>
  <si>
    <r>
      <t>Cat. 6 / Class E</t>
    </r>
    <r>
      <rPr>
        <b/>
        <vertAlign val="subscript"/>
        <sz val="18"/>
        <rFont val="Arial"/>
        <family val="2"/>
      </rPr>
      <t>A</t>
    </r>
    <r>
      <rPr>
        <b/>
        <sz val="18"/>
        <rFont val="Arial"/>
        <family val="2"/>
      </rPr>
      <t xml:space="preserve"> shielded</t>
    </r>
  </si>
  <si>
    <r>
      <t>Kat. 5 / Klasse D - Kat. 6 / Klasse E</t>
    </r>
    <r>
      <rPr>
        <b/>
        <vertAlign val="subscript"/>
        <sz val="18"/>
        <rFont val="Arial"/>
        <family val="2"/>
      </rPr>
      <t>A</t>
    </r>
    <r>
      <rPr>
        <b/>
        <sz val="18"/>
        <rFont val="Arial"/>
        <family val="2"/>
      </rPr>
      <t xml:space="preserve"> geschirmt - Industrie </t>
    </r>
  </si>
  <si>
    <r>
      <t>Cat. 5 / Class D - Cat. 6 / Class E</t>
    </r>
    <r>
      <rPr>
        <b/>
        <vertAlign val="subscript"/>
        <sz val="18"/>
        <rFont val="Arial"/>
        <family val="2"/>
      </rPr>
      <t>A</t>
    </r>
    <r>
      <rPr>
        <b/>
        <sz val="18"/>
        <rFont val="Arial"/>
        <family val="2"/>
      </rPr>
      <t xml:space="preserve"> shielded - Industry</t>
    </r>
  </si>
  <si>
    <r>
      <t>Kat. 6</t>
    </r>
    <r>
      <rPr>
        <b/>
        <vertAlign val="subscript"/>
        <sz val="18"/>
        <rFont val="Arial"/>
        <family val="2"/>
      </rPr>
      <t>A</t>
    </r>
    <r>
      <rPr>
        <b/>
        <sz val="18"/>
        <rFont val="Arial"/>
        <family val="2"/>
      </rPr>
      <t xml:space="preserve"> / Klasse E</t>
    </r>
    <r>
      <rPr>
        <b/>
        <vertAlign val="subscript"/>
        <sz val="18"/>
        <rFont val="Arial"/>
        <family val="2"/>
      </rPr>
      <t>A</t>
    </r>
    <r>
      <rPr>
        <b/>
        <sz val="18"/>
        <rFont val="Arial"/>
        <family val="2"/>
      </rPr>
      <t xml:space="preserve"> geschirmt</t>
    </r>
  </si>
  <si>
    <r>
      <t>Kat. 6 / Klasse E</t>
    </r>
    <r>
      <rPr>
        <b/>
        <vertAlign val="subscript"/>
        <sz val="18"/>
        <rFont val="Arial"/>
        <family val="2"/>
      </rPr>
      <t>A</t>
    </r>
    <r>
      <rPr>
        <b/>
        <sz val="18"/>
        <rFont val="Arial"/>
        <family val="2"/>
      </rPr>
      <t xml:space="preserve"> geschirmt - LED</t>
    </r>
  </si>
  <si>
    <r>
      <t>Kat. 6</t>
    </r>
    <r>
      <rPr>
        <b/>
        <vertAlign val="subscript"/>
        <sz val="18"/>
        <rFont val="Arial"/>
        <family val="2"/>
      </rPr>
      <t>A</t>
    </r>
    <r>
      <rPr>
        <b/>
        <sz val="18"/>
        <rFont val="Arial"/>
        <family val="2"/>
      </rPr>
      <t xml:space="preserve"> / Klasse E</t>
    </r>
    <r>
      <rPr>
        <b/>
        <vertAlign val="subscript"/>
        <sz val="18"/>
        <rFont val="Arial"/>
        <family val="2"/>
      </rPr>
      <t>A</t>
    </r>
    <r>
      <rPr>
        <b/>
        <sz val="18"/>
        <rFont val="Arial"/>
        <family val="2"/>
      </rPr>
      <t xml:space="preserve"> geschirmt - LED</t>
    </r>
  </si>
  <si>
    <t>MegaLine Connect100 mounting tool</t>
  </si>
  <si>
    <t>MegaLine Connect100 test adapter</t>
  </si>
  <si>
    <t>MegaLine Connect100 measurement adapter replacement kit</t>
  </si>
  <si>
    <t>MegaLineNet cover frame for wall outlet 1 port, 80x80mm, RAL9010</t>
  </si>
  <si>
    <t>MegaLine cover frame for wall outlet 2 port, 151x80mm, RAL9010</t>
  </si>
  <si>
    <t>MegaLine Connect100 dust protection cover for RJ45/8C7A module, red</t>
  </si>
  <si>
    <t>MegaLine Connect100 dust protection cover for RJ45/8C7A module, green</t>
  </si>
  <si>
    <t>MegaLine Connect100 dust protection cover for RJ45/8C7A module, blue</t>
  </si>
  <si>
    <t>MegaLine Connect100 dust protection cover for RJ45/8C7A module, yellow</t>
  </si>
  <si>
    <t>MegaLine Connect100 dust protection cover for RJ45/8C7A module, white</t>
  </si>
  <si>
    <t>MegaLine Connect45 dust protection cover (VarioKeystone dimension) - red</t>
  </si>
  <si>
    <t>MegaLine Connect45 dust protection cover (VarioKeystone dimension) - green</t>
  </si>
  <si>
    <t>MegaLine Connect45 dust protection cover (VarioKeystone dimension) - blue</t>
  </si>
  <si>
    <t>MegaLine Connect45 dust protection cover (VarioKeystone dimension) - yellow</t>
  </si>
  <si>
    <t>MegaLine Connect45 ELine format</t>
  </si>
  <si>
    <t>MegaLine Connect45 24-port panel (ELine) 19" / 1 RU Colour: RAL 7035</t>
  </si>
  <si>
    <t>MegaLine Connect45 48-port panel (ELine) 19" / 1 RU Colour: RAL 7035</t>
  </si>
  <si>
    <t>MegaLine Connect45 48-port panel (ELine) 19" / 1 RU Colour: RAL 9005</t>
  </si>
  <si>
    <t>MegaLine Connect45 24-port panel (ELine) 19" / 1 RU Colour: RAL 9005</t>
  </si>
  <si>
    <t>MegaLine Connect45 24-port panel (ELine) 19" / 0.5 RU, "top" version
Colour: RAL 7035</t>
  </si>
  <si>
    <t>MegaLine Connect45 24-port panel (ELine) 19" / 0.5 RU, "bottom" version
Colour: RAL 7035</t>
  </si>
  <si>
    <t>MegaLine Connect45 24-port panel (ELine) 19" / 0.5 RU, "top" version
Colour: RAL 9005</t>
  </si>
  <si>
    <t>MegaLine Connect45 24-port panel (ELine) 19" / 0.5 RU, "bottom" version
Colour: RAL 9005</t>
  </si>
  <si>
    <t>MegaLine Connect45 Keystone format</t>
  </si>
  <si>
    <t>MegaLine Connect45 wall outlet (in-wall) German style 50x50, 1 port (Keystone format), RAL 9010</t>
  </si>
  <si>
    <t>MegaLine Connect45 wall outlet (in-wall) German style 50x50, 2 ports (Keystone format), RAL 9010</t>
  </si>
  <si>
    <t>MegaLine Connect45 wall outlet (in-wall) German style 50x50, 3 ports (Keystone format), RAL  9010</t>
  </si>
  <si>
    <t>MegaLine Connect45 wall outlet (in-wall) French style 45x45, 1 port (Keystone format), RAL 9010</t>
  </si>
  <si>
    <t>MegaLine Connect45 wall outlet (in-wall) French style 45x45, 2 ports (Keystone format), RAL 9010</t>
  </si>
  <si>
    <t xml:space="preserve">KEYSTONE adapter UK style 50 x 25 mm, 1 port, RAL9010 </t>
  </si>
  <si>
    <t>MegaLine Connect45 Clip for wall outlet French style 45x45 (keystone format) - red</t>
  </si>
  <si>
    <t>MegaLine Connect45 Clip for wall outlet French style 45x45 (keystone format) - yellow</t>
  </si>
  <si>
    <t>MegaLine Connect45 Clip for wall outlet French style 45x45 (keystone format) - blue</t>
  </si>
  <si>
    <t>MegaLine Connect45 Clip for wall outlet French style 45x45 (keystone format) - green</t>
  </si>
  <si>
    <t>MegaLine Connect45 Keystone panel 24 ports RAL 7035</t>
  </si>
  <si>
    <t>MegaLine Connect45 Keystone panel 24 ports RAL 9005</t>
  </si>
  <si>
    <t>VarioKeystone spacer for surface-mount housing 80x80 depth: 10mm white RAL 9010</t>
  </si>
  <si>
    <t>VarioKeystone surface-mount housing incl. cover frame 80mmx80mm, depth 40 mm, white, RAL 9010</t>
  </si>
  <si>
    <t>MegaLine cover frame 2-port for wall outlet, 151x80mm, white RAL9010</t>
  </si>
  <si>
    <t>MegaLine Connect45 DIN rail adapter, RAL7035, stackable, 1-port Keystone</t>
  </si>
  <si>
    <t>MegaLine Connect45 dust protection cover (Keystone dimension) - red</t>
  </si>
  <si>
    <t>MegaLine Connect45 dust protection cover (Keystone dimension) - green</t>
  </si>
  <si>
    <t>MegaLine Connect45 dust protection cover (Keystone dimension) - blue</t>
  </si>
  <si>
    <t>MegaLine Connect45 dust protection cover (Keystone dimension) - yellow</t>
  </si>
  <si>
    <t>MegaLine Connect45 dust protection cover (Keystone dimension) - transparent</t>
  </si>
  <si>
    <t>Variokeystone dust-protection cap for cable plug</t>
  </si>
  <si>
    <t>MegaLine Connect45 LEO-Detektor</t>
  </si>
  <si>
    <t>MegaLine Erdungskabel (grün/gelb;1,5mm2); Länge:400mm
Seite A: Flachsteckhülse 6,3mm
Seite B: Ringkabelschuh M6</t>
  </si>
  <si>
    <t>MegaLine Earthing cable (green/yellow;1,5mm2); length:400mm
A: female push-on connector 6,3mm
B: eyelet terminal M6</t>
  </si>
  <si>
    <t>Variokeystone transparent labelling strip for Variokeystone data outlet</t>
  </si>
  <si>
    <t>Variokeystone blind cover for unequipped port, black RAL 9005</t>
  </si>
  <si>
    <t>Variokeystone blind cover for unequipped port, RAL white 9010</t>
  </si>
  <si>
    <t>MegaLine Seitenschneider, watenfrei</t>
  </si>
  <si>
    <t>MegaLine Cutter without bevel</t>
  </si>
  <si>
    <t>MegaLineNet 2xRJ45 Datendose 2.8 LSA plus, UPk-Variante, RAL 9010 Variante Cat.6 de-embedded geschirmt</t>
  </si>
  <si>
    <t>MegaLineNet punch-down products</t>
  </si>
  <si>
    <t>MegaLineNet festverdrahtete Produkte</t>
  </si>
  <si>
    <t>MegaLineNet 24.8 Patchpanel 24xRJ45 Cat.6 de-embedded, RAL7035, 19" 1HE, LSA-plus</t>
  </si>
  <si>
    <t>MegaLineNet 24.8 Patchpanel 24xRJ45 Cat.6 de-embedded, RAL7035, 19" 1RU, punch-down-plus</t>
  </si>
  <si>
    <t>MegaLineNet 2xRJ45 wall outlet 2.8 punch-down plus, UPk version, RAL 9010
Cat.6 de-embedded shielded</t>
  </si>
  <si>
    <t>Telefonpanel 50 Port RJ45 Kat.3; festverdrahtet mit LSA Anschlusstechnik
RAL 7035-grau</t>
  </si>
  <si>
    <t>Telefonpanel 25 Port RJ45 Kat.3; festverdrahtet mit LSA Anschlusstechnik
RAL 7035-grau</t>
  </si>
  <si>
    <t>Telefonpanel 25 Port RJ45 Kat.3; festverdrahtet mit LSA Anschlusstechnik
RAL 9005-schwarz</t>
  </si>
  <si>
    <t>Telefonpanel 50 Port RJ45 Kat.3; festverdrahtet mit LSA Anschlusstechnik
RAL 9005-schwarz</t>
  </si>
  <si>
    <t>Telephone patch panel 25 ports RJ45 Cat.3; punch-down, 1RU, grey RAL 7035</t>
  </si>
  <si>
    <t>Telephone patch panel 50 ports RJ45 Cat.3; punch-down, 1RU, grey RAL 7035</t>
  </si>
  <si>
    <t>Telephone patch panel 25 ports RJ45 Cat.3; punch-down, 1RU, black RAL 9005</t>
  </si>
  <si>
    <t>Telephone patch panel 50 ports RJ45 Cat.3; punch-down, 1RU, black RAL 9005</t>
  </si>
  <si>
    <t>90° adapter for Keystone jack Cat. 6 shielded</t>
  </si>
  <si>
    <t>Keystone wall outlet 1 Port (empty) 50x50 (80x80) RAL 9010, for 9ZQ01000</t>
  </si>
  <si>
    <t>Keystone wall outlet 2 Port (empty) 50x50 (80x80) RAL 9010, for 9ZQ01000</t>
  </si>
  <si>
    <t>Keystone wall outlet 3 Port (empty) 50x50 (80x80) RAL 9010, for 9ZQ01000</t>
  </si>
  <si>
    <t>Cable management</t>
  </si>
  <si>
    <t>VarioLine (Consolidation points / floor systems)</t>
  </si>
  <si>
    <t>VarioLine CP6-B consolidation-point housing type B for 12 modules</t>
  </si>
  <si>
    <t>VarioLine CP6-B consolidation-point housing type B for 24 modules</t>
  </si>
  <si>
    <t>VarioLine CP6-B consolidation-point housing type B for 6 modules</t>
  </si>
  <si>
    <t>VarioLine CP6-B protective cover with brush for 6-port consolidation point housing type B</t>
  </si>
  <si>
    <t>VarioLine CP12-B protective cover with  brush for 12-port consolidation point housing type B</t>
  </si>
  <si>
    <t>VarioLine CP24-B protective cover with  brush for 24-port consolidation point housing type B</t>
  </si>
  <si>
    <t>VarioLine CPL6-B modular front panel for CP6 housing type B, for up to 6 MC45 Keystone modules</t>
  </si>
  <si>
    <t>VarioLine CPL12-B modular front panel for CP12 housing type B, for up to 12 MC45 Keystone modules</t>
  </si>
  <si>
    <t>VarioLine CPL24-B Keystone panel for CP-housing type B for 24 MC 45 Keystone modules</t>
  </si>
  <si>
    <t>VarioLine CPL6-B Modulleiste für CP6-B Gehäuse für bis zu 6 MC45 Module</t>
  </si>
  <si>
    <t>VarioLine CPL12-B Modulleiste für CP12-B Gehäuse für bis zu 12 MC45 Module</t>
  </si>
  <si>
    <t>VarioLine CPL24-B Modulleiste für CP24-B Gehäuse für bis zu 24 MC45 Module</t>
  </si>
  <si>
    <t>VarioLine UF underfloor carrier for adapter plate TEV3 Electraplan</t>
  </si>
  <si>
    <t>VarioLine UF underfloor carrier for adapter plate TEK3 Electraplan</t>
  </si>
  <si>
    <t>Bitte fragen Sie weitere Längen gerne an.</t>
  </si>
  <si>
    <t>MegaLine Connect45 connector Cat.6A (VarioKeystone) shielded, incl. cable plug AWG24-22 PU: 1 pce</t>
  </si>
  <si>
    <t>MegaLine Connect45 connector Cat.6A (ISO/IEC) LEO / VarioKeystone shielded, incl. cable plug AWG24-22</t>
  </si>
  <si>
    <t>MegaLine Connect45 connector Cat.6A LEO (ISO/IEC) / Keystone shielded, incl. cable plug AWG24-22</t>
  </si>
  <si>
    <t>MegaLine Connect45 connector Cat.6A (ISO/IEC) / Keystone shielded, angled, incl. cable plug AWG24-22</t>
  </si>
  <si>
    <t>MegaLine Connect45 connector Cat.6A (EIA/TIA) / Keystone shielded, angled, incl. cable plug AWG24-22</t>
  </si>
  <si>
    <t>Keystone jack Cat.6A tooless shielded</t>
  </si>
  <si>
    <t>MegaLine trunk class EA cable: F6-90 1x4P / LSOH yellow side 1/2: ML Connect45 VarioKeystone Cat.6A (ISO/IEC) boots: black / black imprint: standard labels: 2 pieces length: 5.0m</t>
  </si>
  <si>
    <t>MegaLine trunk Class EA, cable: F6-90 1x4P / LSOH yellow side 1/2: ML Connect45 VarioKeystone Cat.6A (ISO/IEC) boots: black / black imprint: standard labels: 2 pieces length: 10.0m</t>
  </si>
  <si>
    <t>MegaLine trunk Class EA, cable: F6-90 1x4P / LSOH yellow side 1/2: ML Connect45 VarioKeystone Cat.6A (ISO/IEC) boots: black / black imprint: standard labels: 2 pieces length: 15.0m</t>
  </si>
  <si>
    <t>MegaLine trunk Class EA, cable: F6-90 1x4P / LSOH yellow side 1/2: ML Connect45 Keystone Cat.6A (ISO/IEC) boots: black / black imprint: standard labels: 2 pieces length: 30.0m</t>
  </si>
  <si>
    <t>MegaLine trunk Class EA, cable: F6-90 1x4P / LSOH yellow side 1/2: ML Connect45 VarioKeystone Cat.6A (ISO/IEC) boots: black / black imprint: standard labels: 2 pieces length: 90.0m</t>
  </si>
  <si>
    <t>MegaLine trunk Class EA, cable: F6-90 1x4P / LSOH yellow side 1/2: ML Connect45 Keystone Cat.6A (ISO/IEC) boots: black / black imprint: standard labels: 2 pieces length: 5.0m</t>
  </si>
  <si>
    <t>MegaLine trunk Class EA, cable: F6-90 1x4P / LSOH yellow side 1/2: ML Connect45 Keystone Cat.6A (ISO/IEC)  labels: 2 pieces length: 10.0m</t>
  </si>
  <si>
    <t>MegaLine trunk Class EA, cable: F6-90 1x4P / LSOH yellow side 1/2: ML Connect45 Keystone Cat.6A (ISO/IEC)  labels: 2 pieces length: 15.0m</t>
  </si>
  <si>
    <t>MegaLine trunk Class EA, cable: F6-90 1x4P / LSOH yellow side 1/2: ML Connect45 Keystone Cat.6A (ISO/IEC)  labels: 2 pieces length: 30.0m</t>
  </si>
  <si>
    <t>MegaLine trunk Class EA, cable: F6-90 1x4P / LSOH yellow side 1/2: ML Connect45 Keystone Cat.6A (ISO/IEC)  labels: 2 pieces length: 90.0m</t>
  </si>
  <si>
    <t>MegaLine trunk Class EA, cable: F6-90 1x4P / LSOH yellow side 1/2: ML Connect45 Keystone Cat.6A (EIA/TIA)  labels: 2 pieces length: 5.0m</t>
  </si>
  <si>
    <t>MegaLine trunk Class EA, cable: F6-90 1x4P / LSOH yellow side 1/2: ML Connect45 Keystone Cat.6A (EIA/TIA)  labels: 2 pieces length: 10.0m</t>
  </si>
  <si>
    <t>MegaLine trunk Class EA, cable: F6-90 1x4P / LSOH yellow side 1/2: ML Connect45 Keystone Cat.6A (EIA/TIA)  labels: 2 pieces length: 15.0m</t>
  </si>
  <si>
    <t>MegaLine trunk Class EA, cable: F6-90 1x4P / LSOH yellow side 1/2: ML Connect45 Keystone Cat.6A (EIA/TIA)  labels: 2 pieces length: 30.0m</t>
  </si>
  <si>
    <t>MegaLine trunk Class EA, cable: F6-90 1x4P / LSOH yellow side 1/2: ML Connect45 Keystone Cat.6A (EIA/TIA)  labels: 2 pieces length: 90.0m</t>
  </si>
  <si>
    <t>MegaLine Patch 5D-RJ45 patch cord, RJ45-RJ45, Cat.5, shielded,   4P 0,5m  grey/grey</t>
  </si>
  <si>
    <t xml:space="preserve">MegaLine Patch 5D-RJ45 patch cord, RJ45-RJ45, Cat.5, shielded,   4P  1,5m grey/grey </t>
  </si>
  <si>
    <t xml:space="preserve">MegaLine Patch 5D-RJ45 patch cord, RJ45-RJ45, Cat.5, shielded,   4P  2,5m grey/grey </t>
  </si>
  <si>
    <t xml:space="preserve">MegaLine Patch 5D-RJ45 patch cord, RJ45-RJ45, Cat.5, shielded,   4P  7,5m grey/grey </t>
  </si>
  <si>
    <t>MegaLine Patch 5D-RJ45 patch cord, RJ45-RJ45, Cat.5, shielded,   4P 0,5m  yellow/yellow</t>
  </si>
  <si>
    <t xml:space="preserve">MegaLine Patch 5D-RJ45 patch cord, RJ45-RJ45, Cat.5, shielded,   4P  1,5m yellow/yellow </t>
  </si>
  <si>
    <t xml:space="preserve">MegaLine Patch 5D-RJ45 patch cord, RJ45-RJ45, Cat.5, shielded,   4P  2,5m yellow/yellow </t>
  </si>
  <si>
    <t xml:space="preserve">MegaLine Patch 5D-RJ45 patch cord, RJ45-RJ45, Cat.5, shielded,   4P  7,5m yellow/yellow </t>
  </si>
  <si>
    <t>MegaLine Patch 5D-RJ45 patch cord, RJ45-RJ45, Cat.5, shielded,   4P 0,5m  blue/blue</t>
  </si>
  <si>
    <t xml:space="preserve">MegaLine Patch 5D-RJ45 patch cord, RJ45-RJ45, Cat.5, shielded,   4P  1,5m blue/blue </t>
  </si>
  <si>
    <t xml:space="preserve">MegaLine Patch 5D-RJ45 patch cord, RJ45-RJ45, Cat.5, shielded,   4P  2,5m blue/blue </t>
  </si>
  <si>
    <t xml:space="preserve">MegaLine Patch 5D-RJ45 patch cord, RJ45-RJ45, Cat.5, shielded,   4P  7,5m blue/blue </t>
  </si>
  <si>
    <t>MegaLine Patch 5D-RJ45 patch cord, RJ45-RJ45, Cat.5, shielded,   4P 0,5m  green/green</t>
  </si>
  <si>
    <t xml:space="preserve">MegaLine Patch 5D-RJ45 patch cord, RJ45-RJ45, Cat.5, shielded,   4P  1,5m green/green </t>
  </si>
  <si>
    <t xml:space="preserve">MegaLine Patch 5D-RJ45 patch cord, RJ45-RJ45, Cat.5, shielded,   4P  2,5m green/green </t>
  </si>
  <si>
    <t xml:space="preserve">MegaLine Patch 5D-RJ45 patch cord, RJ45-RJ45, Cat.5, shielded,   4P  7,5m green/green </t>
  </si>
  <si>
    <t>MegaLine Patch 5D-RJ45 patch cord, RJ45-RJ45, Cat.5, shielded,   4P 0,5m  red/red</t>
  </si>
  <si>
    <t xml:space="preserve">MegaLine Patch 5D-RJ45 patch cord, RJ45-RJ45, Cat.5, shielded,   4P  1,5m red/red </t>
  </si>
  <si>
    <t xml:space="preserve">MegaLine Patch 5D-RJ45 patch cord, RJ45-RJ45, Cat.5, shielded,   4P  2,5m red/red </t>
  </si>
  <si>
    <t xml:space="preserve">MegaLine Patch 5D-RJ45 patch cord, RJ45-RJ45, Cat.5, shielded,   4P  7,5m red/red </t>
  </si>
  <si>
    <t xml:space="preserve">MegaLine Patch 6E-RJ45U patch cord, RJ45-RJ45, Cat.6, unshielded   4P  0,5m grey/grey </t>
  </si>
  <si>
    <t xml:space="preserve">MegaLine Patch 6E-RJ45U patch cord, RJ45-RJ45, Cat.6, unshielded   4P  1,5m grey/grey </t>
  </si>
  <si>
    <t xml:space="preserve">MegaLine Patch 6E-RJ45U patch cord, RJ45-RJ45, Cat.6, unshielded   4P  2,5m grey/grey </t>
  </si>
  <si>
    <t xml:space="preserve">MegaLine Patch 6E-RJ45U patch cord, RJ45-RJ45, Cat.6, unshielded   4P  7,5m grey/grey </t>
  </si>
  <si>
    <t xml:space="preserve">MegaLine Patch 6EA-RJ45 patch cord, RJ45-RJ45, Cat.6, shielded 4P  0,5m grey/grey </t>
  </si>
  <si>
    <t xml:space="preserve">MegaLine Patch 6EA-RJ45 patch cord, RJ45-RJ45, Cat.6, shielded 4P  1,5m grey/grey </t>
  </si>
  <si>
    <t xml:space="preserve">MegaLine Patch 6EA-RJ45 patch cord, RJ45-RJ45, Cat.6, shielded 4P  2,5m grey/grey </t>
  </si>
  <si>
    <t xml:space="preserve">MegaLine Patch 6EA-RJ45 patch cord, RJ45-RJ45, Cat.6, shielded 4P  7,5m grey/grey </t>
  </si>
  <si>
    <t xml:space="preserve">MegaLine Patch 6EA-RJ45 patch cord, RJ45-RJ45, Cat.6, shielded 4P  0,5m yellow/yellow </t>
  </si>
  <si>
    <t xml:space="preserve">MegaLine Patch 6EA-RJ45 patch cord, RJ45-RJ45, Cat.6, shielded 4P  1,5m yellow/yellow </t>
  </si>
  <si>
    <t xml:space="preserve">MegaLine Patch 6EA-RJ45 patch cord, RJ45-RJ45, Cat.6, shielded 4P  2,5m yellow/yellow </t>
  </si>
  <si>
    <t xml:space="preserve">MegaLine Patch 6EA-RJ45 patch cord, RJ45-RJ45, Cat.6, shielded 4P  7,5m yellow/yellow </t>
  </si>
  <si>
    <t xml:space="preserve">MegaLine Patch 6EA-RJ45 patch cord, RJ45-RJ45, Cat.6, shielded 4P  0,5m blue/blue </t>
  </si>
  <si>
    <t xml:space="preserve">MegaLine Patch 6EA-RJ45 patch cord, RJ45-RJ45, Cat.6, shielded 4P  1,5m blue/blue </t>
  </si>
  <si>
    <t xml:space="preserve">MegaLine Patch 6EA-RJ45 patch cord, RJ45-RJ45, Cat.6, shielded 4P  2,5m blue/blue </t>
  </si>
  <si>
    <t xml:space="preserve">MegaLine Patch 6EA-RJ45 patch cord, RJ45-RJ45, Cat.6, shielded 4P  7,5m blue/blue </t>
  </si>
  <si>
    <t xml:space="preserve">MegaLine Patch 6EA-RJ45 patch cord, RJ45-RJ45, Cat.6, shielded 4P  0,5m green/green </t>
  </si>
  <si>
    <t xml:space="preserve">MegaLine Patch 6EA-RJ45 patch cord, RJ45-RJ45, Cat.6, shielded 4P  1,5m green/green </t>
  </si>
  <si>
    <t xml:space="preserve">MegaLine Patch 6EA-RJ45 patch cord, RJ45-RJ45, Cat.6, shielded 4P  2,5m green/green </t>
  </si>
  <si>
    <t xml:space="preserve">MegaLine Patch 6EA-RJ45 patch cord, RJ45-RJ45, Cat.6, shielded 4P  7,5m green/green </t>
  </si>
  <si>
    <t xml:space="preserve">MegaLine Patch 6EA-RJ45 patch cord, RJ45-RJ45, Cat.6, shielded 4P  0,5m red/red </t>
  </si>
  <si>
    <t xml:space="preserve">MegaLine Patch 6EA-RJ45 patch cord, RJ45-RJ45, Cat.6, shielded 4P  1,5m red/red </t>
  </si>
  <si>
    <t xml:space="preserve">MegaLine Patch 6EA-RJ45 patch cord, RJ45-RJ45, Cat.6, shielded 4P  2,5m red/red </t>
  </si>
  <si>
    <t xml:space="preserve">MegaLine Patch 6EA-RJ45 patch cord, RJ45-RJ45, Cat.6, shielded 4P  7,5m red/red </t>
  </si>
  <si>
    <t xml:space="preserve">MegaLine Patch 6AEA-RJ45 patch cord, RJ45-RJ45, Cat.6A, shielded, 4P  0,5m grey/grey </t>
  </si>
  <si>
    <t xml:space="preserve">MegaLine Patch 6AEA-RJ45 patch cord, RJ45-RJ45, Cat.6A, shielded, 4P  1,5m grey/grey </t>
  </si>
  <si>
    <t xml:space="preserve">MegaLine Patch 6AEA-RJ45 patch cord, RJ45-RJ45, Cat.6A, shielded, 4P  2,5m grey/grey </t>
  </si>
  <si>
    <t xml:space="preserve">MegaLine Patch 6AEA-RJ45 patch cord, RJ45-RJ45, Cat.6A, shielded, 4P  7,5m grey/grey </t>
  </si>
  <si>
    <t xml:space="preserve">MegaLine Patch 6AEA-RJ45 patch cord, RJ45-RJ45, Cat.6A, shielded, 4P  0,5m yellow/yellow </t>
  </si>
  <si>
    <t xml:space="preserve">MegaLine Patch 6AEA-RJ45 patch cord, RJ45-RJ45, Cat.6A, shielded, 4P  1,5m yellow/yellow </t>
  </si>
  <si>
    <t xml:space="preserve">MegaLine Patch 6AEA-RJ45 patch cord, RJ45-RJ45, Cat.6A, shielded, 4P  2,5m yellow/yellow </t>
  </si>
  <si>
    <t xml:space="preserve">MegaLine Patch 6AEA-RJ45 patch cord, RJ45-RJ45, Cat.6A, shielded, 4P  7,5m yellow/yellow </t>
  </si>
  <si>
    <t xml:space="preserve">MegaLine Patch 6AEA-RJ45 patch cord, RJ45-RJ45, Cat.6A, shielded, 4P  0,5m blue/blue </t>
  </si>
  <si>
    <t xml:space="preserve">MegaLine Patch 6AEA-RJ45 patch cord, RJ45-RJ45, Cat.6A, shielded, 4P  1,5m blue/blue </t>
  </si>
  <si>
    <t xml:space="preserve">MegaLine Patch 6AEA-RJ45 patch cord, RJ45-RJ45, Cat.6A, shielded, 4P  2,5m blue/blue </t>
  </si>
  <si>
    <t xml:space="preserve">MegaLine Patch 6AEA-RJ45 patch cord, RJ45-RJ45, Cat.6A, shielded, 4P  7,5m blue/blue </t>
  </si>
  <si>
    <t xml:space="preserve">MegaLine Patch 6AEA-RJ45 patch cord, RJ45-RJ45, Cat.6A, shielded, 4P  0,5m green/green </t>
  </si>
  <si>
    <t xml:space="preserve">MegaLine Patch 6AEA-RJ45 patch cord, RJ45-RJ45, Cat.6A, shielded, 4P  1,5m green/green </t>
  </si>
  <si>
    <t xml:space="preserve">MegaLine Patch 6AEA-RJ45 patch cord, RJ45-RJ45, Cat.6A, shielded, 4P  2,5m green/green </t>
  </si>
  <si>
    <t xml:space="preserve">MegaLine Patch 6AEA-RJ45 patch cord, RJ45-RJ45, Cat.6A, shielded, 4P  7,5m green/green </t>
  </si>
  <si>
    <t xml:space="preserve">MegaLine Patch 6AEA-RJ45 patch cord, RJ45-RJ45, Cat.6A, shielded, 4P  0,5m red/red </t>
  </si>
  <si>
    <t xml:space="preserve">MegaLine Patch 6AEA-RJ45 patch cord, RJ45-RJ45, Cat.6A, shielded, 4P  1,5m red/red </t>
  </si>
  <si>
    <t xml:space="preserve">MegaLine Patch 6AEA-RJ45 patch cord, RJ45-RJ45, Cat.6A, shielded, 4P  2,5m red/red </t>
  </si>
  <si>
    <t xml:space="preserve">MegaLine Patch 6AEA-RJ45 patch cord, RJ45-RJ45, Cat.6A, shielded, 4P  7,5m red/red </t>
  </si>
  <si>
    <t xml:space="preserve">MegaLine Patch LED UTP LED patch cord, RJ45-RJ45, Cat.6, unshielded, 4P  0,5m grey/grey </t>
  </si>
  <si>
    <t xml:space="preserve">MegaLine Patch LED UTP LED patch cord, RJ45-RJ45, Cat.6, unshielded, 4P  1,5m grey/grey </t>
  </si>
  <si>
    <t xml:space="preserve">MegaLine Patch LED UTP LED patch cord, RJ45-RJ45, Cat.6, unshielded, 4P  2,5m grey/grey </t>
  </si>
  <si>
    <t xml:space="preserve">MegaLine Patch LED UTP LED patch cord, RJ45-RJ45, Cat.6, unshielded, 4P  7,5m grey/grey </t>
  </si>
  <si>
    <t xml:space="preserve">MegaLine Patch LED 6EA-RJ45 LED patch cord, RJ45-RJ45, Cat.6, shielded, 4P  0,5m grey/grey </t>
  </si>
  <si>
    <t xml:space="preserve">MegaLine Patch LED 6EA-RJ45 LED patch cord, RJ45-RJ45, Cat.6, shielded, 4P  1,5m grey/grey </t>
  </si>
  <si>
    <t xml:space="preserve">MegaLine Patch LED 6EA-RJ45 LED patch cord, RJ45-RJ45, Cat.6, shielded, 4P  2,5m grey/grey </t>
  </si>
  <si>
    <t xml:space="preserve">MegaLine Patch LED 6EA-RJ45 LED patch cord, RJ45-RJ45, Cat.6, shielded, 4P  7,5m grey/grey </t>
  </si>
  <si>
    <t xml:space="preserve">MegaLine Patch LED 6AEA-RJ45 LED patch cord, RJ45-RJ45, Cat.6, shielded, 4P  0,5m grey/grey </t>
  </si>
  <si>
    <t xml:space="preserve">MegaLine Patch LED 6AEA-RJ45 LED patch cord, RJ45-RJ45, Cat.6, shielded, 4P  1,5m grey/grey </t>
  </si>
  <si>
    <t xml:space="preserve">MegaLine Patch LED 6AEA-RJ45 LED patch cord, RJ45-RJ45, Cat.6, shielded, 4P  2,5m grey/grey </t>
  </si>
  <si>
    <t xml:space="preserve">MegaLine Patch LED 6AEA-RJ45 LED patch cord, RJ45-RJ45, Cat.6, shielded, 4P  7,5m grey/grey </t>
  </si>
  <si>
    <r>
      <t>Cat. 6A / Class E</t>
    </r>
    <r>
      <rPr>
        <b/>
        <vertAlign val="subscript"/>
        <sz val="18"/>
        <rFont val="Arial"/>
        <family val="2"/>
      </rPr>
      <t>A</t>
    </r>
    <r>
      <rPr>
        <b/>
        <sz val="18"/>
        <rFont val="Arial"/>
        <family val="2"/>
      </rPr>
      <t xml:space="preserve"> shielded</t>
    </r>
  </si>
  <si>
    <r>
      <t>Cat. 6 / Class E</t>
    </r>
    <r>
      <rPr>
        <b/>
        <vertAlign val="subscript"/>
        <sz val="18"/>
        <rFont val="Arial"/>
        <family val="2"/>
      </rPr>
      <t xml:space="preserve">A </t>
    </r>
    <r>
      <rPr>
        <b/>
        <sz val="18"/>
        <rFont val="Arial"/>
        <family val="2"/>
      </rPr>
      <t>shielded - LED</t>
    </r>
  </si>
  <si>
    <r>
      <t>Cat. 6A / Class E</t>
    </r>
    <r>
      <rPr>
        <b/>
        <vertAlign val="subscript"/>
        <sz val="18"/>
        <rFont val="Arial"/>
        <family val="2"/>
      </rPr>
      <t>A</t>
    </r>
    <r>
      <rPr>
        <b/>
        <sz val="18"/>
        <rFont val="Arial"/>
        <family val="2"/>
      </rPr>
      <t xml:space="preserve"> shielded - LED</t>
    </r>
  </si>
  <si>
    <t>Accessories for patch cords LED</t>
  </si>
  <si>
    <t>GigaLine fiber optical cables</t>
  </si>
  <si>
    <t>2 G50/125 OM3 indoor cable KL-I-V(ZN)H, duplex Figure 8, halogen-free, 600N, aqua</t>
  </si>
  <si>
    <t>2 G50/125 OM3 breakout cable KL-I-V(ZN)HH, duplex Figure 0, halogen-free, 600N, aqua</t>
  </si>
  <si>
    <t>2 G50/125 OM4 Breakoutkabel KL-I-V(ZN)HH, Duplex Figure 0, halogenfrei, 600N, erikaviolett</t>
  </si>
  <si>
    <t>2 G50/125 OM4 breakout cable KL-I-V(ZN)HH, duplex figure 0, halogen-free, 600N, heather violet</t>
  </si>
  <si>
    <t>2 G50/125 OM4 indoor cable KL-I-V(ZN)H, duplex figure 8, halogen-free, 600N, heather violet</t>
  </si>
  <si>
    <t>2 E9...10/125 OS2 indoor cable KL-I-V(ZN)H, duplex figure 8, halogen-free, 600N, yellow</t>
  </si>
  <si>
    <t>4 G50/125 OM2e multicable (riser or minibreakout cable) KL-I-V(ZN)H, halogen-free, 800N, orange</t>
  </si>
  <si>
    <t>6 G50/125 OM2e multicable (riser or minibreakout cable) KL-I-V(ZN)H, halogen-free, 800N, orange</t>
  </si>
  <si>
    <t>8 G50/125 OM2e multicable (riser or minibreakout cable) KL-I-V(ZN)H, halogen-free, 800N, orange</t>
  </si>
  <si>
    <t>12 G50/125 OM2e multicable (riser or minibreakout cable) KL-I-V(ZN)H, halogen-free, 800N, orange</t>
  </si>
  <si>
    <t>24 G50/125 OM2e multicable (riser or minibreakout cable) KL-I-V(ZN)H, halogen-free, 800N, orange</t>
  </si>
  <si>
    <t>4 G50/125 OM3 multicable (riser or minibreakout cable) KL-I-V(ZN)H, halogen-free, 800N, aqua</t>
  </si>
  <si>
    <t>6 G50/125 OM3 multicable (riser or minibreakout cable) KL-I-V(ZN)H, halogen-free, 800N, aqua</t>
  </si>
  <si>
    <t>8 G50/125 OM3 multicable (riser or minibreakout cable) KL-I-V(ZN)H, halogen-free, 800N, aqua</t>
  </si>
  <si>
    <t>12 G50/125 OM3 multicable (riser or minibreakout cable) KL-I-V(ZN)H, halogen-free, 800N, aqua</t>
  </si>
  <si>
    <t>24 G50/125 OM3 multicable (riser or minibreakout cable) KL-I-V(ZN)H, halogen-free, 800N, aqua</t>
  </si>
  <si>
    <t>4 G50/125 OM4 multicable (riser or minibreakout cable) KL-I-V(ZN)H, halogen-free, 800N, heather violet</t>
  </si>
  <si>
    <t>6 G50/125 OM4 multicable (riser or minibreakout cable) KL-I-V(ZN)H, halogen-free, 800N, heather violet</t>
  </si>
  <si>
    <t>8 G50/125 OM4 multicable (riser or minibreakout cable) KL-I-V(ZN)H, halogen-free, 800N, heather violet</t>
  </si>
  <si>
    <t>12 G50/125 OM4 multicable (riser or minibreakout cable) KL-I-V(ZN)H, halogen-free, 800N, heather violet</t>
  </si>
  <si>
    <t>24 G50/125 OM4 multicable (riser or minibreakout cable) KL-I-V(ZN)H, halogen-free, 800N, heather violet</t>
  </si>
  <si>
    <t>Fiber cables - minibreakout</t>
  </si>
  <si>
    <t>Fiber cables - breakout</t>
  </si>
  <si>
    <t>Fiber cables - duplex</t>
  </si>
  <si>
    <t>Fiber cables - universal loose-tube stranded</t>
  </si>
  <si>
    <t>1x4 E9...10/125 OS2 universal loose-tube KL-U-DQ(ZN)BH, halogen-free, ground-buriable, 2500N, black</t>
  </si>
  <si>
    <t>1x6 E9...10/125 OS2 universal loose-tube KL-U-DQ(ZN)BH, halogen-free, ground-buriable, 2500N, black</t>
  </si>
  <si>
    <t>1x8 E9...10/125 OS2 universal loose-tube KL-U-DQ(ZN)BH, halogen-free, ground-buriable, 2500N, black</t>
  </si>
  <si>
    <t>1x12 E9...10/125 OS2 universal loose-tube KL-U-DQ(ZN)BH, halogen-free, ground-buriable, 2500N, black</t>
  </si>
  <si>
    <t>1x24 E9...10/125 OS2 universal loose-tube KL-U-DQ(ZN)BH, halogen-free, ground-buriable, 2500N, black</t>
  </si>
  <si>
    <t>1x4 G50/125 OM2e universal loose-tube KL-U-DQ(ZN)BH, halogen-free, ground-buriable, 2500N, black</t>
  </si>
  <si>
    <t>1x6 G50/125 OM2e universal loose-tube KL-U-DQ(ZN)BH, halogen-free, ground-buriable, 2500N, black</t>
  </si>
  <si>
    <t>1x8 G50/125 OM2e universal loose-tube KL-U-DQ(ZN)BH, halogen-free, ground-buriable, 2500N, black</t>
  </si>
  <si>
    <t>1x12 G50/125 OM2e universal loose-tube KL-U-DQ(ZN)BH, halogen-free, ground-buriable, 2500N, black</t>
  </si>
  <si>
    <t>1x24 G50/125 OM2e universal loose-tube KL-U-DQ(ZN)BH, halogen-free, ground-buriable, 2500N, black</t>
  </si>
  <si>
    <t>1x4 G50/125 10 OM3 universal loose-tube KL-U-DQ(ZN)BH, halogen-free, ground-buriable, 2500N, black</t>
  </si>
  <si>
    <t>1x6 G50/125 10 OM3 universal loose-tube KL-U-DQ(ZN)BH, halogen-free, ground-buriable, 2500N, black</t>
  </si>
  <si>
    <t>1x8 G50/125 10 OM3 universal loose-tube KL-U-DQ(ZN)BH, halogen-free, ground-buriable, 2500N, black</t>
  </si>
  <si>
    <t>1x12 G50/125 10 OM3 universal loose-tube KL-U-DQ(ZN)BH, halogen-free, ground-buriable, 2500N, black</t>
  </si>
  <si>
    <t>1x24 G50/125 10 OM3 universal loose-tube KL-U-DQ(ZN)BH, halogen-free, ground-buriable, 2500N, black</t>
  </si>
  <si>
    <t>1x4 G50/125 10 OM4 universal loose-tube KL-U-DQ(ZN)BH, halogen-free, ground-buriable, 2500N, black</t>
  </si>
  <si>
    <t>1x6 G50/125 10 OM4 universal loose-tube KL-U-DQ(ZN)BH, halogen-free, ground-buriable, 2500N, black</t>
  </si>
  <si>
    <t>1x8 G50/125 10 OM4 universal loose-tube KL-U-DQ(ZN)BH, halogen-free, ground-buriable, 2500N, black</t>
  </si>
  <si>
    <t>1x12 G50/125 10 OM4 universal loose-tube KL-U-DQ(ZN)BH, halogen-free, ground-buriable, 2500N, black</t>
  </si>
  <si>
    <t>1x24 G50/125 10 OM4 universal loose-tube KL-U-DQ(ZN)BH, halogen-free, ground-buriable, 2500N, black</t>
  </si>
  <si>
    <t>2x12 E9...10/125 OS2 universal loose-tube, KL-U-DQ(ZN)BH, halogen-free, ground-buriable, 4000N, black</t>
  </si>
  <si>
    <t>4x12 E9...10/125 OS2 universal loose-tube, KL-U-DQ(ZN)BH, halogen-free, ground-buriable, 4000N, black</t>
  </si>
  <si>
    <t>8x12 E9...10/125 OS2 universal loose-tube, KL-U-DQ(ZN)BH, halogen-free, ground-buriable, 4000N, black</t>
  </si>
  <si>
    <t>12x12 E9...10/125 OS2 universal loose-tube, KL-U-DQ(ZN)BH, halogen-free, ground-buriable, 4000N, black</t>
  </si>
  <si>
    <t>2x12 G50/125 OM2e universal loose-tube, KL-U-DQ(ZN)BH, halogen-free, ground-buriable, 4000N, black</t>
  </si>
  <si>
    <t>4x12 G50/125 OM2e universal loose-tube, KL-U-DQ(ZN)BH, halogen-free, ground-buriable, 4000N, black</t>
  </si>
  <si>
    <t>8x12 G50/125 OM2e universal loose-tube, KL-U-DQ(ZN)BH, halogen-free, ground-buriable, 4000N, black</t>
  </si>
  <si>
    <t>12x12 G50/125 OM2e universal loose-tube, KL-U-DQ(ZN)BH, halogen-free, ground-buriable, 4000N, black</t>
  </si>
  <si>
    <t>2x12 G50/125  10 OM3 universal loose-tube, KL-U-DQ(ZN)BH, halogen-free, ground-buriable, 4000N, black</t>
  </si>
  <si>
    <t>4x12 G50/125  10 OM3 universal loose-tube, KL-U-DQ(ZN)BH, halogen-free, ground-buriable, 4000N, black</t>
  </si>
  <si>
    <t>8x12 G50/125  10 OM3 universal loose-tube, KL-U-DQ(ZN)BH, halogen-free, ground-buriable, 4000N, black</t>
  </si>
  <si>
    <t>12x12 G50/125  10 OM3 universal loose-tube, KL-U-DQ(ZN)BH, halogen-free, ground-buriable, 4000N, black</t>
  </si>
  <si>
    <t>2x12 G50/125  OM4 universal loose-tube, KL-U-DQ(ZN)BH, halogen-free, ground-buriable, 4000N, black</t>
  </si>
  <si>
    <t>4x12 G50/125  OM4 universal loose-tube, KL-U-DQ(ZN)BH, halogen-free, ground-buriable, 4000N, black</t>
  </si>
  <si>
    <t>8x12 G50/125  OM4 universal loose-tube, KL-U-DQ(ZN)BH, halogen-free, ground-buriable, 4000N, black</t>
  </si>
  <si>
    <t>12x12 G50/125  OM4 universal loose-tube, KL-U-DQ(ZN)BH, halogen-free, ground-buriable, 4000N, black</t>
  </si>
  <si>
    <t>1x4 E9...10/125 OS2 universal loose-tube KL-U-D(ZN)BH, halogen-free, circuit integrity FE 90, 2500N, yellow</t>
  </si>
  <si>
    <t>1x6 E9...10/125 OS2 universal loose-tube KL-U-D(ZN)BH, halogen-free, circuit integrity FE 90, 2500N, yellow</t>
  </si>
  <si>
    <t>1x8 E9...10/125 OS2 universal loose-tube KL-U-D(ZN)BH, halogen-free, circuit integrity FE 90, 2500N, yellow</t>
  </si>
  <si>
    <t>1x12 E9...10/125 OS2 universal loose-tube KL-U-D(ZN)BH, halogen-free, circuit integrity FE 90, 2500N, yellow</t>
  </si>
  <si>
    <t>1x24 E9...10/125 OS2 universal loose-tube KL-U-D(ZN)BH, halogen-free, circuit integrity FE 90, 2500N, yellow</t>
  </si>
  <si>
    <t>1x4 G50/125 OM2e universal loose-tube KL-U-D(ZN)BH, halogen-free, circuit integrity FE 90, 2500N, yellow</t>
  </si>
  <si>
    <t>1x6 G50/125 OM2e universal loose-tube KL-U-D(ZN)BH, halogen-free, circuit integrity FE 90, 2500N, yellow</t>
  </si>
  <si>
    <t>1x8 G50/125 OM2e universal loose-tube KL-U-D(ZN)BH, halogen-free, circuit integrity FE 90, 2500N, yellow</t>
  </si>
  <si>
    <t>1x12 G50/125 OM2e universal loose-tube KL-U-D(ZN)BH, halogen-free, circuit integrity FE 90, 2500N, yellow</t>
  </si>
  <si>
    <t>1x24 G50/125 OM2e universal loose-tube KL-U-D(ZN)BH, halogen-free, circuit integrity FE 90, 2500N, yellow</t>
  </si>
  <si>
    <t>1x4 G50/125 OM3 universal loose-tube KL-U-D(ZN)BH, halogen-free, circuit integrity FE 90, 2500N, yellow</t>
  </si>
  <si>
    <t>1x6 G50/125 OM3 universal loose-tube KL-U-D(ZN)BH, halogen-free, circuit integrity FE 90, 2500N, yellow</t>
  </si>
  <si>
    <t>1x8 G50/125 OM3 universal loose-tube KL-U-D(ZN)BH, halogen-free, circuit integrity FE 90, 2500N, yellow</t>
  </si>
  <si>
    <t>1x12 G50/125 OM3 universal loose-tube KL-U-D(ZN)BH, halogen-free, circuit integrity FE 90, 2500N, yellow</t>
  </si>
  <si>
    <t>1x24 G50/125 OM3 universal loose-tube KL-U-D(ZN)BH, halogen-free, circuit integrity FE 90, 2500N, yellow</t>
  </si>
  <si>
    <t xml:space="preserve">1x4 G50/125 OM4 universal loose-tube KL-U-D(ZN)BH, halogen-free, circuit integrity FE 90, 2500N, yellow </t>
  </si>
  <si>
    <t xml:space="preserve">1x6 G50/125 OM4 universal loose-tube KL-U-D(ZN)BH, halogen-free, circuit integrity FE 90, 2500N, yellow </t>
  </si>
  <si>
    <t xml:space="preserve">1x8 G50/125 OM4 universal loose-tube KL-U-D(ZN)BH, halogen-free, circuit integrity FE 90, 2500N, yellow </t>
  </si>
  <si>
    <t xml:space="preserve">1x12 G50/125 OM4 universal loose-tube KL-U-D(ZN)BH, halogen-free, circuit integrity FE 90, 2500N, yellow </t>
  </si>
  <si>
    <t xml:space="preserve">1x24 G50/125 OM4 universal loose-tube KL-U-D(ZN)BH, halogen-free, circuit integrity FE 90, 2500N, yellow </t>
  </si>
  <si>
    <t>Fiber cables - outdoor loose-tube central</t>
  </si>
  <si>
    <t>Fiber cables - universal loose-tube central</t>
  </si>
  <si>
    <t>1x4 E9...10/125 OS2 outdoor cable with dielectric strength elements, KL-A-DQ(ZN)B2Y,PE, 1750N, black</t>
  </si>
  <si>
    <t>1x6 E9...10/125 OS2 outdoor cable with dielectric strength elements, KL-A-DQ(ZN)B2Y,PE, 1750N, black</t>
  </si>
  <si>
    <t>1x8 E9...10/125 OS2 outdoor cable with dielectric strength elements, KL-A-DQ(ZN)B2Y,PE, 1750N, black</t>
  </si>
  <si>
    <t>1x12 E9...10/125 OS2 outdoor cable with dielectric strength elements, KL-A-DQ(ZN)B2Y,PE, 1750N, black</t>
  </si>
  <si>
    <t>1x24 E9...10/125 OS2 outdoor cable with dielectric strength elements, KL-A-DQ(ZN)B2Y,PE, 1750N, black</t>
  </si>
  <si>
    <t>1x4 G50/125  OM2e outdoor cable with dielectric strength elements, KL-A-DQ(ZN)B2Y,PE, 1750N, black</t>
  </si>
  <si>
    <t>1x6 G50/125  OM2e outdoor cable with dielectric strength elements, KL-A-DQ(ZN)B2Y,PE, 1750N, black</t>
  </si>
  <si>
    <t>1x8 G50/125  OM2e outdoor cable with dielectric strength elements, KL-A-DQ(ZN)B2Y,PE, 1750N, black</t>
  </si>
  <si>
    <t>1x12 G50/125  OM2e outdoor cable with dielectric strength elements, KL-A-DQ(ZN)B2Y,PE, 1750N, black</t>
  </si>
  <si>
    <t>1x24 G50/125  OM2e outdoor cable with dielectric strength elements, KL-A-DQ(ZN)B2Y,PE, 1750N, black</t>
  </si>
  <si>
    <t>1x4 G50/125  10 OM3 outdoor cable with dielectric strength elements, KL-A-DQ(ZN)B2Y,PE, 1750N, black</t>
  </si>
  <si>
    <t>1x6 G50/125  10 OM3 outdoor cable with dielectric strength elements, KL-A-DQ(ZN)B2Y,PE, 1750N, black</t>
  </si>
  <si>
    <t>1x8 G50/125  10 OM3 outdoor cable with dielectric strength elements, KL-A-DQ(ZN)B2Y,PE, 1750N, black</t>
  </si>
  <si>
    <t>1x12 G50/125  10 OM3 outdoor cable with dielectric strength elements, KL-A-DQ(ZN)B2Y,PE, 1750N, black</t>
  </si>
  <si>
    <t>1x24 G50/125  10 OM3 outdoor cable with dielectric strength elements, KL-A-DQ(ZN)B2Y,PE, 1750N, black</t>
  </si>
  <si>
    <t>1x4 G50/125  10 OM4 outdoor cable with dielectric strength elements, KL-A-DQ(ZN)B2Y,PE, 1750N, black</t>
  </si>
  <si>
    <t>1x6 G50/125  10 OM4 outdoor cable with dielectric strength elements, KL-A-DQ(ZN)B2Y,PE, 1750N, black</t>
  </si>
  <si>
    <t>1x8 G50/125  10 OM4 outdoor cable with dielectric strength elements, KL-A-DQ(ZN)B2Y,PE, 1750N, black</t>
  </si>
  <si>
    <t>1x12 G50/125  10 OM4 outdoor cable with dielectric strength elements, KL-A-DQ(ZN)B2Y,PE, 1750N, black</t>
  </si>
  <si>
    <t>1x24 G50/125  10 OM4 outdoor cable with dielectric strength elements, KL-A-DQ(ZN)B2Y,PE, 1750N, black</t>
  </si>
  <si>
    <t>Fiber cables - universal loose-tube central with CI 90</t>
  </si>
  <si>
    <t>Fiber cables - outdoor loose-tube stranded</t>
  </si>
  <si>
    <t>Fiber cables - outdoor loose-tube central, armoured</t>
  </si>
  <si>
    <t>1x4 E9...10/125 OS2 outdoor cable, steel-armoured, KL-A-DQ(ZN)2Y(SR)2Y,PE, 2500N, black</t>
  </si>
  <si>
    <t>1x6 E9...10/125 OS2 outdoor cable, steel-armoured, KL-A-DQ(ZN)2Y(SR)2Y,PE, 2500N, black</t>
  </si>
  <si>
    <t>1x8 E9...10/125 OS2 outdoor cable, steel-armoured, KL-A-DQ(ZN)2Y(SR)2Y,PE, 2500N, black</t>
  </si>
  <si>
    <t>1x12 E9...10/125 OS2 outdoor cable, steel-armoured, KL-A-DQ(ZN)2Y(SR)2Y,PE, 2500N, black</t>
  </si>
  <si>
    <t>1x24 E9...10/125 OS2 outdoor cable, steel-armoured, KL-A-DQ(ZN)2Y(SR)2Y,PE, 2500N, black</t>
  </si>
  <si>
    <t>1x4 G50/125 OM2e outdoor cable, steel-armoured, KL-A-DQ(ZN)2Y(SR)2Y,PE, 2500N, black</t>
  </si>
  <si>
    <t>1x6 G50/125 OM2e outdoor cable, steel-armoured, KL-A-DQ(ZN)2Y(SR)2Y,PE, 2500N, black</t>
  </si>
  <si>
    <t>1x8 G50/125 OM2e outdoor cable, steel-armoured, KL-A-DQ(ZN)2Y(SR)2Y,PE, 2500N, black</t>
  </si>
  <si>
    <t>1x12 G50/125 OM2e outdoor cable, steel-armoured, KL-A-DQ(ZN)2Y(SR)2Y,PE, 2500N, black</t>
  </si>
  <si>
    <t>1x24 G50/125 OM2e outdoor cable, steel-armoured, KL-A-DQ(ZN)2Y(SR)2Y,PE, 2500N, black</t>
  </si>
  <si>
    <t>1x4 G50/125 OM3 outdoor cable, steel-armoured, KL-A-DQ(ZN)2Y(SR)2Y,PE, 2500N, black</t>
  </si>
  <si>
    <t>1x6 G50/125 OM3 outdoor cable, steel-armoured, KL-A-DQ(ZN)2Y(SR)2Y,PE, 2500N, black</t>
  </si>
  <si>
    <t>1x8 G50/125 OM3 outdoor cable, steel-armoured, KL-A-DQ(ZN)2Y(SR)2Y,PE, 2500N, black</t>
  </si>
  <si>
    <t>1x12 G50/125 OM3 outdoor cable, steel-armoured, KL-A-DQ(ZN)2Y(SR)2Y,PE, 2500N, black</t>
  </si>
  <si>
    <t>1x24 G50/125 OM3 outdoor cable, steel-armoured, KL-A-DQ(ZN)2Y(SR)2Y,PE, 2500N, black</t>
  </si>
  <si>
    <t>1x4 G50/125 OM4 outdoor cable, steel-armoured, KL-A-DQ(ZN)2Y(SR)2Y,PE, 2500N, black</t>
  </si>
  <si>
    <t>1x6 G50/125 OM4 outdoor cable, steel-armoured, KL-A-DQ(ZN)2Y(SR)2Y,PE, 2500N, black</t>
  </si>
  <si>
    <t>1x8 G50/125 OM4 outdoor cable, steel-armoured, KL-A-DQ(ZN)2Y(SR)2Y,PE, 2500N, black</t>
  </si>
  <si>
    <t>1x12 G50/125 OM4 outdoor cable, steel-armoured, KL-A-DQ(ZN)2Y(SR)2Y,PE, 2500N, black</t>
  </si>
  <si>
    <t>1x24 G50/125 OM4 outdoor cable, steel-armoured, KL-A-DQ(ZN)2Y(SR)2Y,PE, 2500N, black</t>
  </si>
  <si>
    <t>LKD8AC700420000</t>
  </si>
  <si>
    <t>LKD8AC700430000</t>
  </si>
  <si>
    <t>LKD8AC700440000</t>
  </si>
  <si>
    <t>LKD8AC700460000</t>
  </si>
  <si>
    <t>LKD8AC700490000</t>
  </si>
  <si>
    <t>LKD8AA200420000</t>
  </si>
  <si>
    <t>LKD8AA200430000</t>
  </si>
  <si>
    <t>LKD8AA200440000</t>
  </si>
  <si>
    <t>LKD8AA200460000</t>
  </si>
  <si>
    <t>LKD8AA200490000</t>
  </si>
  <si>
    <t>LKD8AA500420000</t>
  </si>
  <si>
    <t>LKD8AA500430000</t>
  </si>
  <si>
    <t>LKD8AA500440000</t>
  </si>
  <si>
    <t>LKD8AA500460000</t>
  </si>
  <si>
    <t>LKD8AA500490000</t>
  </si>
  <si>
    <t>LKD8AA700420000</t>
  </si>
  <si>
    <t>LKD8AA700430000</t>
  </si>
  <si>
    <t>LKD8AA700440000</t>
  </si>
  <si>
    <t>LKD8AA700460000</t>
  </si>
  <si>
    <t>LKD8AA700490000</t>
  </si>
  <si>
    <t>LWL Außenkabel mit Stahlwellmantel verseilt</t>
  </si>
  <si>
    <t>Fiber cables - outdoor loose-tube stranded, armoured</t>
  </si>
  <si>
    <t>2x12 E9...10/125 OS2 Außenkabel, KL-A-DQ(ZN)2Y(SR)2Y,PE, 4000N, schwarz</t>
  </si>
  <si>
    <t>2x12 E9...10/125 OS2 outdoor cable, steel-armoured, KL-A-DQ(ZN)2Y(SR)2Y,PE, 4000N, black</t>
  </si>
  <si>
    <t>2x12 G50/125 OM2e Außenkabel, KL-A-DQ(ZN)2Y(SR)2Y,PE, 4000N, schwarz</t>
  </si>
  <si>
    <t>2x12 G50/125 OM2e outdoor cable, steel-armoured, KL-A-DQ(ZN)2Y(SR)2Y,PE, 4000N, black</t>
  </si>
  <si>
    <t>2x12 G50/125 OM3 Außenkabel, KL-A-DQ(ZN)2Y(SR)2Y,PE, 4000N, schwarz</t>
  </si>
  <si>
    <t>2x12 G50/125 OM3 outdoor cable, steel-armoured, KL-A-DQ(ZN)2Y(SR)2Y,PE, 4000N, black</t>
  </si>
  <si>
    <t>2x12 G50/125 OM4 Außenkabel, KL-A-DQ(ZN)2Y(SR)2Y,PE, 4000N, schwarz</t>
  </si>
  <si>
    <t>2x12 G50/125 OM4 outdoor cable, steel-armoured, KL-A-DQ(ZN)2Y(SR)2Y,PE, 4000N, black</t>
  </si>
  <si>
    <t>4x12 E9...10/125 OS2 Außenkabel, KL-A-DQ(ZN)2Y(SR)2Y,PE, 4000N, schwarz</t>
  </si>
  <si>
    <t>4x12 E9...10/125 OS2 outdoor cable, steel-armoured, KL-A-DQ(ZN)2Y(SR)2Y,PE, 4000N, black</t>
  </si>
  <si>
    <t>4x12 G50/125 OM2e Außenkabel, KL-A-DQ(ZN)2Y(SR)2Y,PE, 4000N, schwarz</t>
  </si>
  <si>
    <t>4x12 G50/125 OM2e outdoor cable, steel-armoured, KL-A-DQ(ZN)2Y(SR)2Y,PE, 4000N, black</t>
  </si>
  <si>
    <t>4x12 G50/125 OM3 Außenkabel, KL-A-DQ(ZN)2Y(SR)2Y,PE, 4000N, schwarz</t>
  </si>
  <si>
    <t>4x12 G50/125 OM3 outdoor cable, steel-armoured, KL-A-DQ(ZN)2Y(SR)2Y,PE, 4000N, black</t>
  </si>
  <si>
    <t>4x12 G50/125 OM4 Außenkabel, KL-A-DQ(ZN)2Y(SR)2Y,PE, 4000N, schwarz</t>
  </si>
  <si>
    <t>4x12 G50/125 OM4 outdoor cable, steel-armoured, KL-A-DQ(ZN)2Y(SR)2Y,PE, 4000N, black</t>
  </si>
  <si>
    <t>8x12 E9...10/125 OS2 Außenkabel, KL-A-DQ(ZN)2Y(SR)2Y,PE, 4000N, schwarz</t>
  </si>
  <si>
    <t>8x12 E9...10/125 OS2 outdoor cable, steel-armoured, KL-A-DQ(ZN)2Y(SR)2Y,PE, 4000N, black</t>
  </si>
  <si>
    <t>8x12 G50/125 OM2e Außenkabel, KL-A-DQ(ZN)2Y(SR)2Y,PE, 4000N, schwarz</t>
  </si>
  <si>
    <t>8x12 G50/125 OM2e outdoor cable, steel-armoured, KL-A-DQ(ZN)2Y(SR)2Y,PE, 4000N, black</t>
  </si>
  <si>
    <t>8x12 G50/125 OM3 Außenkabel, KL-A-DQ(ZN)2Y(SR)2Y,PE, 4000N, schwarz</t>
  </si>
  <si>
    <t>8x12 G50/125 OM3 outdoor cable, steel-armoured, KL-A-DQ(ZN)2Y(SR)2Y,PE, 4000N, black</t>
  </si>
  <si>
    <t>8x12 G50/125 OM4 Außenkabel, KL-A-DQ(ZN)2Y(SR)2Y,PE, 4000N, schwarz</t>
  </si>
  <si>
    <t>8x12 G50/125 OM4 outdoor cable, steel-armoured, KL-A-DQ(ZN)2Y(SR)2Y,PE, 4000N, black</t>
  </si>
  <si>
    <t>12x12 E9...10/125 OS2 Außenkabel, KL-A-DQ(ZN)2Y(SR)2Y,PE, 4000N, schwarz</t>
  </si>
  <si>
    <t>12x12 E9...10/125 OS2 outdoor cable, steel-armoured, KL-A-DQ(ZN)2Y(SR)2Y,PE, 4000N, black</t>
  </si>
  <si>
    <t>12x12 G50/125 OM2e Außenkabel, KL-A-DQ(ZN)2Y(SR)2Y,PE, 4000N, schwarz</t>
  </si>
  <si>
    <t>12x12 G50/125 OM2e outdoor cable, steel-armoured, KL-A-DQ(ZN)2Y(SR)2Y,PE, 4000N, black</t>
  </si>
  <si>
    <t>12x12 G50/125 OM3 Außenkabel, KL-A-DQ(ZN)2Y(SR)2Y,PE, 4000N, schwarz</t>
  </si>
  <si>
    <t>12x12 G50/125 OM3 outdoor cable, steel-armoured, KL-A-DQ(ZN)2Y(SR)2Y,PE, 4000N, black</t>
  </si>
  <si>
    <t>12x12 G50/125 OM4 Außenkabel, KL-A-DQ(ZN)2Y(SR)2Y,PE, 4000N, schwarz</t>
  </si>
  <si>
    <t>12x12 G50/125 OM4 outdoor cable, steel-armoured, KL-A-DQ(ZN)2Y(SR)2Y,PE, 4000N, black</t>
  </si>
  <si>
    <t>LKD8AC70A060000</t>
  </si>
  <si>
    <t>LKD8AC70A080000</t>
  </si>
  <si>
    <t>LKD8AC70A110000</t>
  </si>
  <si>
    <t>LKD8AC70A130000</t>
  </si>
  <si>
    <t>LKD8AA70A060000</t>
  </si>
  <si>
    <t>LKD8AA70A080000</t>
  </si>
  <si>
    <t>LKD8AA70A110000</t>
  </si>
  <si>
    <t>LKD8AA70A130000</t>
  </si>
  <si>
    <t>LKD8AA20A060000</t>
  </si>
  <si>
    <t>LKD8AA20A080000</t>
  </si>
  <si>
    <t>LKD8AA20A110000</t>
  </si>
  <si>
    <t>LKD8AA20A130000</t>
  </si>
  <si>
    <t>LKD8AA50A060000</t>
  </si>
  <si>
    <t>LKD8AA50A080000</t>
  </si>
  <si>
    <t>LKD8AA50A110000</t>
  </si>
  <si>
    <t>LKD8AA50A130000</t>
  </si>
  <si>
    <t>Trunk boxes fix</t>
  </si>
  <si>
    <t>GigaLine trunk box, fix, 19",  1 RU 6 SC-DX (plast/cer) singlemode (blue)</t>
  </si>
  <si>
    <t>GigaLine trunk box, fix, 19",  1 RU 12 SC-DX (plast/cer) singlemode (blue)</t>
  </si>
  <si>
    <t>GigaLine trunk box, fix, 19",  1 RU 24 SC-DX (plast/cer) singlemode (blue)</t>
  </si>
  <si>
    <t>GigaLine trunk box, fix, 19",  1 RU 6 SC-DX (plast/cer) multimode (beige)</t>
  </si>
  <si>
    <t>GigaLine trunk box, fix, 19",  1 RU 12 SC-DX (plast/cer) multimode (beige)</t>
  </si>
  <si>
    <t>GigaLine trunk box, fix, 19",  1 RU 24 SC-DX (plast/cer) multimode (beige)</t>
  </si>
  <si>
    <t>GigaLine trunk box, fix, 19",  1 RU 6 SC-DX (plast/cer) multimode (aqua)</t>
  </si>
  <si>
    <t>GigaLine trunk box, fix, 19",  1 RU 12 SC-DX (plast/cer) multimode (aqua)</t>
  </si>
  <si>
    <t>GigaLine trunk box, fix, 19",  1 RU 24 SC-DX (plast/cer) multimode (aqua)</t>
  </si>
  <si>
    <t>GigaLine trunk box, fix, 19",  1 RU 6 SC-DX (plast/cer) multimode (heather violet)</t>
  </si>
  <si>
    <t>GigaLine trunk box, fix, 19",  1 RU 12 SC-DX (plast/cer) multimode (heather violet)</t>
  </si>
  <si>
    <t>GigaLine trunk box, fix, 19",  1 RU 24 SC-DX (plast/cer) multimode (heather violet)</t>
  </si>
  <si>
    <t>GigaLine trunk box, fix, 19",  1 RU 6 LC-DX (plast/cer) singlemode (blue)</t>
  </si>
  <si>
    <t>GigaLine trunk box, fix, 19",  1 RU 12 LC-DX (plast/cer) singlemode (blue)</t>
  </si>
  <si>
    <t>GigaLine trunk box, fix, 19",  1 RU 24 LC-DX (plast/cer) singlemode (blue)</t>
  </si>
  <si>
    <t>GigaLine trunk box, fix, 19",  1 RU 6 LC-DX (plast/cer) multimode (beige) beige</t>
  </si>
  <si>
    <t>GigaLine trunk box, fix, 19",  1 RU 12 LC-DX (plast/cer) multimode (beige) beige</t>
  </si>
  <si>
    <t>GigaLine trunk box, fix, 19",  1 RU 24 LC-DX (plast/cer) multimode (beige) beige</t>
  </si>
  <si>
    <t>GigaLine trunk box, fix, 19",  1 RU 6 LC-DX (plast/cer) multimode (aqua)</t>
  </si>
  <si>
    <t>GigaLine trunk box, fix, 19",  1 RU 12 LC-DX (plast/cer) multimode (aqua) aqua</t>
  </si>
  <si>
    <t>GigaLine trunk box, fix, 19",  1 RU 24 LC-DX (plast/cer) multimode (aqua) aqua</t>
  </si>
  <si>
    <t>GigaLine trunk box, fix, 19",  1 RU 6 LC-DX (plast/cer) multimode (heather violet)</t>
  </si>
  <si>
    <t>GigaLine trunk box, fix, 19",  1 RU 12 LC-DX (plast/cer) multimode (heather violet)</t>
  </si>
  <si>
    <t>GigaLine trunk box, fix, 19",  1 RU 24 LC-DX (plast/cer) multimode (heather violet)</t>
  </si>
  <si>
    <t>GigaLine trunk box, fix, 19", 1 RU 12 E2000 compact (plast/cer) singlemode (blue)</t>
  </si>
  <si>
    <t>GigaLine trunk box, fix, 19", 1 RU 12 E2000 HRL compact (plast/cer) singlemode (green)</t>
  </si>
  <si>
    <t>GigaLine trunk box, fix, 19", 1 RU 12 E2000 compact (plast/cer) multimode (beige)</t>
  </si>
  <si>
    <t>GigaLine trunk box, fix, 19", 1 RU 12 E2000 compact (plast/cer) multimode (aqua)</t>
  </si>
  <si>
    <t>GigaLine trunk box, fix, 19", 1 RU 12 E2000 compact (plast/cer) multimode (heather violet)</t>
  </si>
  <si>
    <t>Trunk boxes pull-out</t>
  </si>
  <si>
    <t>GigaLine trunk box, pull-out, 19", 1 RU 6 LC-DX (plast/cer) multimode, heather violet</t>
  </si>
  <si>
    <t>GigaLine trunk box, pull-out, 19", 1 RU 12 LC-DX (plast/cer) multimode, heather violet</t>
  </si>
  <si>
    <t>GigaLine trunk box, pull-out, 19", 1 RU 24 LC-DX (plast/cer) multimode, heather violet</t>
  </si>
  <si>
    <t>GigaLine trunk box, pull-out, 19", 1 RU 6 SC-DX (plast/cer) singlemode (blue)</t>
  </si>
  <si>
    <t>GigaLine trunk box, pull-out, 19", 1 RU 12 SC-DX (plast/cer) singlemode (blue)</t>
  </si>
  <si>
    <t>GigaLine trunk box, pull-out, 19", 1 RU 24 SC-DX (plast/cer) singlemode (blue)</t>
  </si>
  <si>
    <t>GigaLine trunk box, pull-out, 19", 1 RU 6 LC-DX (plast/cer) singlemode (blue)</t>
  </si>
  <si>
    <t>GigaLine trunk box, pull-out, 19", 1 RU 12 LC-DX (plast/cer) singlemode (blue)</t>
  </si>
  <si>
    <t>GigaLine trunk box, pull-out, 19", 1 RU 24 LC-DX (plast/cer) singlemode (blue)</t>
  </si>
  <si>
    <t>GigaLine trunk box, pull-out, 19", 1 RU 12 E2000 (plast/cer) singlemode (blue)</t>
  </si>
  <si>
    <t>GigaLine trunk box, pull-out, 19", 1 RU 6 SC-DX (plast/cer) multimode (beige)</t>
  </si>
  <si>
    <t>GigaLine trunk box, pull-out, 19", 1 RU 12 SC-DX (plast/cer) multimode (beige)</t>
  </si>
  <si>
    <t>GigaLine trunk box, pull-out, 19", 1 RU 24 SC-DX (plast/cer) multimode (beige)</t>
  </si>
  <si>
    <t>GigaLine trunk box, pull-out, 19", 1 RU 6 LC-DX (plast/cer) multimode (beige)</t>
  </si>
  <si>
    <t>GigaLine trunk box, pull-out, 19", 1 RU 12 LC-DX (plast/cer) multimode (beige)</t>
  </si>
  <si>
    <t>GigaLine trunk box, pull-out, 19", 1 RU 24 LC-DX (plast/cer) multimode (beige)</t>
  </si>
  <si>
    <t>GigaLine trunk box, pull-out, 19", 1 RU 12 E2000 (plast/cer) multimode (beige)</t>
  </si>
  <si>
    <t>GigaLine trunk box, pull-out, 19", 1 RU 6 SC-DX (plast/cer) multimode (aqua)</t>
  </si>
  <si>
    <t>GigaLine trunk box, pull-out, 19", 1 RU 12 SC-DX (plast/cer) multimode (aqua)</t>
  </si>
  <si>
    <t>GigaLine trunk box, pull-out, 19", 1 RU 24 SC-DX (plast/cer) multimode (aqua)</t>
  </si>
  <si>
    <t>GigaLine trunk box, pull-out, 19", 1 RU 6 LC-DX (plast/cer) multimode (aqua)</t>
  </si>
  <si>
    <t>GigaLine trunk box, pull-out, 19", 1 RU 12 LC-DX (plast/cer) multimode (aqua)</t>
  </si>
  <si>
    <t>GigaLine trunk box, pull-out, 19", 1 RU 24 LC-DX (plast/cer) multimode (aqua)</t>
  </si>
  <si>
    <t>GigaLine trunk box, pull-out, 19", 1 RU 12 E2000 (plast/cer) multimode (aqua)</t>
  </si>
  <si>
    <t>GigaLine trunk box, pull-out, 19", 1 RU 12 SC-DX (plast/cer) multimode (heather violet)</t>
  </si>
  <si>
    <t>GigaLine trunk box, pull-out, 19", 1 RU 24 SC-DX (plast/cer) multimode (heather violet)</t>
  </si>
  <si>
    <t>GigaLine trunk box, pull-out, 19", 1 RU 12 E2000 (plast/cer) multimode (heather violet)</t>
  </si>
  <si>
    <t>GigaLine trunk box, fix, 19", 1 RU 6 E2000 compact (plast/cer) singlemode (blue)</t>
  </si>
  <si>
    <t>GigaLine trunk box, fix, 19", 1 RU 6 E2000 HRL compact (plast/cer) singlemode (green)</t>
  </si>
  <si>
    <t>GigaLine trunk box, fix, 19", 1 RU 6 E2000 compact (plast/cer) multimode (beige)</t>
  </si>
  <si>
    <t>GigaLine trunk box, fix, 19", 1 RU 6 E2000 compact (plast/cer) multimode (aqua)</t>
  </si>
  <si>
    <t>GigaLine trunk box, fix, 19", 1 RU 6 E2000 compact (plast/cer) multimode (heather violet)</t>
  </si>
  <si>
    <t>GigaLine trunk box, pull-out, 19", 1 RU 6 SC-DX (plast/cer) multimode (heather violet)</t>
  </si>
  <si>
    <t>GigaLine trunk box, pull-out, 19", 1 RU 6 E2000 (plast/cer) singlemode (blue)</t>
  </si>
  <si>
    <t>GigaLine trunk box, pull-out, 19", 1 RU 6 E2000 (plast/cer) multimode (beige)</t>
  </si>
  <si>
    <t>GigaLine trunk box, pull-out, 19", 1 RU 6 E2000 (plast/cer) multimode (aqua)</t>
  </si>
  <si>
    <t>GigaLine trunk box, pull-out, 19", 1 RU 6 E2000 (plast/cer) multimode (heather violet)</t>
  </si>
  <si>
    <t>Splice boxes fix</t>
  </si>
  <si>
    <t>GigaLine splice box, fix, 19", 1 RU 6 SC-DX (plast/cer) singlemode (blue)</t>
  </si>
  <si>
    <t>GigaLine splice box, fix, 19", 1 RU 12 SC-DX (plast/cer) singlemode (blue)</t>
  </si>
  <si>
    <t>GigaLine splice box, fix, 19", 1 RU 24 SC-DX (plast/cer) singlemode (blue)</t>
  </si>
  <si>
    <t>GigaLine splice box, fix, 19", 1 RU 6 SC-DX (plast/cer) multimode (beige)</t>
  </si>
  <si>
    <t>GigaLine splice box, fix, 19", 1 RU 12 SC-DX (plast/cer) multimode (beige)</t>
  </si>
  <si>
    <t>GigaLine splice box, fix, 19", 1 RU 24 SC-DX (plast/cer) multimode (beige)</t>
  </si>
  <si>
    <t>GigaLine splice box, fix, 19", 1 RU 6 SC-DX (plast/cer) multimode (aqua)</t>
  </si>
  <si>
    <t>GigaLine splice box, fix, 19", 1 RU 12 SC-DX (plast/cer) multimode (aqua)</t>
  </si>
  <si>
    <t>GigaLine splice box, fix, 19", 1 RU 24 SC-DX (plast/cer) multimode (aqua)</t>
  </si>
  <si>
    <t>GigaLine splice box, fix, 19", 1 RU 6 SC-DX (plast/cer) multimode (heather violet)</t>
  </si>
  <si>
    <t>GigaLine splice box, fix, 19", 1 RU 12 SC-DX (plast/cer) multimode (heather violet)</t>
  </si>
  <si>
    <t>GigaLine splice box, fix, 19", 1 RU 24 SC-DX (plast/cer) multimode (heather violet)</t>
  </si>
  <si>
    <t>GigaLine splice box, fix, 19", 1 RU 6 LC-DX (plast/cer) singlemode (blue)</t>
  </si>
  <si>
    <t>GigaLine splice box, fix, 19", 1 RU 12 LC-DX (plast/cer) singlemode (blue)</t>
  </si>
  <si>
    <t>GigaLine splice box, fix, 19", 1 RU 24 LC-DX (plast/cer) singlemode (blue)</t>
  </si>
  <si>
    <t>GigaLine splice box, fix, 19", 1 RU 6 LC-DX (plast/cer) multimode (beige)</t>
  </si>
  <si>
    <t>GigaLine splice box, fix, 19", 1 RU 12 LC-DX (plast/cer) multimode (beige)</t>
  </si>
  <si>
    <t>GigaLine splice box, fix, 19", 1 RU 24 LC-DX (plast/cer) multimode (beige)</t>
  </si>
  <si>
    <t>GigaLine splice box, fix, 19", 1 RU 6 LC-DX (plast/cer) multimode (aqua)</t>
  </si>
  <si>
    <t>GigaLine splice box, fix, 19", 1 RU 12 LC-DX (plast/cer) multimode (aqua)</t>
  </si>
  <si>
    <t>GigaLine splice box, fix, 19", 1 RU 24 LC-DX (plast/cer) multimode (aqua)</t>
  </si>
  <si>
    <t>GigaLine splice box, fix, 19", 1 RU 6 E2000 compact (plast/cer) singlemode (blue)</t>
  </si>
  <si>
    <t>GigaLine splice box, fix, 19", 1 RU 12 E2000 compact (plast/cer) singlemode (blue)</t>
  </si>
  <si>
    <t>GigaLine splice box, fix, 19", 1 RU 6 E2000 HRL compact (plast/cer) singlemode (green)</t>
  </si>
  <si>
    <t>GigaLine splice box, fix, 19", 1 RU 12 E2000 HRL compact (plast/cer) singlemode (green)</t>
  </si>
  <si>
    <t>GigaLine splice box, fix, 19", 1 RU 6 E2000 compact (plast/cer) multimode (beige)</t>
  </si>
  <si>
    <t>GigaLine splice box, fix, 19", 1 RU 12 E2000 compact (plast/cer) multimode (beige)</t>
  </si>
  <si>
    <t>GigaLine splice box, fix, 19", 1 RU 6 E2000 compact (plast/cer) multimode (aqua)</t>
  </si>
  <si>
    <t>GigaLine splice box, fix, 19", 1 RU 12 E2000 compact (plast/cer) multimode (aqua)</t>
  </si>
  <si>
    <t>GigaLine splice box, fix, 19", 1 RU 6 E2000 compact (plast/cer) multimode (heather violet)</t>
  </si>
  <si>
    <t>GigaLine splice box, fix, 19", 1 RU 12 E2000 compact (plast/cer) multimode (heather violet)</t>
  </si>
  <si>
    <t>GigaLine splice box, fix, 19", 1 RU 6 LC-DX (plast/cer) multimode (heather violet)</t>
  </si>
  <si>
    <t>GigaLine splice box, fix, 19", 1 RU 12 LC-DX (plast/cer) multimode (heather violet)</t>
  </si>
  <si>
    <t>GigaLine splice box, fix, 19", 1 RU 24 LC-DX (plast/cer) multimode (heather violet)</t>
  </si>
  <si>
    <t>GigaLine splice box, pull-out, 19", 1 RU 6 SC-DX (plast/cer) multimode (beige)</t>
  </si>
  <si>
    <t>GigaLine splice box, pull-out, 19", 1 RU 12 SC-DX (plast/cer) multimode (beige)</t>
  </si>
  <si>
    <t>GigaLine splice box, pull-out, 19", 1 RU 24 SC-DX (plast/cer) multimode (beige)</t>
  </si>
  <si>
    <t>GigaLine splice box, pull-out, 19", 1 RU 6 SC-DX (plast/cer) multimode (aqua)</t>
  </si>
  <si>
    <t>GigaLine splice box, pull-out, 19", 1 RU 12 SC-DX (plast/cer) multimode (aqua)</t>
  </si>
  <si>
    <t>GigaLine splice box, pull-out, 19", 1 RU 24 SC-DX (plast/cer) multimode (aqua)</t>
  </si>
  <si>
    <t>GigaLine splice box, pull-out, 19", 1 RU 6 LC-DX (plast/cer) multimode (beige)</t>
  </si>
  <si>
    <t>GigaLine splice box, pull-out, 19", 1 RU 12 LC-DX (plast/cer) multimode (beige)</t>
  </si>
  <si>
    <t>GigaLine splice box, pull-out, 19", 1 RU 24 LC-DX (plast/cer) multimode (beige)</t>
  </si>
  <si>
    <t>GigaLine splice box, pull-out, 19", 1 RU 6 LC-DX (plast/cer) multimode (aqua)</t>
  </si>
  <si>
    <t>GigaLine splice box, pull-out, 19", 1 RU 12 LC-DX (plast/cer) multimode (aqua)</t>
  </si>
  <si>
    <t>GigaLine splice box, pull-out, 19", 1 RU 24 LC-DX (plast/cer) multimode (aqua)</t>
  </si>
  <si>
    <t>GigaLine splice box, pull-out, 19", 1 RU 6 LC-DX (plast/cer) multimode heather violet</t>
  </si>
  <si>
    <t>GigaLine splice box, pull-out, 19", 1 RU 12 LC-DX (plast/cer) multimode heather violet</t>
  </si>
  <si>
    <t>GigaLine splice box, pull-out, 19", 1 RU 24 LC-DX (plast/cer) multimode heather violet</t>
  </si>
  <si>
    <t>GigaLine splice box, pull-out, 19", 1 RU 12 E2000 (plast/cer) multimode (beige)</t>
  </si>
  <si>
    <t>GigaLine splice box, pull-out, 19", 1 RU 24 E2000 (plast/cer) multimode (beige)</t>
  </si>
  <si>
    <t>GigaLine splice box, pull-out, 19", 1 RU 12 E2000 (plast/cer) multimode (aqua)</t>
  </si>
  <si>
    <t>GigaLine splice box, pull-out, 19", 1 RU 24 E2000 (plast/cer) multimode (aqua)</t>
  </si>
  <si>
    <t>Splice boxes pull-out</t>
  </si>
  <si>
    <t>GigaLine splice box, pull-out, 19", 1 RU 6 SC-DX (plast/cer) singlemode (blue)</t>
  </si>
  <si>
    <t>GigaLine splice box, pull-out, 19", 1 RU 12 SC-DX (plast/cer) singlemode (blue)</t>
  </si>
  <si>
    <t>GigaLine splice box, pull-out, 19", 1 RU 24 SC-DX (plast/cer) singlemode (blue)</t>
  </si>
  <si>
    <t>GigaLine splice box, pull-out, 19", 1 RU 6 LC-DX (plast/cer) singlemode (blue)</t>
  </si>
  <si>
    <t>GigaLine splice box, pull-out, 19", 1 RU 12 LC-DX (plast/cer) singlemode (blue)</t>
  </si>
  <si>
    <t>GigaLine splice box, pull-out, 19", 1 RU 24 LC-DX (plast/cer) singlemode (blue)</t>
  </si>
  <si>
    <t>GigaLine splice box, pull-out, 19", 1 RU 24 SC-DX (plast/cer) multimode (heather violet)</t>
  </si>
  <si>
    <t>GigaLine splice box, pull-out, 19", 1 RU 12 SC-DX (plast/cer) multimode (heather violet)</t>
  </si>
  <si>
    <t>GigaLine splice box, pull-out, 19", 1 RU 6 SC-DX (plast/cer) multimode (heather violet)</t>
  </si>
  <si>
    <t>GigaLine splice box, pull-out, 19", 1 RU 12 E2000 (plast/cer) singlemode (blue)</t>
  </si>
  <si>
    <t>GigaLine splice box, pull-out, 19", 1 RU 24 E2000 (plast/cer) singlemode (blue)</t>
  </si>
  <si>
    <t>GigaLine splice box, pull-out, 19", 1 RU 12 E2000 (plast/cer) singlemode (green)</t>
  </si>
  <si>
    <t>GigaLine splice box, pull-out, 19", 1 RU 24 E2000 (plast/cer) singlemode (green)</t>
  </si>
  <si>
    <t>GigaLine splice box, pull-out, 19", 1 RU 12 E2000 (plast/cer) multimode (heather violet)</t>
  </si>
  <si>
    <t>GigaLine splice box, pull-out, 19", 1 RU 24 E2000 (plast/cer) multimode (heather violet)</t>
  </si>
  <si>
    <t xml:space="preserve">Cable management </t>
  </si>
  <si>
    <t xml:space="preserve">MegaLine Patch 5D-RJ45 patch cord, RJ45-RJ45, Cat.5, shielded,   4P  1.0m grey/grey </t>
  </si>
  <si>
    <t xml:space="preserve">MegaLine Patch 5D-RJ45 patch cord, RJ45-RJ45, Cat.5, shielded,   4P  1.0m yellow/yellow </t>
  </si>
  <si>
    <t xml:space="preserve">MegaLine Patch 5D-RJ45 patch cord, RJ45-RJ45, Cat.5, shielded,   4P  1.0m blue/blue </t>
  </si>
  <si>
    <t xml:space="preserve">MegaLine Patch 5D-RJ45 patch cord, RJ45-RJ45, Cat.5, shielded,   4P  1.0m green/green </t>
  </si>
  <si>
    <t xml:space="preserve">MegaLine Patch 5D-RJ45 patch cord, RJ45-RJ45, Cat.5, shielded,   4P  1.0m red/red </t>
  </si>
  <si>
    <t xml:space="preserve">MegaLine Patch 6E-RJ45U patch cord, RJ45-RJ45, Cat.6, unshielded   4P  1.0m grey/grey </t>
  </si>
  <si>
    <t xml:space="preserve">MegaLine Patch 6EA-RJ45 patch cord, RJ45-RJ45, Cat.6, shielded 4P  1.0m grey/grey </t>
  </si>
  <si>
    <t xml:space="preserve">MegaLine Patch 6EA-RJ45 patch cord, RJ45-RJ45, Cat.6, shielded 4P  1.0m yellow/yellow </t>
  </si>
  <si>
    <t xml:space="preserve">MegaLine Patch 6EA-RJ45 patch cord, RJ45-RJ45, Cat.6, shielded 4P  1.0m blue/blue </t>
  </si>
  <si>
    <t xml:space="preserve">MegaLine Patch 6EA-RJ45 patch cord, RJ45-RJ45, Cat.6, shielded 4P  1.0m green/green </t>
  </si>
  <si>
    <t xml:space="preserve">MegaLine Patch 6EA-RJ45 patch cord, RJ45-RJ45, Cat.6, shielded 4P  1.0m red/red </t>
  </si>
  <si>
    <t xml:space="preserve">MegaLine Patch 6AEA-RJ45 patch cord, RJ45-RJ45, Cat.6A, shielded, 4P  1.0m grey/grey </t>
  </si>
  <si>
    <t xml:space="preserve">MegaLine Patch 6AEA-RJ45 patch cord, RJ45-RJ45, Cat.6A, shielded, 4P  1.0m yellow/yellow </t>
  </si>
  <si>
    <t xml:space="preserve">MegaLine Patch 6AEA-RJ45 patch cord, RJ45-RJ45, Cat.6A, shielded, 4P  1.0m blue/blue </t>
  </si>
  <si>
    <t xml:space="preserve">MegaLine Patch 6AEA-RJ45 patch cord, RJ45-RJ45, Cat.6A, shielded, 4P  1.0m green/green </t>
  </si>
  <si>
    <t xml:space="preserve">MegaLine Patch 6AEA-RJ45 patch cord, RJ45-RJ45, Cat.6A, shielded, 4P  1.0m red/red </t>
  </si>
  <si>
    <t>MegaLine Patch Industry 5D-RJ45 patch cord superflex RJ45-RJ45, Cat.5,  PUR, yellow, 1.0m yellow/yellow</t>
  </si>
  <si>
    <t>MegaLine Patch Industry 6EA-RJ45 patch cord RJ45-RJ45, Cat.6, shielded, PUR, yellow, 1.0m black/black</t>
  </si>
  <si>
    <t xml:space="preserve">MegaLine Patch LED UTP LED patch cord, RJ45-RJ45, Cat.6, unshielded, 4P  1.0m grey/grey </t>
  </si>
  <si>
    <t xml:space="preserve">MegaLine Patch LED 6EA-RJ45 LED patch cord, RJ45-RJ45, Cat.6, shielded, 4P  1.0m grey/grey </t>
  </si>
  <si>
    <t xml:space="preserve">MegaLine Patch LED 6AEA-RJ45 LED patch cord, RJ45-RJ45, Cat.6, shielded, 4P  1.0m grey/grey </t>
  </si>
  <si>
    <t>Tera 2P/RJ 45 patch cord, with MegaLine F10-120 flex in grey FRNC,  1.0m assignment Ethernet (black/yellow)</t>
  </si>
  <si>
    <t>Tera 2P/RJ 45 patch cord, with MegaLine F10-120 flex in grey FRNC,  1.0m assignment Token-Ring (black/blue)</t>
  </si>
  <si>
    <t>Tera 2P/RJ 45 patch cord, with MegaLine F10-120 flex in grey FRNC,  1.0m assignment ISDN (black/green)</t>
  </si>
  <si>
    <t>Tera 4P/RJ 45 patch cord, with MegaLine F10-120 flex in grey FRNC, boots black/grey 1.0m</t>
  </si>
  <si>
    <t xml:space="preserve">Tera 2P/Tera 2P patch cord, with MegaLine F10-120 flex in grey FRNC, boots black/black 1.0m </t>
  </si>
  <si>
    <t xml:space="preserve">Tera 4P/Tera 4P patch cord, with MegaLine F10-120 flex in grey FRNC, boots black/black 1.0m </t>
  </si>
  <si>
    <t xml:space="preserve">4K6 1P/RJ11 telephone patch cord  black,  boots black/black 1.0m </t>
  </si>
  <si>
    <t xml:space="preserve">4K6 1P/RJ45 telephone patch cord in black,  boots black/black 1.0m </t>
  </si>
  <si>
    <t xml:space="preserve">MegaLine Patch 6AEA-RJ45 patch cord, ARJ45-RJ45, Cat.6A, shielded, 4P  1.0m grey/grey </t>
  </si>
  <si>
    <t>GigaLine patch cord breakout SCDX/SCDX E9 OS2 1.0m</t>
  </si>
  <si>
    <t>GigaLine patch cord breakout SCDX/SCDX G50 OM2e 1.0m</t>
  </si>
  <si>
    <t>GigaLine patch cord breakout SCDX/SCDX G50 OM3 1.0m</t>
  </si>
  <si>
    <t>GigaLine patch cord breakout SCDX/SCDX G50 OM4 1.0m</t>
  </si>
  <si>
    <t>GigaLine patch cord breakout LCDX/LCDX E9 OS2 1.0m</t>
  </si>
  <si>
    <t>GigaLine patch cord breakout LCDX/LCDX G50 OM2e 1.0m</t>
  </si>
  <si>
    <t>GigaLine patch cord breakout LCDX/LCDX G50 OM3 1.0m</t>
  </si>
  <si>
    <t>GigaLine patch cord breakout LCDX/LCDX G50 OM4 1.0m</t>
  </si>
  <si>
    <t>JE-H(St)H E30 BMK red  1x2x1.0mm2</t>
  </si>
  <si>
    <t xml:space="preserve">MegaLine Patch 5D-RJ45 patch cord, RJ45-RJ45, Cat.5, shielded,   4P  2.0m grey/grey </t>
  </si>
  <si>
    <t xml:space="preserve">MegaLine Patch 5D-RJ45 patch cord, RJ45-RJ45, Cat.5, shielded,   4P  2.0m yellow/yellow </t>
  </si>
  <si>
    <t xml:space="preserve">MegaLine Patch 5D-RJ45 patch cord, RJ45-RJ45, Cat.5, shielded,   4P  2.0m blue/blue </t>
  </si>
  <si>
    <t xml:space="preserve">MegaLine Patch 5D-RJ45 patch cord, RJ45-RJ45, Cat.5, shielded,   4P  2.0m green/green </t>
  </si>
  <si>
    <t xml:space="preserve">MegaLine Patch 5D-RJ45 patch cord, RJ45-RJ45, Cat.5, shielded,   4P  2.0m red/red </t>
  </si>
  <si>
    <t xml:space="preserve">MegaLine Patch 6E-RJ45U patch cord, RJ45-RJ45, Cat.6, unshielded   4P  2.0m grey/grey </t>
  </si>
  <si>
    <t xml:space="preserve">MegaLine Patch 6EA-RJ45 patch cord, RJ45-RJ45, Cat.6, shielded 4P  2.0m grey/grey </t>
  </si>
  <si>
    <t xml:space="preserve">MegaLine Patch 6EA-RJ45 patch cord, RJ45-RJ45, Cat.6, shielded 4P  2.0m yellow/yellow </t>
  </si>
  <si>
    <t xml:space="preserve">MegaLine Patch 6EA-RJ45 patch cord, RJ45-RJ45, Cat.6, shielded 4P  2.0m blue/blue </t>
  </si>
  <si>
    <t xml:space="preserve">MegaLine Patch 6EA-RJ45 patch cord, RJ45-RJ45, Cat.6, shielded 4P  2.0m green/green </t>
  </si>
  <si>
    <t xml:space="preserve">MegaLine Patch 6EA-RJ45 patch cord, RJ45-RJ45, Cat.6, shielded 4P  2.0m red/red </t>
  </si>
  <si>
    <t xml:space="preserve">MegaLine Patch 6AEA-RJ45 patch cord, RJ45-RJ45, Cat.6A, shielded, 4P  2.0m grey/grey </t>
  </si>
  <si>
    <t xml:space="preserve">MegaLine Patch 6AEA-RJ45 patch cord, RJ45-RJ45, Cat.6A, shielded, 4P  2.0m yellow/yellow </t>
  </si>
  <si>
    <t xml:space="preserve">MegaLine Patch 6AEA-RJ45 patch cord, RJ45-RJ45, Cat.6A, shielded, 4P  2.0m blue/blue </t>
  </si>
  <si>
    <t xml:space="preserve">MegaLine Patch 6AEA-RJ45 patch cord, RJ45-RJ45, Cat.6A, shielded, 4P  2.0m green/green </t>
  </si>
  <si>
    <t xml:space="preserve">MegaLine Patch 6AEA-RJ45 patch cord, RJ45-RJ45, Cat.6A, shielded, 4P  2.0m red/red </t>
  </si>
  <si>
    <t>MegaLine Patch Industry 5D-RJ45 patch cord superflex RJ45-RJ45, Cat.5,  PUR, yellow, 2.0m yellow/yellow</t>
  </si>
  <si>
    <t>MegaLine Patch Industry 6EA-RJ45 patch cord RJ45-RJ45, Cat.6, shielded, PUR, yellow, 2.0m black/black</t>
  </si>
  <si>
    <t xml:space="preserve">MegaLine Patch LED UTP LED patch cord, RJ45-RJ45, Cat.6, unshielded, 4P  2.0m grey/grey </t>
  </si>
  <si>
    <t xml:space="preserve">MegaLine Patch LED 6EA-RJ45 LED patch cord, RJ45-RJ45, Cat.6, shielded, 4P  2.0m grey/grey </t>
  </si>
  <si>
    <t xml:space="preserve">MegaLine Patch LED 6AEA-RJ45 LED patch cord, RJ45-RJ45, Cat.6, shielded, 4P  2.0m grey/grey </t>
  </si>
  <si>
    <t>Tera 2P/RJ 45 patch cord, with MegaLine F10-120 flex in grey FRNC,  2.0m assignment Ethernet (black/yellow)</t>
  </si>
  <si>
    <t>Tera 2P/RJ 45 patch cord, with MegaLine F10-120 flex in grey FRNC,  2.0m assignment Token-Ring (black/blue)</t>
  </si>
  <si>
    <t>Tera 2P/RJ 45 patch cord, with MegaLine F10-120 flex in grey FRNC,  2.0m assignment ISDN (black/green)</t>
  </si>
  <si>
    <t xml:space="preserve">Tera 4P/RJ 45 patch cord, with MegaLine F10-120 flex in grey FRNC, boots black/grey 2.0m </t>
  </si>
  <si>
    <t xml:space="preserve">Tera 2P/Tera 2P patch cord, with MegaLine F10-120 flex in grey FRNC, boots black/black 2.0m </t>
  </si>
  <si>
    <t xml:space="preserve">Tera 4P/Tera 4P patch cord, with MegaLine F10-120 flex in grey FRNC, boots black/black 2.0m </t>
  </si>
  <si>
    <t xml:space="preserve">4K6 1P/RJ11 telephone patch cord  black,  boots black/black 2.0m </t>
  </si>
  <si>
    <t xml:space="preserve">4K6 1P/RJ45 telephone patch cord in black,  boots black/black 2.0m </t>
  </si>
  <si>
    <t xml:space="preserve">MegaLine Patch 6AEA-RJ45 patch cord, ARJ45-RJ45, Cat.6A, shielded, 4P  2.0m grey/grey </t>
  </si>
  <si>
    <t>GigaLine patch cord breakout SCDX/SCDX E9 OS2 2.0m</t>
  </si>
  <si>
    <t>GigaLine patch cord breakout SCDX/SCDX G50 OM2e 2.0m</t>
  </si>
  <si>
    <t>GigaLine patch cord breakout SCDX/SCDX G50 OM3 2.0m</t>
  </si>
  <si>
    <t>GigaLine patch cord breakout SCDX/SCDX G50 OM4 2.0m</t>
  </si>
  <si>
    <t>GigaLine patch cord breakout LCDX/LCDX E9 OS2 2.0m</t>
  </si>
  <si>
    <t>GigaLine patch cord breakout LCDX/LCDX G50 OM2e 2.0m</t>
  </si>
  <si>
    <t>GigaLine patch cord breakout LCDX/LCDX G50 OM3 2.0m</t>
  </si>
  <si>
    <t>GigaLine patch cord breakout LCDX/LCDX G50 OM4 2.0m</t>
  </si>
  <si>
    <t xml:space="preserve">MegaLine Patch 5D-RJ45 patch cord, RJ45-RJ45, Cat.5, shielded,   4P  3.0m grey/grey </t>
  </si>
  <si>
    <t xml:space="preserve">MegaLine Patch 5D-RJ45 patch cord, RJ45-RJ45, Cat.5, shielded,   4P  4.0m grey/grey </t>
  </si>
  <si>
    <t xml:space="preserve">MegaLine Patch 5D-RJ45 patch cord, RJ45-RJ45, Cat.5, shielded,   4P  5.0m grey/grey </t>
  </si>
  <si>
    <t xml:space="preserve">MegaLine Patch 5D-RJ45 patch cord, RJ45-RJ45, Cat.5, shielded,   4P  10.0m grey/grey </t>
  </si>
  <si>
    <t xml:space="preserve">MegaLine Patch 5D-RJ45 patch cord, RJ45-RJ45, Cat.5, shielded,   4P  15.0m grey/grey </t>
  </si>
  <si>
    <t xml:space="preserve">MegaLine Patch 5D-RJ45 patch cord, RJ45-RJ45, Cat.5, shielded,   4P  20.0m grey/grey </t>
  </si>
  <si>
    <t xml:space="preserve">MegaLine Patch 5D-RJ45 patch cord, RJ45-RJ45, Cat.5, shielded,   4P  25.0m grey/grey </t>
  </si>
  <si>
    <t xml:space="preserve">MegaLine Patch 5D-RJ45 patch cord, RJ45-RJ45, Cat.5, shielded,   4P  30.0m grey/grey </t>
  </si>
  <si>
    <t xml:space="preserve">MegaLine Patch 5D-RJ45 patch cord, RJ45-RJ45, Cat.5, shielded,   4P  35.0m grey/grey </t>
  </si>
  <si>
    <t xml:space="preserve">MegaLine Patch 5D-RJ45 patch cord, RJ45-RJ45, Cat.5, shielded,   4P  40.0m grey/grey </t>
  </si>
  <si>
    <t xml:space="preserve">MegaLine Patch 5D-RJ45 patch cord, RJ45-RJ45, Cat.5, shielded,   4P  3.0m yellow/yellow </t>
  </si>
  <si>
    <t xml:space="preserve">MegaLine Patch 5D-RJ45 patch cord, RJ45-RJ45, Cat.5, shielded,   4P  4.0m yellow/yellow </t>
  </si>
  <si>
    <t xml:space="preserve">MegaLine Patch 5D-RJ45 patch cord, RJ45-RJ45, Cat.5, shielded,   4P  5.0m yellow/yellow </t>
  </si>
  <si>
    <t xml:space="preserve">MegaLine Patch 5D-RJ45 patch cord, RJ45-RJ45, Cat.5, shielded,   4P  10.0m yellow/yellow </t>
  </si>
  <si>
    <t xml:space="preserve">MegaLine Patch 5D-RJ45 patch cord, RJ45-RJ45, Cat.5, shielded,   4P  15.0m yellow/yellow </t>
  </si>
  <si>
    <t xml:space="preserve">MegaLine Patch 5D-RJ45 patch cord, RJ45-RJ45, Cat.5, shielded,   4P  20.0m yellow/yellow </t>
  </si>
  <si>
    <t xml:space="preserve">MegaLine Patch 5D-RJ45 patch cord, RJ45-RJ45, Cat.5, shielded,   4P  25.0m yellow/yellow </t>
  </si>
  <si>
    <t xml:space="preserve">MegaLine Patch 5D-RJ45 patch cord, RJ45-RJ45, Cat.5, shielded,   4P  30.0m yellow/yellow </t>
  </si>
  <si>
    <t xml:space="preserve">MegaLine Patch 5D-RJ45 patch cord, RJ45-RJ45, Cat.5, shielded,   4P  35.0m yellow/yellow </t>
  </si>
  <si>
    <t xml:space="preserve">MegaLine Patch 5D-RJ45 patch cord, RJ45-RJ45, Cat.5, shielded,   4P  40.0m yellow/yellow </t>
  </si>
  <si>
    <t xml:space="preserve">MegaLine Patch 5D-RJ45 patch cord, RJ45-RJ45, Cat.5, shielded,   4P  3.0m blue/blue </t>
  </si>
  <si>
    <t xml:space="preserve">MegaLine Patch 5D-RJ45 patch cord, RJ45-RJ45, Cat.5, shielded,   4P  4.0m blue/blue </t>
  </si>
  <si>
    <t xml:space="preserve">MegaLine Patch 5D-RJ45 patch cord, RJ45-RJ45, Cat.5, shielded,   4P  5.0m blue/blue </t>
  </si>
  <si>
    <t xml:space="preserve">MegaLine Patch 5D-RJ45 patch cord, RJ45-RJ45, Cat.5, shielded,   4P  10.0m blue/blue </t>
  </si>
  <si>
    <t xml:space="preserve">MegaLine Patch 5D-RJ45 patch cord, RJ45-RJ45, Cat.5, shielded,   4P  15.0m blue/blue </t>
  </si>
  <si>
    <t xml:space="preserve">MegaLine Patch 5D-RJ45 patch cord, RJ45-RJ45, Cat.5, shielded,   4P  20.0m blue/blue </t>
  </si>
  <si>
    <t xml:space="preserve">MegaLine Patch 5D-RJ45 patch cord, RJ45-RJ45, Cat.5, shielded,   4P  25.0m blue/blue </t>
  </si>
  <si>
    <t xml:space="preserve">MegaLine Patch 5D-RJ45 patch cord, RJ45-RJ45, Cat.5, shielded,   4P  30.0m blue/blue </t>
  </si>
  <si>
    <t xml:space="preserve">MegaLine Patch 5D-RJ45 patch cord, RJ45-RJ45, Cat.5, shielded,   4P  35.0m blue/blue </t>
  </si>
  <si>
    <t xml:space="preserve">MegaLine Patch 5D-RJ45 patch cord, RJ45-RJ45, Cat.5, shielded,   4P  40.0m blue/blue </t>
  </si>
  <si>
    <t xml:space="preserve">MegaLine Patch 5D-RJ45 patch cord, RJ45-RJ45, Cat.5, shielded,   4P  3.0m green/green </t>
  </si>
  <si>
    <t xml:space="preserve">MegaLine Patch 5D-RJ45 patch cord, RJ45-RJ45, Cat.5, shielded,   4P  4.0m green/green </t>
  </si>
  <si>
    <t xml:space="preserve">MegaLine Patch 5D-RJ45 patch cord, RJ45-RJ45, Cat.5, shielded,   4P  5.0m green/green </t>
  </si>
  <si>
    <t xml:space="preserve">MegaLine Patch 5D-RJ45 patch cord, RJ45-RJ45, Cat.5, shielded,   4P  10.0m green/green </t>
  </si>
  <si>
    <t xml:space="preserve">MegaLine Patch 5D-RJ45 patch cord, RJ45-RJ45, Cat.5, shielded,   4P  15.0m green/green </t>
  </si>
  <si>
    <t xml:space="preserve">MegaLine Patch 5D-RJ45 patch cord, RJ45-RJ45, Cat.5, shielded,   4P  20.0m green/green </t>
  </si>
  <si>
    <t xml:space="preserve">MegaLine Patch 5D-RJ45 patch cord, RJ45-RJ45, Cat.5, shielded,   4P  25.0m green/green </t>
  </si>
  <si>
    <t xml:space="preserve">MegaLine Patch 5D-RJ45 patch cord, RJ45-RJ45, Cat.5, shielded,   4P  30.0m green/green </t>
  </si>
  <si>
    <t xml:space="preserve">MegaLine Patch 5D-RJ45 patch cord, RJ45-RJ45, Cat.5, shielded,   4P  35.0m green/green </t>
  </si>
  <si>
    <t xml:space="preserve">MegaLine Patch 5D-RJ45 patch cord, RJ45-RJ45, Cat.5, shielded,   4P  40.0m green/green </t>
  </si>
  <si>
    <t xml:space="preserve">MegaLine Patch 5D-RJ45 patch cord, RJ45-RJ45, Cat.5, shielded,   4P  3.0m red/red </t>
  </si>
  <si>
    <t xml:space="preserve">MegaLine Patch 5D-RJ45 patch cord, RJ45-RJ45, Cat.5, shielded,   4P  4.0m red/red </t>
  </si>
  <si>
    <t xml:space="preserve">MegaLine Patch 5D-RJ45 patch cord, RJ45-RJ45, Cat.5, shielded,   4P  5.0m red/red </t>
  </si>
  <si>
    <t xml:space="preserve">MegaLine Patch 5D-RJ45 patch cord, RJ45-RJ45, Cat.5, shielded,   4P  10.0m red/red </t>
  </si>
  <si>
    <t xml:space="preserve">MegaLine Patch 5D-RJ45 patch cord, RJ45-RJ45, Cat.5, shielded,   4P  15.0m red/red </t>
  </si>
  <si>
    <t xml:space="preserve">MegaLine Patch 5D-RJ45 patch cord, RJ45-RJ45, Cat.5, shielded,   4P  20.0m red/red </t>
  </si>
  <si>
    <t xml:space="preserve">MegaLine Patch 5D-RJ45 patch cord, RJ45-RJ45, Cat.5, shielded,   4P  25.0m red/red </t>
  </si>
  <si>
    <t xml:space="preserve">MegaLine Patch 5D-RJ45 patch cord, RJ45-RJ45, Cat.5, shielded,   4P  30.0m red/red </t>
  </si>
  <si>
    <t xml:space="preserve">MegaLine Patch 5D-RJ45 patch cord, RJ45-RJ45, Cat.5, shielded,   4P  35.0m red/red </t>
  </si>
  <si>
    <t xml:space="preserve">MegaLine Patch 5D-RJ45 patch cord, RJ45-RJ45, Cat.5, shielded,   4P  40.0m red/red </t>
  </si>
  <si>
    <t xml:space="preserve">MegaLine Patch 6E-RJ45U patch cord, RJ45-RJ45, Cat.6, unshielded   4P  3.0m grey/grey </t>
  </si>
  <si>
    <t xml:space="preserve">MegaLine Patch 6E-RJ45U patch cord, RJ45-RJ45, Cat.6, unshielded   4P  4.0m grey/grey </t>
  </si>
  <si>
    <t xml:space="preserve">MegaLine Patch 6E-RJ45U patch cord, RJ45-RJ45, Cat.6, unshielded   4P  5.0m grey/grey </t>
  </si>
  <si>
    <t xml:space="preserve">MegaLine Patch 6E-RJ45U patch cord, RJ45-RJ45, Cat.6, unshielded   4P  10.0m grey/grey </t>
  </si>
  <si>
    <t xml:space="preserve">MegaLine Patch 6E-RJ45U patch cord, RJ45-RJ45, Cat.6, unshielded   4P  15.0m grey/grey </t>
  </si>
  <si>
    <t xml:space="preserve">MegaLine Patch 6E-RJ45U patch cord, RJ45-RJ45, Cat.6, unshielded   4P  20.0m grey/grey </t>
  </si>
  <si>
    <t xml:space="preserve">MegaLine Patch 6E-RJ45U patch cord, RJ45-RJ45, Cat.6, unshielded   4P  25.0m grey/grey </t>
  </si>
  <si>
    <t xml:space="preserve">MegaLine Patch 6E-RJ45U patch cord, RJ45-RJ45, Cat.6, unshielded   4P  30.0m grey/grey </t>
  </si>
  <si>
    <t xml:space="preserve">MegaLine Patch 6E-RJ45U patch cord, RJ45-RJ45, Cat.6, unshielded   4P  35.0m grey/grey </t>
  </si>
  <si>
    <t xml:space="preserve">MegaLine Patch 6E-RJ45U patch cord, RJ45-RJ45, Cat.6, unshielded   4P  40.0m grey/grey </t>
  </si>
  <si>
    <t xml:space="preserve">MegaLine Patch 6EA-RJ45 patch cord, RJ45-RJ45, Cat.6, shielded 4P  3.0m grey/grey </t>
  </si>
  <si>
    <t xml:space="preserve">MegaLine Patch 6EA-RJ45 patch cord, RJ45-RJ45, Cat.6, shielded 4P  4.0m grey/grey </t>
  </si>
  <si>
    <t xml:space="preserve">MegaLine Patch 6EA-RJ45 patch cord, RJ45-RJ45, Cat.6, shielded 4P  5.0m grey/grey </t>
  </si>
  <si>
    <t xml:space="preserve">MegaLine Patch 6EA-RJ45 patch cord, RJ45-RJ45, Cat.6, shielded 4P  10.0m grey/grey </t>
  </si>
  <si>
    <t xml:space="preserve">MegaLine Patch 6EA-RJ45 patch cord, RJ45-RJ45, Cat.6, shielded 4P  15.0m grey/grey </t>
  </si>
  <si>
    <t xml:space="preserve">MegaLine Patch 6EA-RJ45 patch cord, RJ45-RJ45, Cat.6, shielded 4P  20.0m grey/grey </t>
  </si>
  <si>
    <t xml:space="preserve">MegaLine Patch 6EA-RJ45 patch cord, RJ45-RJ45, Cat.6, shielded 4P  25.0m grey/grey </t>
  </si>
  <si>
    <t xml:space="preserve">MegaLine Patch 6EA-RJ45 patch cord, RJ45-RJ45, Cat.6, shielded 4P  30.0m grey/grey </t>
  </si>
  <si>
    <t xml:space="preserve">MegaLine Patch 6EA-RJ45 patch cord, RJ45-RJ45, Cat.6, shielded 4P  35.0m grey/grey </t>
  </si>
  <si>
    <t xml:space="preserve">MegaLine Patch 6EA-RJ45 patch cord, RJ45-RJ45, Cat.6, shielded 4P  40.0m grey/grey </t>
  </si>
  <si>
    <t xml:space="preserve">MegaLine Patch 6EA-RJ45 patch cord, RJ45-RJ45, Cat.6, shielded 4P  3.0m yellow/yellow </t>
  </si>
  <si>
    <t xml:space="preserve">MegaLine Patch 6EA-RJ45 patch cord, RJ45-RJ45, Cat.6, shielded 4P  4.0m yellow/yellow </t>
  </si>
  <si>
    <t xml:space="preserve">MegaLine Patch 6EA-RJ45 patch cord, RJ45-RJ45, Cat.6, shielded 4P  5.0m yellow/yellow </t>
  </si>
  <si>
    <t xml:space="preserve">MegaLine Patch 6EA-RJ45 patch cord, RJ45-RJ45, Cat.6, shielded 4P  10.0m yellow/yellow </t>
  </si>
  <si>
    <t xml:space="preserve">MegaLine Patch 6EA-RJ45 patch cord, RJ45-RJ45, Cat.6, shielded 4P  15.0m yellow/yellow </t>
  </si>
  <si>
    <t xml:space="preserve">MegaLine Patch 6EA-RJ45 patch cord, RJ45-RJ45, Cat.6, shielded 4P  20.0m yellow/yellow </t>
  </si>
  <si>
    <t xml:space="preserve">MegaLine Patch 6EA-RJ45 patch cord, RJ45-RJ45, Cat.6, shielded 4P  25.0m yellow/yellow </t>
  </si>
  <si>
    <t xml:space="preserve">MegaLine Patch 6EA-RJ45 patch cord, RJ45-RJ45, Cat.6, shielded 4P  30.0m yellow/yellow </t>
  </si>
  <si>
    <t xml:space="preserve">MegaLine Patch 6EA-RJ45 patch cord, RJ45-RJ45, Cat.6, shielded 4P  35.0m yellow/yellow </t>
  </si>
  <si>
    <t xml:space="preserve">MegaLine Patch 6EA-RJ45 patch cord, RJ45-RJ45, Cat.6, shielded 4P  40.0m yellow/yellow </t>
  </si>
  <si>
    <t xml:space="preserve">MegaLine Patch 6EA-RJ45 patch cord, RJ45-RJ45, Cat.6, shielded 4P  3.0m blue/blue </t>
  </si>
  <si>
    <t xml:space="preserve">MegaLine Patch 6EA-RJ45 patch cord, RJ45-RJ45, Cat.6, shielded 4P  4.0m blue/blue </t>
  </si>
  <si>
    <t xml:space="preserve">MegaLine Patch 6EA-RJ45 patch cord, RJ45-RJ45, Cat.6, shielded 4P  5.0m blue/blue </t>
  </si>
  <si>
    <t xml:space="preserve">MegaLine Patch 6EA-RJ45 patch cord, RJ45-RJ45, Cat.6, shielded 4P  10.0m blue/blue </t>
  </si>
  <si>
    <t xml:space="preserve">MegaLine Patch 6EA-RJ45 patch cord, RJ45-RJ45, Cat.6, shielded 4P  15.0m blue/blue </t>
  </si>
  <si>
    <t xml:space="preserve">MegaLine Patch 6EA-RJ45 patch cord, RJ45-RJ45, Cat.6, shielded 4P  20.0m blue/blue </t>
  </si>
  <si>
    <t xml:space="preserve">MegaLine Patch 6EA-RJ45 patch cord, RJ45-RJ45, Cat.6, shielded 4P  25.0m blue/blue </t>
  </si>
  <si>
    <t xml:space="preserve">MegaLine Patch 6EA-RJ45 patch cord, RJ45-RJ45, Cat.6, shielded 4P  30.0m blue/blue </t>
  </si>
  <si>
    <t xml:space="preserve">MegaLine Patch 6EA-RJ45 patch cord, RJ45-RJ45, Cat.6, shielded 4P  35.0m blue/blue </t>
  </si>
  <si>
    <t xml:space="preserve">MegaLine Patch 6EA-RJ45 patch cord, RJ45-RJ45, Cat.6, shielded 4P  40.0m blue/blue </t>
  </si>
  <si>
    <t xml:space="preserve">MegaLine Patch 6EA-RJ45 patch cord, RJ45-RJ45, Cat.6, shielded 4P  3.0m green/green </t>
  </si>
  <si>
    <t xml:space="preserve">MegaLine Patch 6EA-RJ45 patch cord, RJ45-RJ45, Cat.6, shielded 4P  4.0m green/green </t>
  </si>
  <si>
    <t xml:space="preserve">MegaLine Patch 6EA-RJ45 patch cord, RJ45-RJ45, Cat.6, shielded 4P  5.0m green/green </t>
  </si>
  <si>
    <t xml:space="preserve">MegaLine Patch 6EA-RJ45 patch cord, RJ45-RJ45, Cat.6, shielded 4P  10.0m green/green </t>
  </si>
  <si>
    <t xml:space="preserve">MegaLine Patch 6EA-RJ45 patch cord, RJ45-RJ45, Cat.6, shielded 4P  15.0m green/green </t>
  </si>
  <si>
    <t xml:space="preserve">MegaLine Patch 6EA-RJ45 patch cord, RJ45-RJ45, Cat.6, shielded 4P  20.0m green/green </t>
  </si>
  <si>
    <t xml:space="preserve">MegaLine Patch 6EA-RJ45 patch cord, RJ45-RJ45, Cat.6, shielded 4P  25.0m green/green </t>
  </si>
  <si>
    <t xml:space="preserve">MegaLine Patch 6EA-RJ45 patch cord, RJ45-RJ45, Cat.6, shielded 4P  30.0m green/green </t>
  </si>
  <si>
    <t xml:space="preserve">MegaLine Patch 6EA-RJ45 patch cord, RJ45-RJ45, Cat.6, shielded 4P  35.0m green/green </t>
  </si>
  <si>
    <t xml:space="preserve">MegaLine Patch 6EA-RJ45 patch cord, RJ45-RJ45, Cat.6, shielded 4P  40.0m green/green </t>
  </si>
  <si>
    <t xml:space="preserve">MegaLine Patch 6EA-RJ45 patch cord, RJ45-RJ45, Cat.6, shielded 4P  3.0m red/red </t>
  </si>
  <si>
    <t xml:space="preserve">MegaLine Patch 6EA-RJ45 patch cord, RJ45-RJ45, Cat.6, shielded 4P  4.0m red/red </t>
  </si>
  <si>
    <t xml:space="preserve">MegaLine Patch 6EA-RJ45 patch cord, RJ45-RJ45, Cat.6, shielded 4P  5.0m red/red </t>
  </si>
  <si>
    <t xml:space="preserve">MegaLine Patch 6EA-RJ45 patch cord, RJ45-RJ45, Cat.6, shielded 4P  10.0m red/red </t>
  </si>
  <si>
    <t xml:space="preserve">MegaLine Patch 6EA-RJ45 patch cord, RJ45-RJ45, Cat.6, shielded 4P  15.0m red/red </t>
  </si>
  <si>
    <t xml:space="preserve">MegaLine Patch 6EA-RJ45 patch cord, RJ45-RJ45, Cat.6, shielded 4P  20.0m red/red </t>
  </si>
  <si>
    <t xml:space="preserve">MegaLine Patch 6EA-RJ45 patch cord, RJ45-RJ45, Cat.6, shielded 4P  25.0m red/red </t>
  </si>
  <si>
    <t xml:space="preserve">MegaLine Patch 6EA-RJ45 patch cord, RJ45-RJ45, Cat.6, shielded 4P  30.0m red/red </t>
  </si>
  <si>
    <t xml:space="preserve">MegaLine Patch 6EA-RJ45 patch cord, RJ45-RJ45, Cat.6, shielded 4P  35.0m red/red </t>
  </si>
  <si>
    <t xml:space="preserve">MegaLine Patch 6EA-RJ45 patch cord, RJ45-RJ45, Cat.6, shielded 4P  40.0m red/red </t>
  </si>
  <si>
    <t xml:space="preserve">MegaLine Patch 6AEA-RJ45 patch cord, RJ45-RJ45, Cat.6A, shielded, 4P  3.0m grey/grey </t>
  </si>
  <si>
    <t xml:space="preserve">MegaLine Patch 6AEA-RJ45 patch cord, RJ45-RJ45, Cat.6A, shielded, 4P  4.0m grey/grey </t>
  </si>
  <si>
    <t xml:space="preserve">MegaLine Patch 6AEA-RJ45 patch cord, RJ45-RJ45, Cat.6A, shielded, 4P  5.0m grey/grey </t>
  </si>
  <si>
    <t xml:space="preserve">MegaLine Patch 6AEA-RJ45 patch cord, RJ45-RJ45, Cat.6A, shielded, 4P  10.0m grey/grey </t>
  </si>
  <si>
    <t xml:space="preserve">MegaLine Patch 6AEA-RJ45 patch cord, RJ45-RJ45, Cat.6A, shielded, 4P  15.0m grey/grey </t>
  </si>
  <si>
    <t xml:space="preserve">MegaLine Patch 6AEA-RJ45 patch cord, RJ45-RJ45, Cat.6A, shielded, 4P  20.0m grey/grey </t>
  </si>
  <si>
    <t xml:space="preserve">MegaLine Patch 6AEA-RJ45 patch cord, RJ45-RJ45, Cat.6A, shielded, 4P  25.0m grey/grey </t>
  </si>
  <si>
    <t xml:space="preserve">MegaLine Patch 6AEA-RJ45 patch cord, RJ45-RJ45, Cat.6A, shielded, 4P  30.0m grey/grey </t>
  </si>
  <si>
    <t xml:space="preserve">MegaLine Patch 6AEA-RJ45 patch cord, RJ45-RJ45, Cat.6A, shielded, 4P  35.0m grey/grey </t>
  </si>
  <si>
    <t xml:space="preserve">MegaLine Patch 6AEA-RJ45 patch cord, RJ45-RJ45, Cat.6A, shielded, 4P  40.0m grey/grey </t>
  </si>
  <si>
    <t xml:space="preserve">MegaLine Patch 6AEA-RJ45 patch cord, RJ45-RJ45, Cat.6A, shielded, 4P  3.0m yellow/yellow </t>
  </si>
  <si>
    <t xml:space="preserve">MegaLine Patch 6AEA-RJ45 patch cord, RJ45-RJ45, Cat.6A, shielded, 4P  4.0m yellow/yellow </t>
  </si>
  <si>
    <t xml:space="preserve">MegaLine Patch 6AEA-RJ45 patch cord, RJ45-RJ45, Cat.6A, shielded, 4P  5.0m yellow/yellow </t>
  </si>
  <si>
    <t xml:space="preserve">MegaLine Patch 6AEA-RJ45 patch cord, RJ45-RJ45, Cat.6A, shielded, 4P  10.0m yellow/yellow </t>
  </si>
  <si>
    <t xml:space="preserve">MegaLine Patch 6AEA-RJ45 patch cord, RJ45-RJ45, Cat.6A, shielded, 4P  15.0m yellow/yellow </t>
  </si>
  <si>
    <t xml:space="preserve">MegaLine Patch 6AEA-RJ45 patch cord, RJ45-RJ45, Cat.6A, shielded, 4P  20.0m yellow/yellow </t>
  </si>
  <si>
    <t xml:space="preserve">MegaLine Patch 6AEA-RJ45 patch cord, RJ45-RJ45, Cat.6A, shielded, 4P  25.0m yellow/yellow </t>
  </si>
  <si>
    <t xml:space="preserve">MegaLine Patch 6AEA-RJ45 patch cord, RJ45-RJ45, Cat.6A, shielded, 4P  30.0m yellow/yellow </t>
  </si>
  <si>
    <t xml:space="preserve">MegaLine Patch 6AEA-RJ45 patch cord, RJ45-RJ45, Cat.6A, shielded, 4P  35.0m yellow/yellow </t>
  </si>
  <si>
    <t xml:space="preserve">MegaLine Patch 6AEA-RJ45 patch cord, RJ45-RJ45, Cat.6A, shielded, 4P  40.0m yellow/yellow </t>
  </si>
  <si>
    <t xml:space="preserve">MegaLine Patch 6AEA-RJ45 patch cord, RJ45-RJ45, Cat.6A, shielded, 4P  3.0m blue/blue </t>
  </si>
  <si>
    <t xml:space="preserve">MegaLine Patch 6AEA-RJ45 patch cord, RJ45-RJ45, Cat.6A, shielded, 4P  4.0m blue/blue </t>
  </si>
  <si>
    <t xml:space="preserve">MegaLine Patch 6AEA-RJ45 patch cord, RJ45-RJ45, Cat.6A, shielded, 4P  5.0m blue/blue </t>
  </si>
  <si>
    <t xml:space="preserve">MegaLine Patch 6AEA-RJ45 patch cord, RJ45-RJ45, Cat.6A, shielded, 4P  10.0m blue/blue </t>
  </si>
  <si>
    <t xml:space="preserve">MegaLine Patch 6AEA-RJ45 patch cord, RJ45-RJ45, Cat.6A, shielded, 4P  15.0m blue/blue </t>
  </si>
  <si>
    <t xml:space="preserve">MegaLine Patch 6AEA-RJ45 patch cord, RJ45-RJ45, Cat.6A, shielded, 4P  20.0m blue/blue </t>
  </si>
  <si>
    <t xml:space="preserve">MegaLine Patch 6AEA-RJ45 patch cord, RJ45-RJ45, Cat.6A, shielded, 4P  25.0m blue/blue </t>
  </si>
  <si>
    <t xml:space="preserve">MegaLine Patch 6AEA-RJ45 patch cord, RJ45-RJ45, Cat.6A, shielded, 4P  30.0m blue/blue </t>
  </si>
  <si>
    <t xml:space="preserve">MegaLine Patch 6AEA-RJ45 patch cord, RJ45-RJ45, Cat.6A, shielded, 4P  35.0m blue/blue </t>
  </si>
  <si>
    <t xml:space="preserve">MegaLine Patch 6AEA-RJ45 patch cord, RJ45-RJ45, Cat.6A, shielded, 4P  40.0m blue/blue </t>
  </si>
  <si>
    <t xml:space="preserve">MegaLine Patch 6AEA-RJ45 patch cord, RJ45-RJ45, Cat.6A, shielded, 4P  3.0m green/green </t>
  </si>
  <si>
    <t xml:space="preserve">MegaLine Patch 6AEA-RJ45 patch cord, RJ45-RJ45, Cat.6A, shielded, 4P  4.0m green/green </t>
  </si>
  <si>
    <t xml:space="preserve">MegaLine Patch 6AEA-RJ45 patch cord, RJ45-RJ45, Cat.6A, shielded, 4P  5.0m green/green </t>
  </si>
  <si>
    <t xml:space="preserve">MegaLine Patch 6AEA-RJ45 patch cord, RJ45-RJ45, Cat.6A, shielded, 4P  10.0m green/green </t>
  </si>
  <si>
    <t xml:space="preserve">MegaLine Patch 6AEA-RJ45 patch cord, RJ45-RJ45, Cat.6A, shielded, 4P  15.0m green/green </t>
  </si>
  <si>
    <t xml:space="preserve">MegaLine Patch 6AEA-RJ45 patch cord, RJ45-RJ45, Cat.6A, shielded, 4P  20.0m green/green </t>
  </si>
  <si>
    <t xml:space="preserve">MegaLine Patch 6AEA-RJ45 patch cord, RJ45-RJ45, Cat.6A, shielded, 4P  25.0m green/green </t>
  </si>
  <si>
    <t xml:space="preserve">MegaLine Patch 6AEA-RJ45 patch cord, RJ45-RJ45, Cat.6A, shielded, 4P  30.0m green/green </t>
  </si>
  <si>
    <t xml:space="preserve">MegaLine Patch 6AEA-RJ45 patch cord, RJ45-RJ45, Cat.6A, shielded, 4P  35.0m green/green </t>
  </si>
  <si>
    <t xml:space="preserve">MegaLine Patch 6AEA-RJ45 patch cord, RJ45-RJ45, Cat.6A, shielded, 4P  40.0m green/green </t>
  </si>
  <si>
    <t xml:space="preserve">MegaLine Patch 6AEA-RJ45 patch cord, RJ45-RJ45, Cat.6A, shielded, 4P  3.0m red/red </t>
  </si>
  <si>
    <t xml:space="preserve">MegaLine Patch 6AEA-RJ45 patch cord, RJ45-RJ45, Cat.6A, shielded, 4P  4.0m red/red </t>
  </si>
  <si>
    <t xml:space="preserve">MegaLine Patch 6AEA-RJ45 patch cord, RJ45-RJ45, Cat.6A, shielded, 4P  5.0m red/red </t>
  </si>
  <si>
    <t xml:space="preserve">MegaLine Patch 6AEA-RJ45 patch cord, RJ45-RJ45, Cat.6A, shielded, 4P  10.0m red/red </t>
  </si>
  <si>
    <t xml:space="preserve">MegaLine Patch 6AEA-RJ45 patch cord, RJ45-RJ45, Cat.6A, shielded, 4P  15.0m red/red </t>
  </si>
  <si>
    <t xml:space="preserve">MegaLine Patch 6AEA-RJ45 patch cord, RJ45-RJ45, Cat.6A, shielded, 4P  20.0m red/red </t>
  </si>
  <si>
    <t xml:space="preserve">MegaLine Patch 6AEA-RJ45 patch cord, RJ45-RJ45, Cat.6A, shielded, 4P  25.0m red/red </t>
  </si>
  <si>
    <t xml:space="preserve">MegaLine Patch 6AEA-RJ45 patch cord, RJ45-RJ45, Cat.6A, shielded, 4P  30.0m red/red </t>
  </si>
  <si>
    <t xml:space="preserve">MegaLine Patch 6AEA-RJ45 patch cord, RJ45-RJ45, Cat.6A, shielded, 4P  35.0m red/red </t>
  </si>
  <si>
    <t xml:space="preserve">MegaLine Patch 6AEA-RJ45 patch cord, RJ45-RJ45, Cat.6A, shielded, 4P  40.0m red/red </t>
  </si>
  <si>
    <t>MegaLine Patch Industry 5D-RJ45 patch cord superflex RJ45-RJ45, Cat.5,  PUR, yellow, 3.0m yellow/yellow</t>
  </si>
  <si>
    <t>MegaLine Patch Industry 5D-RJ45 patch cord superflex RJ45-RJ45, Cat.5,  PUR, yellow, 5.0m yellow/yellow</t>
  </si>
  <si>
    <t>MegaLine Patch Industry 5D-RJ45 patch cord superflex RJ45-RJ45, Cat.5,  PUR, yellow, 10.0m yellow/yellow</t>
  </si>
  <si>
    <t>MegaLine Patch Industry 6EA-RJ45 patch cord RJ45-RJ45, Cat.6, shielded, PUR, yellow, 3.0m black/black</t>
  </si>
  <si>
    <t>MegaLine Patch Industry 6EA-RJ45 patch cord RJ45-RJ45, Cat.6, shielded, PUR, yellow, 5.0m black/black</t>
  </si>
  <si>
    <t>MegaLine Patch Industry 6EA-RJ45 patch cord RJ45-RJ45, Cat.6, shielded, PUR, yellow, 10.0m black/black</t>
  </si>
  <si>
    <t xml:space="preserve">MegaLine Patch LED UTP LED patch cord, RJ45-RJ45, Cat.6, unshielded, 4P  3.0m grey/grey </t>
  </si>
  <si>
    <t xml:space="preserve">MegaLine Patch LED UTP LED patch cord, RJ45-RJ45, Cat.6, unshielded, 4P  4.0m grey/grey </t>
  </si>
  <si>
    <t xml:space="preserve">MegaLine Patch LED UTP LED patch cord, RJ45-RJ45, Cat.6, unshielded, 4P  5.0m grey/grey </t>
  </si>
  <si>
    <t xml:space="preserve">MegaLine Patch LED UTP LED patch cord, RJ45-RJ45, Cat.6, unshielded, 4P  10.0m grey/grey </t>
  </si>
  <si>
    <t xml:space="preserve">MegaLine Patch LED 6EA-RJ45 LED patch cord, RJ45-RJ45, Cat.6, shielded, 4P  3.0m grey/grey </t>
  </si>
  <si>
    <t xml:space="preserve">MegaLine Patch LED 6EA-RJ45 LED patch cord, RJ45-RJ45, Cat.6, shielded, 4P  4.0m grey/grey </t>
  </si>
  <si>
    <t xml:space="preserve">MegaLine Patch LED 6EA-RJ45 LED patch cord, RJ45-RJ45, Cat.6, shielded, 4P  5.0m grey/grey </t>
  </si>
  <si>
    <t xml:space="preserve">MegaLine Patch LED 6EA-RJ45 LED patch cord, RJ45-RJ45, Cat.6, shielded, 4P  10.0m grey/grey </t>
  </si>
  <si>
    <t xml:space="preserve">MegaLine Patch LED 6AEA-RJ45 LED patch cord, RJ45-RJ45, Cat.6, shielded, 4P  3.0m grey/grey </t>
  </si>
  <si>
    <t xml:space="preserve">MegaLine Patch LED 6AEA-RJ45 LED patch cord, RJ45-RJ45, Cat.6, shielded, 4P  4.0m grey/grey </t>
  </si>
  <si>
    <t xml:space="preserve">MegaLine Patch LED 6AEA-RJ45 LED patch cord, RJ45-RJ45, Cat.6, shielded, 4P  5.0m grey/grey </t>
  </si>
  <si>
    <t xml:space="preserve">MegaLine Patch LED 6AEA-RJ45 LED patch cord, RJ45-RJ45, Cat.6, shielded, 4P  10.0m grey/grey </t>
  </si>
  <si>
    <t>Tera 2P/RJ 45 patch cord, with MegaLine F10-120 flex in grey FRNC,  3.0m assignment Ethernet (black/yellow)</t>
  </si>
  <si>
    <t>Tera 2P/RJ 45 patch cord, with MegaLine F10-120 flex in grey FRNC,  5.0m assignment Ethernet (black/yellow)</t>
  </si>
  <si>
    <t>Tera 2P/RJ 45 patch cord, with MegaLine F10-120 flex in grey FRNC,  3.0m assignment Token-Ring (black/blue)</t>
  </si>
  <si>
    <t>Tera 2P/RJ 45 patch cord, with MegaLine F10-120 flex in grey FRNC,  5.0m assignment Token-Ring (black/blue)</t>
  </si>
  <si>
    <t>Tera 2P/RJ 45 patch cord, with MegaLine F10-120 flex in grey FRNC,  3.0m assignment ISDN (black/green)</t>
  </si>
  <si>
    <t>Tera 2P/RJ 45 patch cord, with MegaLine F10-120 flex in grey FRNC,  5.0m assignment ISDN (black/green)</t>
  </si>
  <si>
    <t xml:space="preserve">Tera 4P/RJ 45 patch cord, with MegaLine F10-120 flex in grey FRNC, boots black/grey 3.0m </t>
  </si>
  <si>
    <t xml:space="preserve">Tera 4P/RJ 45 patch cord, with MegaLine F10-120 flex in grey FRNC, boots black/grey 5.0m </t>
  </si>
  <si>
    <t xml:space="preserve">Tera 2P/Tera 2P patch cord, with MegaLine F10-120 flex in grey FRNC, boots black/black 3.0m </t>
  </si>
  <si>
    <t xml:space="preserve">Tera 2P/Tera 2P patch cord, with MegaLine F10-120 flex in grey FRNC, boots black/black 5.0m </t>
  </si>
  <si>
    <t xml:space="preserve">Tera 4P/Tera 4P patch cord, with MegaLine F10-120 flex in grey FRNC, boots black/black 3.0m </t>
  </si>
  <si>
    <t xml:space="preserve">Tera 4P/Tera 4P patch cord, with MegaLine F10-120 flex in grey FRNC, boots black/black 5.0m </t>
  </si>
  <si>
    <t xml:space="preserve">4K6 1P/RJ11 telephone patch cord  black,  boots black/black 3.0m </t>
  </si>
  <si>
    <t xml:space="preserve">4K6 1P/RJ11 telephone patch cord  black,  boots black/black 5.0m </t>
  </si>
  <si>
    <t xml:space="preserve">4K6 1P/RJ45 telephone patch cord in black,  boots black/black 3.0m </t>
  </si>
  <si>
    <t xml:space="preserve">4K6 1P/RJ45 telephone patch cord in black,  boots black/black 5.0m </t>
  </si>
  <si>
    <t xml:space="preserve">MegaLine Patch 6AEA-RJ45 patch cord, ARJ45-RJ45, Cat.6A, shielded, 4P  3.0m grey/grey </t>
  </si>
  <si>
    <t xml:space="preserve">MegaLine Patch 6AEA-RJ45 patch cord, ARJ45-RJ45, Cat.6A, shielded, 4P  5.0m grey/grey </t>
  </si>
  <si>
    <t xml:space="preserve">MegaLine Patch 6AEA-RJ45 patch cord, ARJ45-RJ45, Cat.6A, shielded, 4P  10.0m grey/grey </t>
  </si>
  <si>
    <t>GigaLine patch cord breakout SCDX/SCDX E9 OS2 3.0m</t>
  </si>
  <si>
    <t>GigaLine patch cord breakout SCDX/SCDX E9 OS2 5.0m</t>
  </si>
  <si>
    <t>GigaLine patch cord breakout SCDX/SCDX E9 OS2 10.0 m</t>
  </si>
  <si>
    <t>GigaLine patch cord breakout SCDX/SCDX G50 OM2e 3.0m</t>
  </si>
  <si>
    <t>GigaLine patch cord breakout SCDX/SCDX G50 OM2e 5.0m</t>
  </si>
  <si>
    <t>GigaLine patch cord breakout SCDX/SCDX G50 OM2e 10.0m</t>
  </si>
  <si>
    <t>GigaLine patch cord breakout SCDX/SCDX G50 OM3 3.0m</t>
  </si>
  <si>
    <t>GigaLine patch cord breakout SCDX/SCDX G50 OM3 5.0m</t>
  </si>
  <si>
    <t>GigaLine patch cord breakout SCDX/SCDX G50 OM3 10.0m</t>
  </si>
  <si>
    <t>GigaLine patch cord breakout SCDX/SCDX G50 OM4 3.0m</t>
  </si>
  <si>
    <t>GigaLine patch cord breakout SCDX/SCDX G50 OM4 5.0m</t>
  </si>
  <si>
    <t>GigaLine patch cord breakout SCDX/SCDX G50 OM4 10.0 m</t>
  </si>
  <si>
    <t>GigaLine patch cord breakout LCDX/LCDX E9 OS2 3.0m</t>
  </si>
  <si>
    <t>GigaLine patch cord breakout LCDX/LCDX E9 OS2 5.0m</t>
  </si>
  <si>
    <t>GigaLine patch cord breakout LCDX/LCDX E9 OS2 10.0m</t>
  </si>
  <si>
    <t>GigaLine patch cord breakout LCDX/LCDX G50 OM2e 3.0m</t>
  </si>
  <si>
    <t>GigaLine patch cord breakout LCDX/LCDX G50 OM2e 5.0m</t>
  </si>
  <si>
    <t>GigaLine patch cord breakout LCDX/LCDX G50 OM2e 10.0m</t>
  </si>
  <si>
    <t>GigaLine patch cord breakout LCDX/LCDX G50 OM3 3.0m</t>
  </si>
  <si>
    <t>GigaLine patch cord breakout LCDX/LCDX G50 OM3 5.0m</t>
  </si>
  <si>
    <t>GigaLine patch cord breakout LCDX/LCDX G50 OM3 10.0m</t>
  </si>
  <si>
    <t>GigaLine patch cord breakout LCDX/LCDX G50 OM4 3.0m</t>
  </si>
  <si>
    <t>GigaLine patch cord breakout LCDX/LCDX G50 OM4 5.0m</t>
  </si>
  <si>
    <t>GigaLine patch cord breakout LCDX/LCDX G50 OM4 10.0m</t>
  </si>
  <si>
    <t>GigaLine patch cord breakout E2000/E2000 E9 OS2 1.0m</t>
  </si>
  <si>
    <t>GigaLine patch cord breakout E2000/E2000 E9 OS2 2.0m</t>
  </si>
  <si>
    <t>GigaLine patch cord breakout E2000/E2000 E9 OS2 3.0m</t>
  </si>
  <si>
    <t>GigaLine patch cord breakout E2000/E2000 E9 OS2 5.0m</t>
  </si>
  <si>
    <t>GigaLine patch cord breakout E2000/E2000 E9 OS2 10.0 m</t>
  </si>
  <si>
    <t>GigaLine patch cord breakout E2000 HRL/E2000 HRL E9 OS2 1.0m</t>
  </si>
  <si>
    <t>GigaLine patch cord breakout E2000 HRL/E2000 HRL E9 OS2 2.0m</t>
  </si>
  <si>
    <t>GigaLine patch cord breakout E2000 HRL/E2000 HRL E9 OS2 3.0m</t>
  </si>
  <si>
    <t>GigaLine patch cord breakout E2000 HRL/E2000 HRL E9 OS2 5.0m</t>
  </si>
  <si>
    <t>GigaLine patch cord breakout E2000 HRL/E2000 HRL E9 OS2 10.0 m</t>
  </si>
  <si>
    <t>GigaLine patch cord breakout E2000/E2000 G50 OM2 1.0m</t>
  </si>
  <si>
    <t>GigaLine patch cord breakout E2000/E2000 G50 OM2 2.0m</t>
  </si>
  <si>
    <t>GigaLine patch cord breakout E2000/E2000 G50 OM2 3.0m</t>
  </si>
  <si>
    <t>GigaLine patch cord breakout E2000/E2000 G50 OM2 5.0m</t>
  </si>
  <si>
    <t>GigaLine patch cord breakout E2000/E2000 G50 OM2 10.0m</t>
  </si>
  <si>
    <t>GigaLine patch cord breakout E2000/E2000 G50 OM3 1.0m</t>
  </si>
  <si>
    <t>GigaLine patch cord breakout E2000/E2000 G50 OM3 2.0m</t>
  </si>
  <si>
    <t>GigaLine patch cord breakout E2000/E2000 G50 OM3 3.0m</t>
  </si>
  <si>
    <t>GigaLine patch cord breakout E2000/E2000 G50 OM3 5.0m</t>
  </si>
  <si>
    <t>GigaLine patch cord breakout E2000/E2000 G50 OM3 10.0m</t>
  </si>
  <si>
    <t>GigaLine patch cord breakout E2000/E2000 G50 OM4 1.0m</t>
  </si>
  <si>
    <t>GigaLine patch cord breakout E2000/E2000 G50 OM4 2.0m</t>
  </si>
  <si>
    <t>GigaLine patch cord breakout E2000/E2000 G50 OM4 3.0m</t>
  </si>
  <si>
    <t>GigaLine patch cord breakout E2000/E2000 G50 OM4 5.0m</t>
  </si>
  <si>
    <t>GigaLine patch cord breakout E2000/E2000 G50 OM4 10.0 m</t>
  </si>
  <si>
    <t>LC/PC-Uniboot - LC/PC-Uniboot</t>
  </si>
  <si>
    <t>GigaLine patch cord LC-uniboot/LC-uniboot E9 OS2 1.0m</t>
  </si>
  <si>
    <t>GigaLine patch cord LC-uniboot/LC-uniboot E9 OS2 2.0m</t>
  </si>
  <si>
    <t>GigaLine patch cord LC-uniboot/LC-uniboot E9 OS2 3.0m</t>
  </si>
  <si>
    <t>GigaLine patch cord LC-uniboot/LC-uniboot E9 OS2 5.0m</t>
  </si>
  <si>
    <t>GigaLine patch cord LC-uniboot/LC-uniboot E9 OS2 10.0m</t>
  </si>
  <si>
    <t>GigaLine patch cord LC-uniboot/LC-uniboot G50 OM3 1.0m</t>
  </si>
  <si>
    <t>GigaLine patch cord LC-uniboot/LC-uniboot G50 OM3 2.0m</t>
  </si>
  <si>
    <t>GigaLine patch cord LC-uniboot/LC-uniboot G50 OM3 3.0m</t>
  </si>
  <si>
    <t>GigaLine patch cord LC-uniboot/LC-uniboot G50 OM3 5.0m</t>
  </si>
  <si>
    <t>GigaLine patch cord LC-uniboot/LC-uniboot G50 OM3 10.0m</t>
  </si>
  <si>
    <t>GigaLine patch cord LC-uniboot/LC-uniboot G50 OM4 1.0m</t>
  </si>
  <si>
    <t>GigaLine patch cord LC-uniboot/LC-uniboot G50 OM4 2.0m</t>
  </si>
  <si>
    <t>GigaLine patch cord LC-uniboot/LC-uniboot G50 OM4 3.0m</t>
  </si>
  <si>
    <t>GigaLine patch cord LC-uniboot/LC-uniboot G50 OM4 5.0m</t>
  </si>
  <si>
    <t>GigaLine patch cord LC-uniboot/LC-uniboot G50 OM4 10.0m</t>
  </si>
  <si>
    <t>DClink - Data center programme</t>
  </si>
  <si>
    <t>DClink module rack 19", 1RU, black, for installation of up to 8x DClink modules 3,5WU or 4x DClink modules 7WU</t>
  </si>
  <si>
    <t>DClink cable tray 19" 1RU, black, incl. removable front panel plus hook and looop tape 10 mm x 1000 mm</t>
  </si>
  <si>
    <t>DClink rear cable support for straight DClink module racks 1RU + 3 RU, black;
incl. hook and loop tape 10 mm x 1000 mm</t>
  </si>
  <si>
    <t>DClink modules</t>
  </si>
  <si>
    <t>DClink - Baugruppenträger und Zubehör</t>
  </si>
  <si>
    <t>DClink racks and accessories</t>
  </si>
  <si>
    <t xml:space="preserve">DClink module rack 19", 1RU, angled, black, for installation of up to 8x DClink modules 3,5WU or 4x DClink modules 7WU
</t>
  </si>
  <si>
    <t xml:space="preserve">DClink module rack 19", 1RU, black, for installation of up to 24x DClink modules 3,5WU or 12x DClink modules 7WU
</t>
  </si>
  <si>
    <t>DClink blind cover 3.5 WU, black</t>
  </si>
  <si>
    <t>DClink patch cords</t>
  </si>
  <si>
    <t>DClink trunks</t>
  </si>
  <si>
    <t>GigaLine Patch 12 OS2 6 LCDU - 1 MTP/f 1:1, 2.0m</t>
  </si>
  <si>
    <t>GigaLine Patch 12 OM3 6 LCDU - 1 MTP/f 1:1, 2.0m</t>
  </si>
  <si>
    <t>GigaLine Patch 12 OM4 6 LCDU - 1 MTP/f 1:1, 2.0m</t>
  </si>
  <si>
    <t>GigaLine Patch OS2 1MTP-1MTP I-F(ZN)H 1x12, 2.0m</t>
  </si>
  <si>
    <t>GigaLine Patch OM3 1MTP-1MTP I-F(ZN)H 1x12, 2.0m</t>
  </si>
  <si>
    <t>GigaLine Patch OM4 1MTP-1MTP I-F(ZN)H 1x12, 2.0m</t>
  </si>
  <si>
    <t>GigaLine Patch 12 OS2 6 LCDU - 1 MTP/f x-x 2.0m</t>
  </si>
  <si>
    <t>GigaLine Patch 12 OM3 6 LCDU - 1 MTP/f x-x 2.0m</t>
  </si>
  <si>
    <t>GigaLine Patch 12 OM4 6 LCDU - 1 MTP/f x-x 2.0m</t>
  </si>
  <si>
    <t>GigaLine TrunkHQ OS2 1MTP/m-1MTP/m I-F(ZN)H(ZN)H 1x12, 10.0m, TIA-568-B.1-7 type B</t>
  </si>
  <si>
    <t>GigaLine TrunkHQ OM3 1MTP/m-1MTP/m I-F(ZN)H(ZN)H 1x12, 10.0m, TIA-568-B.1-7 type B</t>
  </si>
  <si>
    <t>GigaLine TrunkHQ OM4 1MTP/m-1MTP/m I-F(ZN)H(ZN)H 1x12, 10.0m, TIA-568-B.1-7 type B</t>
  </si>
  <si>
    <t>GigaLine TrunkHQ OS2 2MTP/m-2MTP/m I-F(ZN)HH 2x12, 10.0m, TIA-568-B.1-7 type B</t>
  </si>
  <si>
    <t>GigaLine TrunkHQ OM3 2MTP/m-2MTP/m I-F(ZN)HH 2x12, 10.0m, TIA-568-B.1-7 type B</t>
  </si>
  <si>
    <t>GigaLine TrunkHQ OM4 2MTP/m-2MTP/m I-F(ZN)HH 2x12, 10.0m, TIA-568-B.1-7 type B</t>
  </si>
  <si>
    <t>GigaLine TrunkHQ OS2 8MTP/m-8MTP/m I-F(ZN)H(ZN)H 8x12, 10.0m, TIA-568-B.1-7 type B</t>
  </si>
  <si>
    <t>GigaLine TrunkHQ OM3 8MTP/m-8MTP/m I-F(ZN)H(ZN)H 8x12, 10.0m, TIA-568-B.1-7 type B</t>
  </si>
  <si>
    <t>GigaLine TrunkHQ OM4 8MTP/m-8MTP/m I-F(ZN)H(ZN)H 8x12, 10.0m, TIA-568-B.1-7 type B</t>
  </si>
  <si>
    <t xml:space="preserve">GigaLine DClink-M.offen OS2 8xMTP, 3,5TE </t>
  </si>
  <si>
    <t>DCLink</t>
  </si>
  <si>
    <t>LKD8DA200030000</t>
  </si>
  <si>
    <t>2 G50/125 OM2e Innenkabel KL-I-V(ZN)H, Duplex Figure 8, halogenfrei, 600N, orange</t>
  </si>
  <si>
    <t>2 G50/125 OM2e Breakoutkabel KL-I-V(ZN)HH, Duplex Figure 0, halogenfrei, 600N, orange</t>
  </si>
  <si>
    <t>LKD8DA200110000</t>
  </si>
  <si>
    <t>LKD9SE000240000</t>
  </si>
  <si>
    <t>LKD9SP100020000</t>
  </si>
  <si>
    <t>MegaLine DClink Modul für 6 MC100, 7TE, schwarz, einschl. Zugentlastung für 6 Einzelkabel</t>
  </si>
  <si>
    <t>MegaLine DClink Modul für 6 MC45 Keystone, 7TE, schwarz, einschl. Zugentlastung für 6 Einzelkabel</t>
  </si>
  <si>
    <t>GigaLine Patch OS2 1MTP-1MTP I-F(ZN)H 1x12, 2,0m</t>
  </si>
  <si>
    <t>GigaLine Patch OM3 1MTP-1MTP I-F(ZN)H 1x12, 2,0m</t>
  </si>
  <si>
    <t>GigaLine Patch OM4 1MTP-1MTP I-F(ZN)H 1x12, 2,0m</t>
  </si>
  <si>
    <t>LKD9SPM80020000</t>
  </si>
  <si>
    <t>LKD9SPX00020000</t>
  </si>
  <si>
    <t>LKD9SE000250000</t>
  </si>
  <si>
    <t>LKD9SE000260000</t>
  </si>
  <si>
    <t>LKD9SE000180000</t>
  </si>
  <si>
    <t>LKD9SE000190000</t>
  </si>
  <si>
    <t>LKD9SE000200000</t>
  </si>
  <si>
    <t>LKD9SE000210000</t>
  </si>
  <si>
    <t>GigaLine DCLink-Modul OM4 2xMTP-6xLC Quad 7,0TE, sw x-x gekreuzt und paarweise gedreht</t>
  </si>
  <si>
    <t>GigaLine DCLink-Modul OM4 2xMTP-6xLC Quad 7,0TE, sw 1:1</t>
  </si>
  <si>
    <t>GigaLine DCLink-Modul OM3 2xMTP-6xLC Quad 7,0TE, sw x-x gekreuzt und paarweise gedreht</t>
  </si>
  <si>
    <t>GigaLine DCLink-Modul OM3 2xMTP-6xLC Quad 7,0TE, sw 1:1</t>
  </si>
  <si>
    <t>GigaLine DCLink-Modul OS2 2xMTP-6xLC Quad 7,0TE, sw x-x gekreuzt und paarweise gedreht</t>
  </si>
  <si>
    <t>GigaLine DCLink-Modul OS2 2xMTP-6xLC Quad 7,0TE, sw 1:1</t>
  </si>
  <si>
    <t>LKD9A1316150000</t>
  </si>
  <si>
    <t>LKD9A1118730000</t>
  </si>
  <si>
    <t>LKD9A1117970000</t>
  </si>
  <si>
    <t>GigaLine Patch OS2 bendable LCD UNIBOOT HD-LCD UNIBOOT-HD 2E9/125 OS2 2,0 gelb</t>
  </si>
  <si>
    <t>GigaLine Patch OS2 bendable LCD UNIBOOT HD-LCD UNIBOOT-HD 2G50/125 OM3 2,0 aqua</t>
  </si>
  <si>
    <t>GigaLine Patch OS2 bendable LCD UNIBOOT HD-LCD UNIBOOT-HD 2G50/125 OM4 2,0 erikaviolett</t>
  </si>
  <si>
    <t xml:space="preserve">MegaLine Connect100 Kabelstecker Kat.7A FLEX </t>
  </si>
  <si>
    <t xml:space="preserve">MegaLine Connect100 Kabelstecker Kat.7A </t>
  </si>
  <si>
    <t xml:space="preserve">MegaLine-Trunk Klasse FA, Kabel: G12-150 1x4P / LSOH gelb,
Seite 1/2: MegaLine Connect100 Kat.7A (ohne Modul), Etiketten: 2 Stück, 5 m
</t>
  </si>
  <si>
    <t xml:space="preserve">MegaLine-Trunk Klasse FA, Kabel: G12-150 1x4P / LSOH gelb,
Seite 1/2: MegaLine Connect100 Kat.7A (ohne Modul), Etiketten: 2 Stück, 10 m
</t>
  </si>
  <si>
    <t xml:space="preserve">MegaLine-Trunk Klasse FA, Kabel: G12-150 1x4P / LSOH gelb,
Seite 1/2: MegaLine Connect100 Kat.7A (ohne Modul), Etiketten: 2 Stück, 15 m
</t>
  </si>
  <si>
    <t xml:space="preserve">MegaLine-Trunk Klasse FA, Kabel: G12-150 1x4P / LSOH gelb,
Seite 1/2: MegaLine Connect100 Kat.7A (ohne Modul), Etiketten: 2 Stück, 30 m
</t>
  </si>
  <si>
    <t xml:space="preserve">MegaLine-Trunk Klasse FA, Kabel: G12-150 1x4P / LSOH gelb,
Seite 1/2: MegaLine Connect100 Kat.7A (ohne Modul), Etiketten: 2 Stück, 40 m
</t>
  </si>
  <si>
    <t>LKD9A0615010000</t>
  </si>
  <si>
    <t>LKD9A0613540000</t>
  </si>
  <si>
    <t>LKD9A0612870000</t>
  </si>
  <si>
    <t>LKD9A0613560000</t>
  </si>
  <si>
    <t>LKD9A0613570000</t>
  </si>
  <si>
    <t>LKD9A0801340000</t>
  </si>
  <si>
    <t>LKD9A0801350000</t>
  </si>
  <si>
    <t>LKD9A0801360000</t>
  </si>
  <si>
    <t>LKD9A0801370000</t>
  </si>
  <si>
    <t>LKD9A0801380000</t>
  </si>
  <si>
    <t>MegaLine-Patch Kat.7A / Klasse FA, ARJ45 - ARJ45, LSOH grau, 1,0m</t>
  </si>
  <si>
    <t>MegaLine-Patch Kat.7A / Klasse FA, ARJ45 - ARJ45, LSOH grau, 2,0m</t>
  </si>
  <si>
    <t>MegaLine-Patch Kat.7A / Klasse FA, ARJ45 - ARJ45, LSOH grau, 3,0m</t>
  </si>
  <si>
    <t>MegaLine-Patch Kat.7A / Klasse FA, ARJ45 - ARJ45, LSOH grau, 5,0m</t>
  </si>
  <si>
    <t>MegaLine-Patch Kat.7A / Klasse FA, ARJ45 - ARJ45, LSOH grau, 10,0m</t>
  </si>
  <si>
    <t>MegaLine-Trunk Klasse II, Kabel: G20 1x4P / LSOH gelb, 
Seite 1/2 MegaLine Connect100 (ohne Modul), Etiketten: 2 Stück, 5,0m</t>
  </si>
  <si>
    <t>MegaLine-Trunk Klasse II, Kabel: G20 1x4P / LSOH gelb, 
Seite 1/2 MegaLine Connect100 (ohne Modul), Etiketten: 2 Stück, 10,0m</t>
  </si>
  <si>
    <t>MegaLine-Trunk Klasse II, Kabel: G20 1x4P / LSOH gelb, 
Seite 1/2 MegaLine Connect100 (ohne Modul), Etiketten: 2 Stück, 15,0m</t>
  </si>
  <si>
    <t>MegaLine-Trunk Klasse II, Kabel: G20 1x4P / LSOH gelb, 
Seite 1/2 MegaLine Connect100 (ohne Modul), Etiketten: 2 Stück, 30,0m</t>
  </si>
  <si>
    <t>LKD9A061781000</t>
  </si>
  <si>
    <t>LKD9A0617820000</t>
  </si>
  <si>
    <t>LKD9A0618780000</t>
  </si>
  <si>
    <t>LKDXXXXXXXX0000</t>
  </si>
  <si>
    <t>MegaLine-Trunk Klasse II, Kabel: G20 1x4P / LSOH gelb, 
Seite 1/2 MegaLine Connect100 (ohne Modul), Etiketten: 2 Stück, 40,0m</t>
  </si>
  <si>
    <t>MegaLine-Trunk Class FA, cable: G12-150 1x4P / LSOH yellow,
side 1/2: MegaLine Connect100 Cat.7A (without jack), labels: 2 pcs, 10 m</t>
  </si>
  <si>
    <t>MegaLine-Trunk Class FA, cable: G12-150 1x4P / LSOH yellow,
side 1/2: MegaLine Connect100 Cat.7A (without jack), labels: 2 pcs, 5 m</t>
  </si>
  <si>
    <t>MegaLine-Trunk Class FA, cable: G12-150 1x4P / LSOH yellow,
side 1/2: MegaLine Connect100 Cat.7A (without jack), labels: 2 pcs, 15 m</t>
  </si>
  <si>
    <t>MegaLine-Trunk Class FA, cable: G12-150 1x4P / LSOH yellow,
side 1/2: MegaLine Connect100 Cat.7A (without jack), labels: 2 pcs, 30 m</t>
  </si>
  <si>
    <t xml:space="preserve">MegaLine-Trunk Class FA, cable: G12-150 1x4P / LSOH yellow,
side 1/2: MegaLine Connect100 Cat.7A (without jack), labels: 2 pcs, 40 m
</t>
  </si>
  <si>
    <t>MegaLine-Trunk Class II, cable: G20 1x4P / LSOH yellow, 
side 1/2 MegaLine Connect100 (without jack), lables: 2 pcs, 5.0m</t>
  </si>
  <si>
    <t>MegaLine-Trunk Class II, cable: G20 1x4P / LSOH yellow, 
side 1/2 MegaLine Connect100 (without jack), lables: 2 pcs, 10.0m</t>
  </si>
  <si>
    <t>MegaLine-Trunk Class II, cable: G20 1x4P / LSOH yellow, 
side 1/2 MegaLine Connect100 (without jack), lables: 2 pcs, 15.0m</t>
  </si>
  <si>
    <t>MegaLine-Trunk Class II, cable: G20 1x4P / LSOH yellow, 
side 1/2 MegaLine Connect100 (without jack), lables: 2 pcs, 30.0m</t>
  </si>
  <si>
    <t>MegaLine-Trunk Class II, cable: G20 1x4P / LSOH yellow, 
side 1/2 MegaLine Connect100 (without jack), lables: 2 pcs, 40.0m</t>
  </si>
  <si>
    <t>MegaLine-Patch Cat.7A / Class FA, ARJ45 - ARJ45, LSOH grey, 1.0m</t>
  </si>
  <si>
    <t>MegaLine-Patch Cat.7A / Class FA, ARJ45 - ARJ45, LSOH grey, 2.0m</t>
  </si>
  <si>
    <t>MegaLine-Patch Cat.7A / Class FA, ARJ45 - ARJ45, LSOH grey, 3.0m</t>
  </si>
  <si>
    <t>MegaLine-Patch Cat.7A / Class FA, ARJ45 - ARJ45, LSOH grey, 5.0m</t>
  </si>
  <si>
    <t>MegaLine-Patch Cat.7A / Class FA, ARJ45 - ARJ45, LSOH grey, 10.0m</t>
  </si>
  <si>
    <t>GigaLine Patch OS2 bendable LCD UNIBOOT HD-LCD UNIBOOT-HD 2E9/125 OS2 2,0 yellow</t>
  </si>
  <si>
    <t>GigaLine Patch OS2 bendable LCD UNIBOOT HD-LCD UNIBOOT-HD 2G50/125 OM4 2,0 heather violet</t>
  </si>
  <si>
    <t>MegaLine DClink Modul für 6 MC45 Eline-Format, 3,5TE, schwarz, einschl. Zugentlastung für 6 Einzelkabel</t>
  </si>
  <si>
    <t>VarioKeystone accessories</t>
  </si>
  <si>
    <t>VarioKeystone Accessories</t>
  </si>
  <si>
    <t>MegaLine DClink module for 6 MC45 Eline format, 3.5 WU, incl.strain relief for 6 single cables</t>
  </si>
  <si>
    <t>MegaLine DClink module for 6 MC100, MC45 (VarioKeystone format) or
VarioKeystone, 7HP, incl.strain relief for 6 single cables</t>
  </si>
  <si>
    <t>MegaLine DClink module for 6 MC45 (Keystone), 7WU
incl.strain relief for 6 single cables</t>
  </si>
  <si>
    <t>GigaLine DClink module OS2 3xLC quad-1xMTP 3.5 WU;
assignment: X - X (KBG00006), crossed and twisted pairwise</t>
  </si>
  <si>
    <t>GigaLine DClink module O2 3xLCquad-1xMTP 3.5 WU;
assignment: 1:1 (KBG00009)</t>
  </si>
  <si>
    <t>GigaLine DClink module OM4 6xLC quad-2xMTP 7 WU;
assignment: X - X (KBG00006), crossed and twisted pairwise</t>
  </si>
  <si>
    <t>GigaLine DClink module OM4 6xLCquad-2xMTP 7 WU;
assignment: 1:1 (KBG00009)</t>
  </si>
  <si>
    <t>GigaLine DClink module OM3 6xLC quad-2xMTP 7 WU;
assignment: X - X (KBG00006), crossed and twisted pairwise</t>
  </si>
  <si>
    <t>GigaLine DClink module OM3 6xLCquad-2xMTP 7 WU;
assignment: 1:1 (KBG00009)</t>
  </si>
  <si>
    <t>GigaLine DClink module OS2 6xLC quad-2xMTP 7 WU;
assignment: X - X (KBG00006), crossed and twisted pairwise</t>
  </si>
  <si>
    <t>GigaLine DClink module OS2 6xLCquad-2xMTP 7 WU;
assignment: 1:1 (KBG00009)</t>
  </si>
  <si>
    <t>GigaLine DClink module OM3 3xLC quad-1xMTP 3.5 WU;
assignment: X-X (KBG00006); crossed and twisted pairwise</t>
  </si>
  <si>
    <t>GigaLine DClink module OM3 3xLCquad-1xMTP 3.5 WU;
assignment: 1:1 (KBG00009)</t>
  </si>
  <si>
    <t>GigaLine DClink module OM4 3xLC quad-1xMTP 3.5 WU;
assignment: X-X (KBG00006); crossed and twisted pairwise</t>
  </si>
  <si>
    <t>GigaLine DClink module OM4 3xLCquad-1xMTP 3.5 WU;
assignment: 1:1 (KBG00009)</t>
  </si>
  <si>
    <t xml:space="preserve">GigaLine DClink OS2 3xLCQuad/PC 3.5WU, ready-made link, 10 m </t>
  </si>
  <si>
    <t xml:space="preserve">GigaLine DClink OM3 3xLCQuad/PC 3.5WU, ready-made link, 10 m </t>
  </si>
  <si>
    <t xml:space="preserve">GigaLine DClink OM4 3xLCQuad/PC 3.5WU, ready-made link, 10 m </t>
  </si>
  <si>
    <t>GigaLine DClink module OS2 8x MTP 3.5 WU</t>
  </si>
  <si>
    <t>GigaLine DClink module OM3 8x MTP 3.5 WU</t>
  </si>
  <si>
    <t>GigaLine DClink module OM4 8x MTP 3.5 WU</t>
  </si>
  <si>
    <t>Consolidation-Point Kabel</t>
  </si>
  <si>
    <t>Consolidation Point cable</t>
  </si>
  <si>
    <t>LKD9A0617320000</t>
  </si>
  <si>
    <t>LKD9A0617330000</t>
  </si>
  <si>
    <t>LKD9A0617340000</t>
  </si>
  <si>
    <t>LKD9A0617350000</t>
  </si>
  <si>
    <t>MegaLine Connect45 Panel Keystone 24 Port RAL 7035 gewinkelt</t>
  </si>
  <si>
    <t>MegaLine Connect45 Panel Keystone 24 Port RAL 9005 gewinkelt</t>
  </si>
  <si>
    <t>MegaLine Connect45 Buchsenmodul Kat.6A LEO ISO/IEC (Keystone) geschirmt, incl. Kabelstecker</t>
  </si>
  <si>
    <t>MegaLine Connect45 Buchsenmodul Kat.6 Keystone ungeschirmt, incl. Kabelstecker</t>
  </si>
  <si>
    <t>MegaLine Connect45 connector Kat.6 Keystone unshielded, incl. cable plug AWG24-22</t>
  </si>
  <si>
    <t>MegaLine Connect45 Buchsenmodul (Keystone Format) Kat. 6A ISO/IEC gewinkelt</t>
  </si>
  <si>
    <t>MegaLine Connect45 Buchsenmodul (Keystone Format) Kat. 6A EIA/TIA gewinkelt</t>
  </si>
  <si>
    <t>MegaLine Connect45 Buchsenmodul Kat.6A ISO/IEC LEO (VarioKeystone) geschirmt, incl. Kabelstecker</t>
  </si>
  <si>
    <t xml:space="preserve">MegaLine Connect 45 CP-Kabel Klasse EA, A- Seite: Buchse MC 45 Kat. 6A (ISO/IEC) (Keystone Format), B- Seite: RJ 45 TM21 Stecker Kat. 6A, 10m </t>
  </si>
  <si>
    <t xml:space="preserve">MegaLine Connect 45 consolidation point cord class EA, A: jack module MC 45 cat. 6A (ISO/IEC)(Keystone format),  B: RJ 45 plug TM21 cat. 6A, 10m </t>
  </si>
  <si>
    <t>MegaLine Connect45 CP</t>
  </si>
  <si>
    <t xml:space="preserve">MegaLine Connect 45 CP-Kabel Klasse EA, A- Seite: Buchse MC 45 Kat. 6A (ISO/IEC) (Keystone Format), B- Seite: RJ 45 TM21 Stecker Kat. 6A, 15m </t>
  </si>
  <si>
    <t xml:space="preserve">MegaLine Connect 45 consolidation point cord class EA, A: jack module MC 45 cat. 6A (ISO/IEC)(Keystone format),  B: RJ 45 plug TM21 cat. 6A, 15m </t>
  </si>
  <si>
    <t>MegaLine Connect 45 CP-Kabel Klasse EA, A- Seite: Buchse MC 45 Kat. 6A (ISO/IEC) (Keystone Format), B- Seite: RJ 45 TM21 Stecker Kat. 6A, 20m</t>
  </si>
  <si>
    <t xml:space="preserve">MegaLine Connect 45 consolidation point cord class EA, A: jack module MC 45 cat. 6A (ISO/IEC)(Keystone format),  B: RJ 45 plug TM21 cat. 6A, 20m </t>
  </si>
  <si>
    <t xml:space="preserve">MegaLine Connect 45 CP-Kabel Klasse EA, A- Seite: Buchse MC 45 Kat. 6A (ISO/IEC) (Keystone Format), B- Seite: RJ 45 TM21 Stecker Kat. 6A, 25m </t>
  </si>
  <si>
    <t xml:space="preserve">MegaLine Connect 45 consolidation point cord class EA, A: jack module MC 45 cat. 6A (ISO/IEC)(Keystone format),  B: RJ 45 plug TM21 cat. 6A, 25m </t>
  </si>
  <si>
    <t>Ihr Nettopreis (basierend auf Abnahme &lt; Gebinde</t>
  </si>
  <si>
    <t>Ihr Nettopreis (basierend auf Abnahme &lt; Gebinde)</t>
  </si>
  <si>
    <t>LKD9A9020500000</t>
  </si>
  <si>
    <t>LKD9A9020510000</t>
  </si>
  <si>
    <t>LKD9A9020520000</t>
  </si>
  <si>
    <t>Schnittkosten</t>
  </si>
  <si>
    <t>Bei einem Auftragswert von &gt; Euro 2.000,-- (BETAflam hohl) entfallen die Schnittkosten.</t>
  </si>
  <si>
    <t>Trommelpreise</t>
  </si>
  <si>
    <t>Lieferbedingungen</t>
  </si>
  <si>
    <t>CPT (Incoterms 2010) innerhalb von Deutschland unabgeladen</t>
  </si>
  <si>
    <t>Bei einem Auftragswert von &lt; 1.000,00 € (hohl)/Abruf berechnen wir die folgenden Zuschläge (Berechnungsgrundlage Kupferbasis):</t>
  </si>
  <si>
    <t>Preisliste 2015   /   Price list 2015</t>
  </si>
  <si>
    <t>*** =  Preis auf Anfrage   /   *** =  price on request</t>
  </si>
  <si>
    <t>4 E9...10/125 OS2 Multikabel (Riser- oder Minibreakoutkabel) KL-I-V(ZN)H, halogenfrei, 800N, gelb</t>
  </si>
  <si>
    <t>4 E9...10/125 OS2 multicable (riser or minibreakout cable) KL-I-V(ZN)H, halogen-free, 800N, yellow</t>
  </si>
  <si>
    <t>6 E9...10/125 OS2 Multikabel (Riser- oder Minibreakoutkabel) KL-I-V(ZN)H, halogenfrei, 800N, gelb</t>
  </si>
  <si>
    <t>6 E9...10/125 OS2 multicable (riser or minibreakout cable) KL-I-V(ZN)H, halogen-free, 800N, yellow</t>
  </si>
  <si>
    <t>8 E9...10/125 OS2 Multikabel (Riser- oder Minibreakoutkabel) KL-I-V(ZN)H, halogenfrei, 800N, gelb</t>
  </si>
  <si>
    <t>8 E9...10/125 OS2 multicable (riser or minibreakout cable) KL-I-V(ZN)H, halogen-free, 800N, yellow</t>
  </si>
  <si>
    <t>12 E9...10/125 OS2 Multikabel (Riser- oder Minibreakoutkabel) KL-I-V(ZN)H, halogenfrei, 800N, gelb</t>
  </si>
  <si>
    <t>12 E9...10/125 OS2 multicable (riser or minibreakout cable) KL-I-V(ZN)H, halogen-free, 800N, yellow</t>
  </si>
  <si>
    <t>24 E9...10/125 OS2 Multikabel (Riser- oder Minibreakoutkabel) KL-I-V(ZN)H, halogenfrei, 800N, gelb</t>
  </si>
  <si>
    <t>24 E9...10/125 OS2 multicable (riser or minibreakout cable) KL-I-V(ZN)H, halogen-free, 800N, yellow</t>
  </si>
  <si>
    <t>MegaLine Connect100 Interface</t>
  </si>
  <si>
    <t>MegaLine Connect100 Interface-Stecker solid</t>
  </si>
  <si>
    <t>MegaLine Connect100 Interface-Stecker flex</t>
  </si>
  <si>
    <t>Alle weiteren Einwegtrommel je nach Art und Größe nach Aufwand.</t>
  </si>
  <si>
    <t>Serviceklassen</t>
  </si>
  <si>
    <t>Service class</t>
  </si>
  <si>
    <t>Serviceklasse 1: Bestellung bis 10.00 Uhr - Lieferung Folgetag</t>
  </si>
  <si>
    <t>Serviceklasse 2: Lieferung innerhalb von 2 Arbeitstagen</t>
  </si>
  <si>
    <t xml:space="preserve">Alle weiteren nicht klassifizierten und zum Teil lagerhaltigen Artikel werden noch in Kürze </t>
  </si>
  <si>
    <t>mit einer Serviceklasse hinterlegt.</t>
  </si>
  <si>
    <t>Trommelart und -größe werden bei Bestelleingang abgestimmt.</t>
  </si>
  <si>
    <t>VarioLine DClink Beschriftungsleiste 19"  für Kabelführungswanne, inkl. Papier und Abdeckung,  B=30mm Länge=440 mm, 5 Stück</t>
  </si>
  <si>
    <t>VarioLine DClink Beschriftungsleiste 19"  für Baugruppenträger 3HE, inkl. Papier und Abdeckung, B=8mm Länge =440mm, 5 Stück</t>
  </si>
  <si>
    <t>VarioLine DClink Beschriftungsleiste 19"  für Blindabdeckung 3,5TE, inkl. Papier und Abdeckung, H=15mm B=95mm, 5 Stück</t>
  </si>
  <si>
    <t>DClink labeling field 19" for blind cover 3.5 WU, incl. paper and cover
width: 8mm, length: 95 mm, 5 pcs.</t>
  </si>
  <si>
    <t>DClink labeling plate 19" for module rack 3RU, incl. paper and cover,
width: 8mm, length: 440 mm, 5 pcs.</t>
  </si>
  <si>
    <t>DClink labeling field 19" for cable tray, incl. paper and cover,
width: 30mm, length: 440 mm, 5 pcs.</t>
  </si>
  <si>
    <t>Gültige hohe DEL-Notierung von dem Tag vor Auftragseingang +1% Bezugskosten</t>
  </si>
  <si>
    <t>Diese Preisliste ist gültig ab 01.04.2015, bis sie schriftlich widerrufen wird oder durch eine neue</t>
  </si>
  <si>
    <t>Die Angaben zur Serviceklasse und Mindestabnahmemenge dienen der Orientierung und sind nicht bindend.</t>
  </si>
  <si>
    <t>Standard-Einwegtrommelpreise Betaflam:</t>
  </si>
  <si>
    <t>Standard-Einwegtrommelpreis GigaLine® LWL Datenkabel:</t>
  </si>
  <si>
    <t>PRO 1000 S/FTP, 1000 MHz, H S2 4x2xAWG 23/1 PiMF</t>
  </si>
  <si>
    <t>PRO 1000 S/FTP, 1000 MHz, H S2 4x2xAWG 23/1 PiMF, 1000m</t>
  </si>
  <si>
    <t>PRO 1000 S/FTP, 1000 MHz, H S2 4x2xAWG 23/1 PiMF, 500m</t>
  </si>
  <si>
    <t>PRO 1000 S/FTP DX, 1000 MHz, H S2 2x(4x2xAWG 23/1 PiMF)</t>
  </si>
  <si>
    <t>PRO 1000 S/FTP DX, 1000 MHz, H S2 2x(4x2xAWG 23/1 PiMF), 1000m</t>
  </si>
  <si>
    <t>PRO 1000 S/FTP DX, 1000 MHz, H S2 2x(4x2xAWG 23/1 PiMF), 500m</t>
  </si>
  <si>
    <t>OTP 45 Separation profile 3m</t>
  </si>
  <si>
    <t>MB 100 Multi tray system 100x60 (3m)</t>
  </si>
  <si>
    <t>MB 200 Multi tray system 200x60 (3m)</t>
  </si>
  <si>
    <t>MB 300 Multi tray system 300x60 (3m)</t>
  </si>
  <si>
    <t>MB 400 Multi tray system 400x60 (3m)</t>
  </si>
  <si>
    <t>Preis €/PE für</t>
  </si>
  <si>
    <t>m/Stück</t>
  </si>
  <si>
    <t>Schnittkosten BETAflam Durchmesser &lt;6mm²/je Schnitt 15,45 €</t>
  </si>
  <si>
    <t>Schnittkosten BETAflam Durchmesser &gt;6mm²/je Schnitt 24,75 €</t>
  </si>
  <si>
    <t>Schnittkosten GigaLine® LWL Datenkabel zentral/je Schnitt 15,45 €</t>
  </si>
  <si>
    <t>Schnittkosten GigaLine® LWL Datenkabel verseilt/je Schnitt 24,75 €</t>
  </si>
  <si>
    <t>Bei KTG Trommeln entfallen die Kosten. Es gelten die KTG Bedingungen entsprechend. Siehe unsere Verkaufs- und Lieferbedingungen Stand 11/2014</t>
  </si>
  <si>
    <t>Es gelten unsere Verkaufs- und Lieferbedingungen (Stand 11/2014)</t>
  </si>
  <si>
    <t>Mindermengenzuschlag 32,90 €</t>
  </si>
  <si>
    <t xml:space="preserve">Frachtkosten 27,10 € </t>
  </si>
  <si>
    <t>EWS 070: Euro 20,20/Stück - Einwegspule Durchmesser 70 cm</t>
  </si>
  <si>
    <t>EWS 090: Euro 31,00/Stück - Einwegspule Durchmesser 90 cm</t>
  </si>
  <si>
    <t>EWS 120: Euro 65,50/Stück - Einwegspule Durchmesser 120 cm</t>
  </si>
  <si>
    <t>EWS 160: Euro 147,00/Stück - Einwegspule Durchmesser 160 cm</t>
  </si>
  <si>
    <t>EWS 180: Euro 200,00/Stück - Einwegspule Durchmesser 180 cm</t>
  </si>
  <si>
    <t>TSH7540: Euro 14,50/Stück- Einwegspule Flansch 75cm, Kern 40 cm</t>
  </si>
  <si>
    <t>MegaLine Connect100 interface</t>
  </si>
  <si>
    <t>MegaLine Connect100 interface cable plug solid</t>
  </si>
  <si>
    <t>MegaLine Connect100 interface cable plug flex</t>
  </si>
  <si>
    <t>2 E9...10/125 OS2 breakout cable KL-I-V(ZN)HH, duplex figure 0, halogen-free, 600N, yellow</t>
  </si>
  <si>
    <t>2 G50/125 OM2e indoor cable KL-I-V(ZN)H, duplex figure 8, halogen-free, 600N, orange</t>
  </si>
  <si>
    <t>2 G50/125 OM2e breakout cable KL-I-V(ZN)HH, duplex figure 0, halogen-free, 600N, orange</t>
  </si>
  <si>
    <t>All prices are are net, not including any VAT or other taxes.</t>
  </si>
  <si>
    <t>LEONI Kerpen standard terms and conditions as per November 2014 apply.</t>
  </si>
  <si>
    <t>Unless otherwise agreed only the gross prices are legally binding.</t>
  </si>
  <si>
    <t>The comments regarding service class and minimum order quantities are meant for orientation and are not binding.</t>
  </si>
  <si>
    <t xml:space="preserve">Price base: </t>
  </si>
  <si>
    <t>DEL copper price including 1% purchase fee of the month before the communication of the</t>
  </si>
  <si>
    <t xml:space="preserve"> price list / copper rate to be applied.</t>
  </si>
  <si>
    <t>Minimum values:</t>
  </si>
  <si>
    <t>Minimum order value for DAP delivery in the EU : 4000 €.</t>
  </si>
  <si>
    <t>Minimum order value for delivery outside the EU or overseas : to be agreed.</t>
  </si>
  <si>
    <t>Cutting cost:</t>
  </si>
  <si>
    <t>Infrastructure cables: &lt; 6mm2 - 15.45 Euro</t>
  </si>
  <si>
    <t>Infrastructure cables: &gt; 6mm2 - 24.75 Euro</t>
  </si>
  <si>
    <t>All information subject to misprints or errors.</t>
  </si>
  <si>
    <t>Copper
adjustment</t>
  </si>
  <si>
    <t>Your net price
primary packaging
CU150</t>
  </si>
  <si>
    <t>Reel type and size will be defined upon receipt of order.</t>
  </si>
  <si>
    <t>Standard reel price Betaflam:</t>
  </si>
  <si>
    <t>EWS 070: Euro 20,20/reel - non-returnable reel diam. 70 cm</t>
  </si>
  <si>
    <t>EWS 090: Euro 31,00/reel - non-returnable reel diam. 90 cm</t>
  </si>
  <si>
    <t>EWS 120: Euro 65,50/reel - non-returnable reel diam. 120 cm</t>
  </si>
  <si>
    <t>EWS 160: Euro 147,00/reel - non-returnable reel diam. 160 cm</t>
  </si>
  <si>
    <t>EWS 180: Euro 200,00/reel - non-returnable reel diam. 180 cm</t>
  </si>
  <si>
    <t>Cost of all other non-returnable reels depending on type and size - to be charged at cost price.</t>
  </si>
  <si>
    <t>Reel prices</t>
  </si>
  <si>
    <t>Minimum order value : 500 € (FCA factory Stolberg)</t>
  </si>
  <si>
    <t>Service Classes:</t>
  </si>
  <si>
    <t>Service class 1: receipt of clarified order before 10:00 a.m. - ready-to-ship same day*</t>
  </si>
  <si>
    <t>Products partially on stock and not yet classified will get a service class in short.</t>
  </si>
  <si>
    <t>Service class 2: receipt of clarified order before 10:00 a.m. - ready-to-ship next day*</t>
  </si>
  <si>
    <t>* open-account, standard packaging,</t>
  </si>
  <si>
    <t>For orders &gt; 2,000.-- Euro (BETAflam excluding copper): no cutting cost.</t>
  </si>
  <si>
    <r>
      <rPr>
        <b/>
        <sz val="10"/>
        <color indexed="8"/>
        <rFont val="MS Sans Serif"/>
        <family val="2"/>
      </rPr>
      <t>Unless otherwise agreed</t>
    </r>
    <r>
      <rPr>
        <sz val="10"/>
        <color indexed="8"/>
        <rFont val="MS Sans Serif"/>
        <family val="2"/>
      </rPr>
      <t xml:space="preserve"> the copper price to be applied is the monthly average</t>
    </r>
  </si>
  <si>
    <r>
      <t xml:space="preserve">Your net price
</t>
    </r>
    <r>
      <rPr>
        <b/>
        <u val="singleAccounting"/>
        <sz val="16"/>
        <color rgb="FFFFC000"/>
        <rFont val="Arial"/>
        <family val="2"/>
      </rPr>
      <t>primary packaging</t>
    </r>
    <r>
      <rPr>
        <b/>
        <sz val="16"/>
        <rFont val="Arial"/>
        <family val="2"/>
      </rPr>
      <t xml:space="preserve">
incl. CU</t>
    </r>
  </si>
  <si>
    <t>MegaLine Connect45 Accessories</t>
  </si>
  <si>
    <t>MegaLine Connect45
link extender class EA
shielded, without cable plug</t>
  </si>
  <si>
    <t xml:space="preserve">MegaLine Connect45
release tool
</t>
  </si>
  <si>
    <t>MegaLine Connect45
Mounting tool</t>
  </si>
  <si>
    <t>MegaLine Connect45
spare blades for pressing tool</t>
  </si>
  <si>
    <t>MegaLine Connect45
pressing unit for pressing tool</t>
  </si>
  <si>
    <t>MegaLine Connect45
LEO detector</t>
  </si>
  <si>
    <t>MegaLine Connect45
protective cap</t>
  </si>
  <si>
    <t>MegaLine Connect45
Cable plug AWG24-22
Colour: yellow</t>
  </si>
  <si>
    <t>MegaLine Connect45
Cable plug AWG26-27
Colour: white</t>
  </si>
  <si>
    <t>MegaLine cutter without bevel</t>
  </si>
  <si>
    <t>MegaLine
Earthing cable (green/yellow;1,5mm2); length:400mm
A: female push-on connector 6,3mm
B: eyelet terminal M6</t>
  </si>
  <si>
    <t>This price list is valid from 1st June 2015 and remains valid until withdrawal or replacement by a new price list.</t>
  </si>
  <si>
    <t>EN</t>
  </si>
  <si>
    <t>2015-06</t>
  </si>
  <si>
    <t>Cutting cost for Datacom products removed</t>
  </si>
  <si>
    <t>Reel cost for Datacom products removed</t>
  </si>
  <si>
    <t>GigaLine discount adjusted</t>
  </si>
  <si>
    <t>LKD9A5020100024</t>
  </si>
  <si>
    <t>LKD9A5020200024</t>
  </si>
  <si>
    <t>MegaLine Connect45 connector Cat.6A (EIA/TIA) / VarioKeystone shielded, incl. cable plug AWG24-22 PU: 24 pcs</t>
  </si>
  <si>
    <t>MegaLine Connect45 connector Cat.6A (VarioKeystone) shielded, incl. cable plug AWG24-22 PU: 24 pcs</t>
  </si>
  <si>
    <t>MegaLine Connect45 connector Cat.6A (ISO/IEC) / ELine format shielded, incl. cable plug AWG24-22, PU: 24 pcs</t>
  </si>
  <si>
    <t>LKD9A5050100024</t>
  </si>
  <si>
    <t>MegaLine Connect45 connector Cat.6A (EIA/TIA) / ELine format shielded, incl. cable plug AWG24-22; PU: 24 pcs</t>
  </si>
  <si>
    <t>MegaLine Connect45 connector Cat.6A (EIA/TIA) / ELine format shielded, incl. cable plug AWG24-22; PU: 1 pce</t>
  </si>
  <si>
    <t>MegaLine Connect45 connector Cat.6A (ISO/IEC) / ELine format shielded, incl. cable plug AWG24-22, PU: 1 pce</t>
  </si>
  <si>
    <t>LKD9A5050200024</t>
  </si>
  <si>
    <t>LKD9A5010100024</t>
  </si>
  <si>
    <t>LKD9A5010200024</t>
  </si>
  <si>
    <t>MegaLine Connect45 connector Cat.6A (ISO/IEC) / Keystone shielded, incl. cable plug AWG24-22; PU: 1 pce</t>
  </si>
  <si>
    <t>MegaLine Connect45 connector Cat.6A (ISO/IEC) / Keystone shielded, incl. cable plug AWG24-22; PU: 24 pcs</t>
  </si>
  <si>
    <t>MegaLine Connect45 connector Cat.6A (EIA/TIA) / Keystone shielded, incl. cable plug AWG24-22; PU 1 pce</t>
  </si>
  <si>
    <t>MegaLine Connect45 connector Cat.6A (EIA/TIA) / Keystone shielded, incl. cable plug AWG24-22; PU: 24 pcs</t>
  </si>
  <si>
    <t>2015-12</t>
  </si>
  <si>
    <t>New pack sizes for MC45 connectors (24 pcs) LKD9A5020xx0024</t>
  </si>
  <si>
    <t>New pack sizes for MC45 connectors (24 pcs) LKD9A5050xx0024</t>
  </si>
  <si>
    <t>New pack sizes for MC45 connectors (24 pcs) LKD9A5010xx0024</t>
  </si>
  <si>
    <t>New: MegaLine E5-70 S/FTP / 7KS60024 price-listed now</t>
  </si>
  <si>
    <t>LKD9AA702180000</t>
  </si>
  <si>
    <t>LKD9AA702400000</t>
  </si>
  <si>
    <t>LKD9AA702290000</t>
  </si>
  <si>
    <t>LKD9AA702540000</t>
  </si>
  <si>
    <t>LKD9AA700840000</t>
  </si>
  <si>
    <t>LKD9AA701610000</t>
  </si>
  <si>
    <t>LKD9AA701630000</t>
  </si>
  <si>
    <t>LKD9AA701650000</t>
  </si>
  <si>
    <t>LKD9AA701660000</t>
  </si>
  <si>
    <t>LKD9AA701680000</t>
  </si>
  <si>
    <t>Change of p/n 9A07… to 9AA7…</t>
  </si>
  <si>
    <t xml:space="preserve">MegaLine Connect45 feldkonfektionierbarer RJ45 Stecker </t>
  </si>
  <si>
    <t>MegaLine Connect45 field-terminable RJ45 connector</t>
  </si>
  <si>
    <t>LKD9A5000200000</t>
  </si>
  <si>
    <t>MegaLine Connect45 field-terminable RJ45 connector, shielded, without cable plug</t>
  </si>
  <si>
    <t>New: MC45 field-terminable connector LKD9A5000200000</t>
  </si>
  <si>
    <t>LKD7KS703050000</t>
  </si>
  <si>
    <t>LKD7KS703080000</t>
  </si>
  <si>
    <t>New: PRO1000 - 7KS70305 7KS70308 replacing 7KS70057 7KS70063</t>
  </si>
  <si>
    <t>2016-09</t>
  </si>
  <si>
    <t>New: MegaLine E5-70 S/FTP / 7KS60024 phased out as stock type - quote on request</t>
  </si>
  <si>
    <t>VarioLine DC CMP3 with plastic rings 78 mm, grey black RAL 9005</t>
  </si>
  <si>
    <t>VarioLine DC CMP3 with plastic rings 78 mm, black RAL 9005</t>
  </si>
  <si>
    <t>VarioLine DC CMP3 mit Kunststoffbügeln 78 mm, schwarz RAL 7035</t>
  </si>
  <si>
    <t>VarioLine DC CMP3 mit Kunststoffbügeln 78 mm, schwarz RAL 9005</t>
  </si>
  <si>
    <r>
      <t xml:space="preserve">Gross price </t>
    </r>
    <r>
      <rPr>
        <b/>
        <sz val="16"/>
        <rFont val="Arial"/>
        <family val="2"/>
      </rPr>
      <t>primary packaging</t>
    </r>
    <r>
      <rPr>
        <sz val="16"/>
        <rFont val="Arial"/>
        <family val="2"/>
      </rPr>
      <t xml:space="preserve">
CU150</t>
    </r>
  </si>
  <si>
    <t>LKD9A6100430000</t>
  </si>
  <si>
    <t>New: economic cable-guide black LKD9A6100430000</t>
  </si>
  <si>
    <t>Price reduction on MegaLine E2 and E5 cables</t>
  </si>
  <si>
    <t>LK97KS703050100</t>
  </si>
  <si>
    <t>LK97KS703050050</t>
  </si>
  <si>
    <t>LK97KS703080100</t>
  </si>
  <si>
    <t>LK97KS703080050</t>
  </si>
  <si>
    <t>PLN/PU</t>
  </si>
  <si>
    <t>EUR €: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</si>
</sst>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;[Red]\-#,##0.00\ &quot;€&quot;"/>
    <numFmt numFmtId="165" formatCode="_-* #,##0.00\ _€_-;\-* #,##0.00\ _€_-;_-* &quot;-&quot;??\ _€_-;_-@_-"/>
    <numFmt numFmtId="166" formatCode="_-* #,##0.00\ _D_M_-;\-* #,##0.00\ _D_M_-;_-* &quot;-&quot;??\ _D_M_-;_-@_-"/>
    <numFmt numFmtId="167" formatCode="_-* #,##0.00\ [$€]_-;\-* #,##0.00\ [$€]_-;_-* &quot;-&quot;??\ [$€]_-;_-@_-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3"/>
      <color indexed="12"/>
      <name val="Arial"/>
      <family val="2"/>
    </font>
    <font>
      <sz val="10"/>
      <color indexed="8"/>
      <name val="MS Sans Serif"/>
      <family val="2"/>
    </font>
    <font>
      <sz val="8"/>
      <color indexed="8"/>
      <name val="MS Sans Serif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2"/>
      <color indexed="8"/>
      <name val="MS Sans Serif"/>
      <family val="2"/>
    </font>
    <font>
      <sz val="16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48"/>
      <name val="Arial"/>
      <family val="2"/>
    </font>
    <font>
      <sz val="16"/>
      <color indexed="10"/>
      <name val="Arial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b/>
      <sz val="18"/>
      <name val="Arial"/>
      <family val="2"/>
    </font>
    <font>
      <b/>
      <u/>
      <sz val="16"/>
      <color indexed="12"/>
      <name val="Arial"/>
      <family val="2"/>
    </font>
    <font>
      <sz val="12"/>
      <name val="Arial"/>
      <family val="2"/>
    </font>
    <font>
      <sz val="14"/>
      <color rgb="FFFF0000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bscript"/>
      <sz val="18"/>
      <name val="Arial"/>
      <family val="2"/>
    </font>
    <font>
      <sz val="16"/>
      <color rgb="FFFF0000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sz val="16"/>
      <color theme="4" tint="0.59999389629810485"/>
      <name val="Arial"/>
      <family val="2"/>
    </font>
    <font>
      <b/>
      <sz val="16"/>
      <color indexed="10"/>
      <name val="Arial"/>
      <family val="2"/>
    </font>
    <font>
      <u/>
      <sz val="10"/>
      <color indexed="8"/>
      <name val="MS Sans Serif"/>
      <family val="2"/>
    </font>
    <font>
      <b/>
      <u val="singleAccounting"/>
      <sz val="16"/>
      <color rgb="FFFFC000"/>
      <name val="Arial"/>
      <family val="2"/>
    </font>
    <font>
      <b/>
      <sz val="10"/>
      <color indexed="8"/>
      <name val="MS Sans Serif"/>
      <family val="2"/>
    </font>
    <font>
      <b/>
      <sz val="16"/>
      <name val="Arial"/>
      <family val="2"/>
    </font>
    <font>
      <sz val="14"/>
      <color theme="0"/>
      <name val="Arial"/>
      <family val="2"/>
    </font>
    <font>
      <sz val="16"/>
      <name val="Arial"/>
      <family val="2"/>
      <charset val="238"/>
    </font>
    <font>
      <sz val="10"/>
      <color theme="0"/>
      <name val="Arial"/>
      <family val="2"/>
      <charset val="238"/>
    </font>
    <font>
      <sz val="14"/>
      <color theme="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2">
    <xf numFmtId="0" fontId="0" fillId="0" borderId="0"/>
    <xf numFmtId="167" fontId="1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6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33" fillId="0" borderId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16" applyNumberFormat="0" applyAlignment="0" applyProtection="0"/>
    <xf numFmtId="0" fontId="42" fillId="9" borderId="17" applyNumberFormat="0" applyAlignment="0" applyProtection="0"/>
    <xf numFmtId="0" fontId="43" fillId="9" borderId="16" applyNumberFormat="0" applyAlignment="0" applyProtection="0"/>
    <xf numFmtId="0" fontId="44" fillId="0" borderId="18" applyNumberFormat="0" applyFill="0" applyAlignment="0" applyProtection="0"/>
    <xf numFmtId="0" fontId="45" fillId="10" borderId="1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9" fillId="35" borderId="0" applyNumberFormat="0" applyBorder="0" applyAlignment="0" applyProtection="0"/>
    <xf numFmtId="0" fontId="1" fillId="0" borderId="0"/>
    <xf numFmtId="0" fontId="1" fillId="11" borderId="20" applyNumberFormat="0" applyFont="0" applyAlignment="0" applyProtection="0"/>
  </cellStyleXfs>
  <cellXfs count="209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4" fontId="22" fillId="0" borderId="4" xfId="0" applyNumberFormat="1" applyFont="1" applyFill="1" applyBorder="1" applyAlignment="1">
      <alignment horizontal="center" vertical="center"/>
    </xf>
    <xf numFmtId="2" fontId="22" fillId="0" borderId="4" xfId="0" applyNumberFormat="1" applyFont="1" applyFill="1" applyBorder="1" applyAlignment="1">
      <alignment horizontal="center" vertical="center"/>
    </xf>
    <xf numFmtId="2" fontId="22" fillId="0" borderId="5" xfId="0" applyNumberFormat="1" applyFont="1" applyFill="1" applyBorder="1" applyAlignment="1">
      <alignment horizontal="center" vertical="center"/>
    </xf>
    <xf numFmtId="1" fontId="22" fillId="0" borderId="4" xfId="0" applyNumberFormat="1" applyFont="1" applyFill="1" applyBorder="1" applyAlignment="1">
      <alignment horizontal="center" vertical="center" wrapText="1"/>
    </xf>
    <xf numFmtId="1" fontId="22" fillId="0" borderId="4" xfId="0" applyNumberFormat="1" applyFont="1" applyFill="1" applyBorder="1" applyAlignment="1">
      <alignment horizontal="center" vertical="center"/>
    </xf>
    <xf numFmtId="1" fontId="22" fillId="0" borderId="5" xfId="0" applyNumberFormat="1" applyFont="1" applyFill="1" applyBorder="1" applyAlignment="1">
      <alignment horizontal="center" vertical="center"/>
    </xf>
    <xf numFmtId="166" fontId="7" fillId="0" borderId="3" xfId="3" applyFont="1" applyFill="1" applyBorder="1" applyAlignment="1">
      <alignment horizontal="center" vertical="center"/>
    </xf>
    <xf numFmtId="166" fontId="7" fillId="0" borderId="0" xfId="3" applyFont="1" applyFill="1" applyBorder="1" applyAlignment="1">
      <alignment horizontal="center" vertical="center"/>
    </xf>
    <xf numFmtId="166" fontId="7" fillId="0" borderId="0" xfId="3" applyFont="1" applyFill="1" applyBorder="1" applyAlignment="1">
      <alignment vertical="center"/>
    </xf>
    <xf numFmtId="166" fontId="22" fillId="0" borderId="0" xfId="3" applyFont="1" applyFill="1" applyBorder="1" applyAlignment="1">
      <alignment horizontal="center" vertical="center"/>
    </xf>
    <xf numFmtId="166" fontId="22" fillId="0" borderId="4" xfId="3" applyFont="1" applyFill="1" applyBorder="1" applyAlignment="1">
      <alignment horizontal="center" vertical="center"/>
    </xf>
    <xf numFmtId="166" fontId="22" fillId="0" borderId="5" xfId="3" applyFont="1" applyFill="1" applyBorder="1" applyAlignment="1">
      <alignment horizontal="center" vertical="center"/>
    </xf>
    <xf numFmtId="166" fontId="22" fillId="0" borderId="6" xfId="3" applyFont="1" applyFill="1" applyBorder="1" applyAlignment="1">
      <alignment horizontal="center" vertical="center"/>
    </xf>
    <xf numFmtId="166" fontId="18" fillId="0" borderId="0" xfId="3" applyFont="1" applyFill="1" applyBorder="1" applyAlignment="1">
      <alignment vertical="center"/>
    </xf>
    <xf numFmtId="166" fontId="22" fillId="0" borderId="0" xfId="3" applyFont="1" applyFill="1" applyBorder="1" applyAlignment="1">
      <alignment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166" fontId="7" fillId="0" borderId="4" xfId="3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166" fontId="7" fillId="0" borderId="5" xfId="3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12" fillId="0" borderId="7" xfId="2" applyBorder="1" applyAlignment="1" applyProtection="1"/>
    <xf numFmtId="0" fontId="12" fillId="0" borderId="8" xfId="2" applyBorder="1" applyAlignment="1" applyProtection="1"/>
    <xf numFmtId="0" fontId="15" fillId="0" borderId="0" xfId="0" applyFont="1" applyBorder="1" applyProtection="1">
      <protection locked="0"/>
    </xf>
    <xf numFmtId="0" fontId="15" fillId="0" borderId="0" xfId="0" applyFont="1" applyProtection="1"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center"/>
    </xf>
    <xf numFmtId="0" fontId="8" fillId="0" borderId="9" xfId="0" applyFont="1" applyBorder="1" applyAlignment="1" applyProtection="1">
      <alignment horizontal="left"/>
    </xf>
    <xf numFmtId="0" fontId="17" fillId="0" borderId="7" xfId="0" applyFont="1" applyBorder="1" applyAlignment="1" applyProtection="1">
      <alignment horizontal="left"/>
    </xf>
    <xf numFmtId="0" fontId="20" fillId="0" borderId="7" xfId="0" applyFont="1" applyBorder="1" applyProtection="1"/>
    <xf numFmtId="0" fontId="16" fillId="0" borderId="0" xfId="0" applyFont="1" applyFill="1" applyBorder="1" applyAlignment="1" applyProtection="1">
      <alignment horizontal="left" wrapText="1"/>
    </xf>
    <xf numFmtId="0" fontId="15" fillId="0" borderId="0" xfId="0" applyFont="1" applyBorder="1" applyAlignment="1" applyProtection="1">
      <alignment horizontal="center"/>
    </xf>
    <xf numFmtId="0" fontId="15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6" fillId="0" borderId="0" xfId="0" quotePrefix="1" applyNumberFormat="1" applyFont="1"/>
    <xf numFmtId="17" fontId="6" fillId="0" borderId="0" xfId="0" quotePrefix="1" applyNumberFormat="1" applyFont="1"/>
    <xf numFmtId="0" fontId="7" fillId="0" borderId="4" xfId="0" applyFont="1" applyFill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left" vertical="center" wrapText="1"/>
    </xf>
    <xf numFmtId="0" fontId="29" fillId="4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167" fontId="7" fillId="0" borderId="3" xfId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66" fontId="7" fillId="0" borderId="3" xfId="3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" fontId="32" fillId="0" borderId="12" xfId="0" applyNumberFormat="1" applyFont="1" applyFill="1" applyBorder="1" applyAlignment="1">
      <alignment horizontal="center" vertical="center"/>
    </xf>
    <xf numFmtId="1" fontId="7" fillId="0" borderId="12" xfId="8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top"/>
    </xf>
    <xf numFmtId="0" fontId="7" fillId="0" borderId="3" xfId="0" applyFont="1" applyFill="1" applyBorder="1" applyAlignment="1" applyProtection="1">
      <alignment horizontal="left" vertical="top" wrapText="1"/>
    </xf>
    <xf numFmtId="0" fontId="7" fillId="36" borderId="3" xfId="0" applyFont="1" applyFill="1" applyBorder="1" applyAlignment="1" applyProtection="1">
      <alignment horizontal="center" vertical="top"/>
    </xf>
    <xf numFmtId="0" fontId="7" fillId="36" borderId="3" xfId="0" applyFont="1" applyFill="1" applyBorder="1" applyAlignment="1" applyProtection="1">
      <alignment horizontal="left" vertical="top" wrapText="1"/>
    </xf>
    <xf numFmtId="0" fontId="7" fillId="36" borderId="3" xfId="0" applyFont="1" applyFill="1" applyBorder="1" applyAlignment="1">
      <alignment horizontal="left" vertical="center" wrapText="1"/>
    </xf>
    <xf numFmtId="166" fontId="7" fillId="36" borderId="0" xfId="3" applyFont="1" applyFill="1" applyBorder="1" applyAlignment="1">
      <alignment horizontal="center" vertical="center"/>
    </xf>
    <xf numFmtId="166" fontId="7" fillId="36" borderId="3" xfId="3" applyFont="1" applyFill="1" applyBorder="1" applyAlignment="1">
      <alignment horizontal="center" vertical="center"/>
    </xf>
    <xf numFmtId="166" fontId="22" fillId="0" borderId="5" xfId="3" applyFont="1" applyFill="1" applyBorder="1" applyAlignment="1">
      <alignment horizontal="center" vertical="center" wrapText="1"/>
    </xf>
    <xf numFmtId="166" fontId="7" fillId="37" borderId="3" xfId="3" applyFont="1" applyFill="1" applyBorder="1" applyAlignment="1">
      <alignment horizontal="center" vertical="center"/>
    </xf>
    <xf numFmtId="0" fontId="7" fillId="37" borderId="3" xfId="0" applyFont="1" applyFill="1" applyBorder="1" applyAlignment="1">
      <alignment horizontal="center" vertical="center" wrapText="1"/>
    </xf>
    <xf numFmtId="2" fontId="7" fillId="37" borderId="3" xfId="0" applyNumberFormat="1" applyFont="1" applyFill="1" applyBorder="1" applyAlignment="1">
      <alignment horizontal="center" vertical="center"/>
    </xf>
    <xf numFmtId="1" fontId="7" fillId="37" borderId="3" xfId="0" applyNumberFormat="1" applyFont="1" applyFill="1" applyBorder="1" applyAlignment="1">
      <alignment horizontal="center" vertical="center"/>
    </xf>
    <xf numFmtId="166" fontId="22" fillId="0" borderId="4" xfId="3" applyFont="1" applyFill="1" applyBorder="1" applyAlignment="1">
      <alignment horizontal="center" vertical="center" wrapText="1"/>
    </xf>
    <xf numFmtId="1" fontId="7" fillId="36" borderId="12" xfId="0" applyNumberFormat="1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166" fontId="7" fillId="36" borderId="5" xfId="3" applyFont="1" applyFill="1" applyBorder="1" applyAlignment="1">
      <alignment horizontal="center" vertical="center"/>
    </xf>
    <xf numFmtId="0" fontId="7" fillId="36" borderId="5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164" fontId="6" fillId="0" borderId="0" xfId="0" applyNumberFormat="1" applyFont="1" applyAlignment="1">
      <alignment horizontal="justify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left" vertical="center"/>
    </xf>
    <xf numFmtId="0" fontId="24" fillId="2" borderId="12" xfId="0" applyFont="1" applyFill="1" applyBorder="1" applyAlignment="1">
      <alignment horizontal="left" vertical="center"/>
    </xf>
    <xf numFmtId="1" fontId="7" fillId="37" borderId="12" xfId="0" applyNumberFormat="1" applyFont="1" applyFill="1" applyBorder="1" applyAlignment="1">
      <alignment horizontal="center" vertical="center"/>
    </xf>
    <xf numFmtId="0" fontId="24" fillId="37" borderId="25" xfId="0" applyFont="1" applyFill="1" applyBorder="1" applyAlignment="1">
      <alignment horizontal="left" vertical="center" wrapText="1"/>
    </xf>
    <xf numFmtId="1" fontId="24" fillId="2" borderId="3" xfId="0" applyNumberFormat="1" applyFont="1" applyFill="1" applyBorder="1" applyAlignment="1">
      <alignment horizontal="left" vertical="center"/>
    </xf>
    <xf numFmtId="0" fontId="24" fillId="2" borderId="3" xfId="0" applyFont="1" applyFill="1" applyBorder="1" applyAlignment="1">
      <alignment vertical="center"/>
    </xf>
    <xf numFmtId="0" fontId="24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166" fontId="7" fillId="2" borderId="3" xfId="3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 wrapText="1"/>
    </xf>
    <xf numFmtId="0" fontId="24" fillId="2" borderId="3" xfId="0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vertical="center"/>
    </xf>
    <xf numFmtId="1" fontId="24" fillId="2" borderId="26" xfId="0" applyNumberFormat="1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center" vertical="center" wrapText="1"/>
    </xf>
    <xf numFmtId="2" fontId="7" fillId="2" borderId="25" xfId="0" applyNumberFormat="1" applyFont="1" applyFill="1" applyBorder="1" applyAlignment="1">
      <alignment horizontal="center" vertical="center"/>
    </xf>
    <xf numFmtId="1" fontId="7" fillId="2" borderId="25" xfId="0" applyNumberFormat="1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2" fontId="8" fillId="2" borderId="25" xfId="0" applyNumberFormat="1" applyFont="1" applyFill="1" applyBorder="1" applyAlignment="1">
      <alignment horizontal="center" vertical="center"/>
    </xf>
    <xf numFmtId="1" fontId="8" fillId="2" borderId="25" xfId="0" applyNumberFormat="1" applyFont="1" applyFill="1" applyBorder="1" applyAlignment="1">
      <alignment horizontal="center" vertical="center"/>
    </xf>
    <xf numFmtId="1" fontId="8" fillId="2" borderId="12" xfId="0" applyNumberFormat="1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166" fontId="8" fillId="2" borderId="3" xfId="3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center" wrapText="1"/>
    </xf>
    <xf numFmtId="166" fontId="22" fillId="36" borderId="4" xfId="3" applyFont="1" applyFill="1" applyBorder="1" applyAlignment="1">
      <alignment horizontal="center" vertical="center" wrapText="1"/>
    </xf>
    <xf numFmtId="166" fontId="8" fillId="37" borderId="3" xfId="3" applyFont="1" applyFill="1" applyBorder="1" applyAlignment="1">
      <alignment horizontal="center" vertical="center"/>
    </xf>
    <xf numFmtId="166" fontId="7" fillId="36" borderId="6" xfId="3" applyFont="1" applyFill="1" applyBorder="1" applyAlignment="1">
      <alignment horizontal="center" vertical="center"/>
    </xf>
    <xf numFmtId="166" fontId="7" fillId="36" borderId="4" xfId="3" applyFont="1" applyFill="1" applyBorder="1" applyAlignment="1">
      <alignment horizontal="center" vertical="center"/>
    </xf>
    <xf numFmtId="166" fontId="7" fillId="36" borderId="27" xfId="3" applyFont="1" applyFill="1" applyBorder="1" applyAlignment="1">
      <alignment horizontal="center" vertical="center" wrapText="1"/>
    </xf>
    <xf numFmtId="166" fontId="7" fillId="37" borderId="3" xfId="3" applyFont="1" applyFill="1" applyBorder="1" applyAlignment="1">
      <alignment horizontal="center" vertical="center" wrapText="1"/>
    </xf>
    <xf numFmtId="166" fontId="23" fillId="2" borderId="3" xfId="3" applyFont="1" applyFill="1" applyBorder="1" applyAlignment="1">
      <alignment horizontal="center" vertical="center"/>
    </xf>
    <xf numFmtId="166" fontId="51" fillId="0" borderId="0" xfId="3" applyFont="1" applyFill="1" applyBorder="1" applyAlignment="1">
      <alignment horizontal="center" vertical="center" wrapText="1"/>
    </xf>
    <xf numFmtId="166" fontId="18" fillId="0" borderId="0" xfId="3" applyFont="1" applyFill="1" applyBorder="1" applyAlignment="1">
      <alignment horizontal="center" vertical="center"/>
    </xf>
    <xf numFmtId="0" fontId="53" fillId="0" borderId="0" xfId="0" applyFont="1" applyAlignment="1" applyProtection="1">
      <alignment horizontal="left" wrapText="1"/>
    </xf>
    <xf numFmtId="166" fontId="26" fillId="36" borderId="0" xfId="3" applyFont="1" applyFill="1" applyBorder="1" applyAlignment="1">
      <alignment horizontal="center" vertical="center"/>
    </xf>
    <xf numFmtId="166" fontId="22" fillId="36" borderId="5" xfId="3" applyFont="1" applyFill="1" applyBorder="1" applyAlignment="1">
      <alignment horizontal="center" vertical="center" wrapText="1"/>
    </xf>
    <xf numFmtId="166" fontId="7" fillId="0" borderId="3" xfId="3" applyFont="1" applyBorder="1" applyAlignment="1">
      <alignment horizontal="center" vertical="top"/>
    </xf>
    <xf numFmtId="0" fontId="17" fillId="0" borderId="0" xfId="0" applyFont="1" applyFill="1" applyBorder="1" applyAlignment="1">
      <alignment vertical="center"/>
    </xf>
    <xf numFmtId="0" fontId="56" fillId="0" borderId="0" xfId="0" applyFont="1" applyAlignment="1" applyProtection="1">
      <alignment horizontal="left"/>
    </xf>
    <xf numFmtId="0" fontId="52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right"/>
    </xf>
    <xf numFmtId="166" fontId="59" fillId="38" borderId="4" xfId="3" applyFont="1" applyFill="1" applyBorder="1" applyAlignment="1">
      <alignment horizontal="center" vertical="center" wrapText="1"/>
    </xf>
    <xf numFmtId="166" fontId="59" fillId="38" borderId="6" xfId="3" applyFont="1" applyFill="1" applyBorder="1" applyAlignment="1">
      <alignment horizontal="center" vertical="center"/>
    </xf>
    <xf numFmtId="166" fontId="22" fillId="36" borderId="0" xfId="3" applyFont="1" applyFill="1" applyBorder="1" applyAlignment="1">
      <alignment horizontal="center" vertical="center"/>
    </xf>
    <xf numFmtId="166" fontId="6" fillId="36" borderId="0" xfId="3" applyFont="1" applyFill="1" applyBorder="1" applyAlignment="1">
      <alignment horizontal="center" vertical="center"/>
    </xf>
    <xf numFmtId="166" fontId="59" fillId="39" borderId="4" xfId="3" applyFont="1" applyFill="1" applyBorder="1" applyAlignment="1">
      <alignment horizontal="center" vertical="center" wrapText="1"/>
    </xf>
    <xf numFmtId="166" fontId="59" fillId="39" borderId="6" xfId="3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62" fillId="0" borderId="0" xfId="0" applyFont="1" applyFill="1"/>
    <xf numFmtId="0" fontId="63" fillId="0" borderId="0" xfId="0" applyFont="1" applyFill="1" applyBorder="1" applyAlignment="1">
      <alignment vertical="center"/>
    </xf>
    <xf numFmtId="0" fontId="12" fillId="0" borderId="0" xfId="2" applyAlignment="1" applyProtection="1">
      <alignment horizontal="left"/>
    </xf>
    <xf numFmtId="17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2" applyAlignment="1" applyProtection="1"/>
    <xf numFmtId="166" fontId="61" fillId="4" borderId="28" xfId="3" applyFont="1" applyFill="1" applyBorder="1" applyAlignment="1">
      <alignment horizontal="center" vertical="center"/>
    </xf>
    <xf numFmtId="166" fontId="61" fillId="4" borderId="29" xfId="3" applyFont="1" applyFill="1" applyBorder="1" applyAlignment="1">
      <alignment horizontal="center" vertical="center"/>
    </xf>
    <xf numFmtId="2" fontId="55" fillId="4" borderId="30" xfId="3" applyNumberFormat="1" applyFont="1" applyFill="1" applyBorder="1" applyAlignment="1">
      <alignment horizontal="center" vertical="center"/>
    </xf>
    <xf numFmtId="2" fontId="55" fillId="4" borderId="31" xfId="3" applyNumberFormat="1" applyFont="1" applyFill="1" applyBorder="1" applyAlignment="1">
      <alignment horizontal="center" vertical="center"/>
    </xf>
    <xf numFmtId="2" fontId="54" fillId="4" borderId="1" xfId="0" applyNumberFormat="1" applyFont="1" applyFill="1" applyBorder="1" applyAlignment="1">
      <alignment horizontal="left" vertical="center"/>
    </xf>
    <xf numFmtId="2" fontId="54" fillId="4" borderId="2" xfId="0" applyNumberFormat="1" applyFont="1" applyFill="1" applyBorder="1" applyAlignment="1">
      <alignment horizontal="left" vertical="center"/>
    </xf>
    <xf numFmtId="2" fontId="22" fillId="4" borderId="10" xfId="0" applyNumberFormat="1" applyFont="1" applyFill="1" applyBorder="1" applyAlignment="1">
      <alignment horizontal="left" vertical="center"/>
    </xf>
    <xf numFmtId="2" fontId="22" fillId="4" borderId="11" xfId="0" applyNumberFormat="1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</cellXfs>
  <cellStyles count="52">
    <cellStyle name="20% - akcent 1" xfId="27" builtinId="30" customBuiltin="1"/>
    <cellStyle name="20% - akcent 2" xfId="31" builtinId="34" customBuiltin="1"/>
    <cellStyle name="20% - akcent 3" xfId="35" builtinId="38" customBuiltin="1"/>
    <cellStyle name="20% - akcent 4" xfId="39" builtinId="42" customBuiltin="1"/>
    <cellStyle name="20% - akcent 5" xfId="43" builtinId="46" customBuiltin="1"/>
    <cellStyle name="20% - akcent 6" xfId="47" builtinId="50" customBuiltin="1"/>
    <cellStyle name="40% - akcent 1" xfId="28" builtinId="31" customBuiltin="1"/>
    <cellStyle name="40% - akcent 2" xfId="32" builtinId="35" customBuiltin="1"/>
    <cellStyle name="40% - akcent 3" xfId="36" builtinId="39" customBuiltin="1"/>
    <cellStyle name="40% - akcent 4" xfId="40" builtinId="43" customBuiltin="1"/>
    <cellStyle name="40% - akcent 5" xfId="44" builtinId="47" customBuiltin="1"/>
    <cellStyle name="40% - akcent 6" xfId="48" builtinId="51" customBuiltin="1"/>
    <cellStyle name="60% - akcent 1" xfId="29" builtinId="32" customBuiltin="1"/>
    <cellStyle name="60% - akcent 2" xfId="33" builtinId="36" customBuiltin="1"/>
    <cellStyle name="60% - akcent 3" xfId="37" builtinId="40" customBuiltin="1"/>
    <cellStyle name="60% - akcent 4" xfId="41" builtinId="44" customBuiltin="1"/>
    <cellStyle name="60% - akcent 5" xfId="45" builtinId="48" customBuiltin="1"/>
    <cellStyle name="60% - akcent 6" xfId="49" builtinId="52" customBuiltin="1"/>
    <cellStyle name="Akcent 1" xfId="26" builtinId="29" customBuiltin="1"/>
    <cellStyle name="Akcent 2" xfId="30" builtinId="33" customBuiltin="1"/>
    <cellStyle name="Akcent 3" xfId="34" builtinId="37" customBuiltin="1"/>
    <cellStyle name="Akcent 4" xfId="38" builtinId="41" customBuiltin="1"/>
    <cellStyle name="Akcent 5" xfId="42" builtinId="45" customBuiltin="1"/>
    <cellStyle name="Akcent 6" xfId="46" builtinId="49" customBuiltin="1"/>
    <cellStyle name="Dane wejściowe" xfId="18" builtinId="20" customBuiltin="1"/>
    <cellStyle name="Dane wyjściowe" xfId="19" builtinId="21" customBuiltin="1"/>
    <cellStyle name="Dobre" xfId="15" builtinId="26" customBuiltin="1"/>
    <cellStyle name="Dziesiętny" xfId="3" builtinId="3"/>
    <cellStyle name="Euro" xfId="1"/>
    <cellStyle name="Hiperłącze" xfId="2" builtinId="8"/>
    <cellStyle name="Komma 2" xfId="5"/>
    <cellStyle name="Komórka połączona" xfId="21" builtinId="24" customBuiltin="1"/>
    <cellStyle name="Komórka zaznaczona" xfId="22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eutralne" xfId="17" builtinId="28" customBuiltin="1"/>
    <cellStyle name="Normalny" xfId="0" builtinId="0"/>
    <cellStyle name="Notiz 2" xfId="51"/>
    <cellStyle name="Obliczenia" xfId="20" builtinId="22" customBuiltin="1"/>
    <cellStyle name="Standard 2" xfId="4"/>
    <cellStyle name="Standard 3" xfId="6"/>
    <cellStyle name="Standard 4" xfId="7"/>
    <cellStyle name="Standard 5" xfId="8"/>
    <cellStyle name="Standard 6" xfId="9"/>
    <cellStyle name="Standard 7" xfId="50"/>
    <cellStyle name="Suma" xfId="25" builtinId="25" customBuiltin="1"/>
    <cellStyle name="Tekst objaśnienia" xfId="24" builtinId="53" customBuiltin="1"/>
    <cellStyle name="Tekst ostrzeżenia" xfId="23" builtinId="11" customBuiltin="1"/>
    <cellStyle name="Tytuł" xfId="10" builtinId="15" customBuiltin="1"/>
    <cellStyle name="Złe" xfId="16" builtinId="27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146685</xdr:rowOff>
    </xdr:from>
    <xdr:to>
      <xdr:col>7</xdr:col>
      <xdr:colOff>133350</xdr:colOff>
      <xdr:row>3</xdr:row>
      <xdr:rowOff>57546</xdr:rowOff>
    </xdr:to>
    <xdr:sp macro="" textlink="">
      <xdr:nvSpPr>
        <xdr:cNvPr id="19457" name="WordArt 1"/>
        <xdr:cNvSpPr>
          <a:spLocks noChangeArrowheads="1" noChangeShapeType="1" noTextEdit="1"/>
        </xdr:cNvSpPr>
      </xdr:nvSpPr>
      <xdr:spPr bwMode="auto">
        <a:xfrm>
          <a:off x="1190625" y="152400"/>
          <a:ext cx="4695825" cy="39052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de-DE" sz="140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B0F0"/>
              </a:solidFill>
              <a:effectLst/>
              <a:latin typeface="Verdana" panose="020B0604030504040204" pitchFamily="34" charset="0"/>
            </a:rPr>
            <a:t>Neuigkeiten / News / Nouvelles / Noticias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1</xdr:row>
      <xdr:rowOff>19050</xdr:rowOff>
    </xdr:from>
    <xdr:to>
      <xdr:col>4</xdr:col>
      <xdr:colOff>1428750</xdr:colOff>
      <xdr:row>2</xdr:row>
      <xdr:rowOff>1905</xdr:rowOff>
    </xdr:to>
    <xdr:pic>
      <xdr:nvPicPr>
        <xdr:cNvPr id="9711" name="Picture 7" descr="L06CMYK_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50" y="180975"/>
          <a:ext cx="1228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200025</xdr:colOff>
      <xdr:row>1</xdr:row>
      <xdr:rowOff>19050</xdr:rowOff>
    </xdr:from>
    <xdr:to>
      <xdr:col>4</xdr:col>
      <xdr:colOff>1428750</xdr:colOff>
      <xdr:row>2</xdr:row>
      <xdr:rowOff>1905</xdr:rowOff>
    </xdr:to>
    <xdr:pic>
      <xdr:nvPicPr>
        <xdr:cNvPr id="9712" name="Picture 8" descr="L06CMYK_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50" y="180975"/>
          <a:ext cx="12287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23</xdr:row>
      <xdr:rowOff>0</xdr:rowOff>
    </xdr:from>
    <xdr:to>
      <xdr:col>10</xdr:col>
      <xdr:colOff>447972</xdr:colOff>
      <xdr:row>23</xdr:row>
      <xdr:rowOff>0</xdr:rowOff>
    </xdr:to>
    <xdr:sp macro="" textlink="">
      <xdr:nvSpPr>
        <xdr:cNvPr id="17409" name="Text 47"/>
        <xdr:cNvSpPr txBox="1">
          <a:spLocks noChangeArrowheads="1"/>
        </xdr:cNvSpPr>
      </xdr:nvSpPr>
      <xdr:spPr bwMode="auto">
        <a:xfrm>
          <a:off x="18288000" y="3962400"/>
          <a:ext cx="438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447972</xdr:colOff>
      <xdr:row>104</xdr:row>
      <xdr:rowOff>0</xdr:rowOff>
    </xdr:to>
    <xdr:sp macro="" textlink="">
      <xdr:nvSpPr>
        <xdr:cNvPr id="17410" name="Text 47"/>
        <xdr:cNvSpPr txBox="1">
          <a:spLocks noChangeArrowheads="1"/>
        </xdr:cNvSpPr>
      </xdr:nvSpPr>
      <xdr:spPr bwMode="auto">
        <a:xfrm>
          <a:off x="18288000" y="24107775"/>
          <a:ext cx="438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447972</xdr:colOff>
      <xdr:row>104</xdr:row>
      <xdr:rowOff>0</xdr:rowOff>
    </xdr:to>
    <xdr:sp macro="" textlink="">
      <xdr:nvSpPr>
        <xdr:cNvPr id="17411" name="Text 47"/>
        <xdr:cNvSpPr txBox="1">
          <a:spLocks noChangeArrowheads="1"/>
        </xdr:cNvSpPr>
      </xdr:nvSpPr>
      <xdr:spPr bwMode="auto">
        <a:xfrm>
          <a:off x="18288000" y="24107775"/>
          <a:ext cx="438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447972</xdr:colOff>
      <xdr:row>104</xdr:row>
      <xdr:rowOff>0</xdr:rowOff>
    </xdr:to>
    <xdr:sp macro="" textlink="">
      <xdr:nvSpPr>
        <xdr:cNvPr id="17412" name="Text 47"/>
        <xdr:cNvSpPr txBox="1">
          <a:spLocks noChangeArrowheads="1"/>
        </xdr:cNvSpPr>
      </xdr:nvSpPr>
      <xdr:spPr bwMode="auto">
        <a:xfrm>
          <a:off x="18288000" y="24107775"/>
          <a:ext cx="438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447972</xdr:colOff>
      <xdr:row>104</xdr:row>
      <xdr:rowOff>0</xdr:rowOff>
    </xdr:to>
    <xdr:sp macro="" textlink="">
      <xdr:nvSpPr>
        <xdr:cNvPr id="17413" name="Text 47"/>
        <xdr:cNvSpPr txBox="1">
          <a:spLocks noChangeArrowheads="1"/>
        </xdr:cNvSpPr>
      </xdr:nvSpPr>
      <xdr:spPr bwMode="auto">
        <a:xfrm>
          <a:off x="18288000" y="24107775"/>
          <a:ext cx="438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10</xdr:col>
      <xdr:colOff>0</xdr:colOff>
      <xdr:row>114</xdr:row>
      <xdr:rowOff>0</xdr:rowOff>
    </xdr:from>
    <xdr:to>
      <xdr:col>10</xdr:col>
      <xdr:colOff>447972</xdr:colOff>
      <xdr:row>114</xdr:row>
      <xdr:rowOff>0</xdr:rowOff>
    </xdr:to>
    <xdr:sp macro="" textlink="">
      <xdr:nvSpPr>
        <xdr:cNvPr id="17414" name="Text 47"/>
        <xdr:cNvSpPr txBox="1">
          <a:spLocks noChangeArrowheads="1"/>
        </xdr:cNvSpPr>
      </xdr:nvSpPr>
      <xdr:spPr bwMode="auto">
        <a:xfrm>
          <a:off x="18288000" y="28822650"/>
          <a:ext cx="438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>
    <xdr:from>
      <xdr:col>10</xdr:col>
      <xdr:colOff>0</xdr:colOff>
      <xdr:row>114</xdr:row>
      <xdr:rowOff>0</xdr:rowOff>
    </xdr:from>
    <xdr:to>
      <xdr:col>10</xdr:col>
      <xdr:colOff>447972</xdr:colOff>
      <xdr:row>114</xdr:row>
      <xdr:rowOff>0</xdr:rowOff>
    </xdr:to>
    <xdr:sp macro="" textlink="">
      <xdr:nvSpPr>
        <xdr:cNvPr id="17415" name="Text Box 7"/>
        <xdr:cNvSpPr txBox="1">
          <a:spLocks noChangeArrowheads="1"/>
        </xdr:cNvSpPr>
      </xdr:nvSpPr>
      <xdr:spPr bwMode="auto">
        <a:xfrm>
          <a:off x="18288000" y="28822650"/>
          <a:ext cx="438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 editAs="oneCell">
    <xdr:from>
      <xdr:col>10</xdr:col>
      <xdr:colOff>400050</xdr:colOff>
      <xdr:row>0</xdr:row>
      <xdr:rowOff>0</xdr:rowOff>
    </xdr:from>
    <xdr:to>
      <xdr:col>12</xdr:col>
      <xdr:colOff>1085855</xdr:colOff>
      <xdr:row>1</xdr:row>
      <xdr:rowOff>35242</xdr:rowOff>
    </xdr:to>
    <xdr:pic>
      <xdr:nvPicPr>
        <xdr:cNvPr id="26092" name="Picture 10" descr="L06CMYK_A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56375" y="0"/>
          <a:ext cx="2905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757</xdr:row>
      <xdr:rowOff>0</xdr:rowOff>
    </xdr:from>
    <xdr:to>
      <xdr:col>11</xdr:col>
      <xdr:colOff>0</xdr:colOff>
      <xdr:row>757</xdr:row>
      <xdr:rowOff>0</xdr:rowOff>
    </xdr:to>
    <xdr:sp macro="" textlink="">
      <xdr:nvSpPr>
        <xdr:cNvPr id="18" name="Rectangle 11"/>
        <xdr:cNvSpPr>
          <a:spLocks noChangeArrowheads="1"/>
        </xdr:cNvSpPr>
      </xdr:nvSpPr>
      <xdr:spPr bwMode="auto">
        <a:xfrm>
          <a:off x="32756475" y="32786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">
          <a:solidFill>
            <a:srgbClr xmlns:mc="http://schemas.openxmlformats.org/markup-compatibility/2006" xmlns:a14="http://schemas.microsoft.com/office/drawing/2010/main" val="000000" mc:Ignorable="a14" a14:legacySpreadsheetColorIndex="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757</xdr:row>
      <xdr:rowOff>0</xdr:rowOff>
    </xdr:from>
    <xdr:to>
      <xdr:col>11</xdr:col>
      <xdr:colOff>0</xdr:colOff>
      <xdr:row>757</xdr:row>
      <xdr:rowOff>0</xdr:rowOff>
    </xdr:to>
    <xdr:sp macro="" textlink="">
      <xdr:nvSpPr>
        <xdr:cNvPr id="19" name="Rectangle 12"/>
        <xdr:cNvSpPr>
          <a:spLocks noChangeArrowheads="1"/>
        </xdr:cNvSpPr>
      </xdr:nvSpPr>
      <xdr:spPr bwMode="auto">
        <a:xfrm>
          <a:off x="32756475" y="32786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">
          <a:solidFill>
            <a:srgbClr xmlns:mc="http://schemas.openxmlformats.org/markup-compatibility/2006" xmlns:a14="http://schemas.microsoft.com/office/drawing/2010/main" val="000000" mc:Ignorable="a14" a14:legacySpreadsheetColorIndex="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757</xdr:row>
      <xdr:rowOff>0</xdr:rowOff>
    </xdr:from>
    <xdr:to>
      <xdr:col>11</xdr:col>
      <xdr:colOff>0</xdr:colOff>
      <xdr:row>757</xdr:row>
      <xdr:rowOff>0</xdr:rowOff>
    </xdr:to>
    <xdr:sp macro="" textlink="">
      <xdr:nvSpPr>
        <xdr:cNvPr id="20" name="Rectangle 13"/>
        <xdr:cNvSpPr>
          <a:spLocks noChangeArrowheads="1"/>
        </xdr:cNvSpPr>
      </xdr:nvSpPr>
      <xdr:spPr bwMode="auto">
        <a:xfrm>
          <a:off x="32756475" y="32786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">
          <a:solidFill>
            <a:srgbClr xmlns:mc="http://schemas.openxmlformats.org/markup-compatibility/2006" xmlns:a14="http://schemas.microsoft.com/office/drawing/2010/main" val="000000" mc:Ignorable="a14" a14:legacySpreadsheetColorIndex="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757</xdr:row>
      <xdr:rowOff>0</xdr:rowOff>
    </xdr:from>
    <xdr:to>
      <xdr:col>11</xdr:col>
      <xdr:colOff>0</xdr:colOff>
      <xdr:row>757</xdr:row>
      <xdr:rowOff>0</xdr:rowOff>
    </xdr:to>
    <xdr:sp macro="" textlink="">
      <xdr:nvSpPr>
        <xdr:cNvPr id="21" name="Rectangle 14"/>
        <xdr:cNvSpPr>
          <a:spLocks noChangeArrowheads="1"/>
        </xdr:cNvSpPr>
      </xdr:nvSpPr>
      <xdr:spPr bwMode="auto">
        <a:xfrm>
          <a:off x="32756475" y="327869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">
          <a:solidFill>
            <a:srgbClr xmlns:mc="http://schemas.openxmlformats.org/markup-compatibility/2006" xmlns:a14="http://schemas.microsoft.com/office/drawing/2010/main" val="000000" mc:Ignorable="a14" a14:legacySpreadsheetColorIndex="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755</xdr:row>
      <xdr:rowOff>0</xdr:rowOff>
    </xdr:from>
    <xdr:to>
      <xdr:col>11</xdr:col>
      <xdr:colOff>0</xdr:colOff>
      <xdr:row>755</xdr:row>
      <xdr:rowOff>0</xdr:rowOff>
    </xdr:to>
    <xdr:sp macro="" textlink="">
      <xdr:nvSpPr>
        <xdr:cNvPr id="22" name="Rectangle 15"/>
        <xdr:cNvSpPr>
          <a:spLocks noChangeArrowheads="1"/>
        </xdr:cNvSpPr>
      </xdr:nvSpPr>
      <xdr:spPr bwMode="auto">
        <a:xfrm>
          <a:off x="32756475" y="326155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">
          <a:solidFill>
            <a:srgbClr xmlns:mc="http://schemas.openxmlformats.org/markup-compatibility/2006" xmlns:a14="http://schemas.microsoft.com/office/drawing/2010/main" val="000000" mc:Ignorable="a14" a14:legacySpreadsheetColorIndex="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755</xdr:row>
      <xdr:rowOff>0</xdr:rowOff>
    </xdr:from>
    <xdr:to>
      <xdr:col>11</xdr:col>
      <xdr:colOff>0</xdr:colOff>
      <xdr:row>755</xdr:row>
      <xdr:rowOff>0</xdr:rowOff>
    </xdr:to>
    <xdr:sp macro="" textlink="">
      <xdr:nvSpPr>
        <xdr:cNvPr id="23" name="Rectangle 16"/>
        <xdr:cNvSpPr>
          <a:spLocks noChangeArrowheads="1"/>
        </xdr:cNvSpPr>
      </xdr:nvSpPr>
      <xdr:spPr bwMode="auto">
        <a:xfrm>
          <a:off x="32756475" y="326155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">
          <a:solidFill>
            <a:srgbClr xmlns:mc="http://schemas.openxmlformats.org/markup-compatibility/2006" xmlns:a14="http://schemas.microsoft.com/office/drawing/2010/main" val="000000" mc:Ignorable="a14" a14:legacySpreadsheetColorIndex="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755</xdr:row>
      <xdr:rowOff>0</xdr:rowOff>
    </xdr:from>
    <xdr:to>
      <xdr:col>11</xdr:col>
      <xdr:colOff>0</xdr:colOff>
      <xdr:row>755</xdr:row>
      <xdr:rowOff>0</xdr:rowOff>
    </xdr:to>
    <xdr:sp macro="" textlink="">
      <xdr:nvSpPr>
        <xdr:cNvPr id="24" name="Rectangle 17"/>
        <xdr:cNvSpPr>
          <a:spLocks noChangeArrowheads="1"/>
        </xdr:cNvSpPr>
      </xdr:nvSpPr>
      <xdr:spPr bwMode="auto">
        <a:xfrm>
          <a:off x="32756475" y="326155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">
          <a:solidFill>
            <a:srgbClr xmlns:mc="http://schemas.openxmlformats.org/markup-compatibility/2006" xmlns:a14="http://schemas.microsoft.com/office/drawing/2010/main" val="000000" mc:Ignorable="a14" a14:legacySpreadsheetColorIndex="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755</xdr:row>
      <xdr:rowOff>0</xdr:rowOff>
    </xdr:from>
    <xdr:to>
      <xdr:col>11</xdr:col>
      <xdr:colOff>0</xdr:colOff>
      <xdr:row>755</xdr:row>
      <xdr:rowOff>0</xdr:rowOff>
    </xdr:to>
    <xdr:sp macro="" textlink="">
      <xdr:nvSpPr>
        <xdr:cNvPr id="25" name="Rectangle 18"/>
        <xdr:cNvSpPr>
          <a:spLocks noChangeArrowheads="1"/>
        </xdr:cNvSpPr>
      </xdr:nvSpPr>
      <xdr:spPr bwMode="auto">
        <a:xfrm>
          <a:off x="32756475" y="326155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1">
          <a:solidFill>
            <a:srgbClr xmlns:mc="http://schemas.openxmlformats.org/markup-compatibility/2006" xmlns:a14="http://schemas.microsoft.com/office/drawing/2010/main" val="000000" mc:Ignorable="a14" a14:legacySpreadsheetColorIndex="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sa1005/AppData/Local/Microsoft/Windows/Temporary%20Internet%20Files/Content.Outlook/IYXN5O0H/Dokumente%20und%20Einstellungen/Deutz/Lokale%20Einstellungen/Temporary%20Internet%20Files/OLKE/PL_EXINF1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s"/>
      <sheetName val="Main Page"/>
      <sheetName val="Tabelle2"/>
      <sheetName val="NHXH E30-E60"/>
      <sheetName val="NHXCH E30-E60"/>
      <sheetName val="NHXH E90"/>
      <sheetName val="NHXCH E90"/>
      <sheetName val="JE-H(St)H...FE180"/>
      <sheetName val="J-H(St)H"/>
      <sheetName val="N2XH"/>
      <sheetName val="N2XCH"/>
      <sheetName val="NHXMH"/>
      <sheetName val="BF FE0"/>
      <sheetName val="BF INSTAflex"/>
      <sheetName val="BF FE5"/>
      <sheetName val="BF FE180-E30"/>
      <sheetName val="BF FE180-E30 CLE"/>
      <sheetName val="Roflex"/>
      <sheetName val="BETAdrive"/>
      <sheetName val="BETAfixss"/>
    </sheetNames>
    <sheetDataSet>
      <sheetData sheetId="0"/>
      <sheetData sheetId="1">
        <row r="10">
          <cell r="C10">
            <v>0.68</v>
          </cell>
          <cell r="D10">
            <v>0</v>
          </cell>
        </row>
        <row r="28">
          <cell r="C28">
            <v>0.6</v>
          </cell>
          <cell r="D2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queryTables/queryTable1.xml><?xml version="1.0" encoding="utf-8"?>
<queryTable xmlns="http://schemas.openxmlformats.org/spreadsheetml/2006/main" name="copper_1" refreshOnLoad="1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opper" refreshOnLoad="1" growShrinkType="overwriteClear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10" Type="http://schemas.openxmlformats.org/officeDocument/2006/relationships/queryTable" Target="../queryTables/queryTable2.xml"/><Relationship Id="rId4" Type="http://schemas.openxmlformats.org/officeDocument/2006/relationships/printerSettings" Target="../printerSettings/printerSettings18.bin"/><Relationship Id="rId9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/>
  <dimension ref="A5:I65535"/>
  <sheetViews>
    <sheetView workbookViewId="0">
      <selection activeCell="B135" sqref="B135:H135"/>
    </sheetView>
  </sheetViews>
  <sheetFormatPr defaultColWidth="11.42578125" defaultRowHeight="12.75" x14ac:dyDescent="0.2"/>
  <cols>
    <col min="1" max="1" width="17.7109375" bestFit="1" customWidth="1"/>
    <col min="2" max="8" width="14.5703125" customWidth="1"/>
  </cols>
  <sheetData>
    <row r="5" spans="1:9" x14ac:dyDescent="0.2">
      <c r="A5" s="1" t="s">
        <v>734</v>
      </c>
      <c r="B5" s="192"/>
      <c r="C5" s="193"/>
      <c r="D5" s="193"/>
      <c r="E5" s="193"/>
      <c r="F5" s="193"/>
      <c r="G5" s="193"/>
      <c r="H5" s="193"/>
    </row>
    <row r="6" spans="1:9" hidden="1" x14ac:dyDescent="0.2">
      <c r="A6" s="1" t="s">
        <v>5083</v>
      </c>
      <c r="B6" s="194" t="s">
        <v>5085</v>
      </c>
      <c r="C6" s="194"/>
      <c r="D6" s="194"/>
      <c r="E6" s="194"/>
      <c r="F6" s="194"/>
      <c r="G6" s="194"/>
      <c r="H6" s="194"/>
      <c r="I6" s="73" t="s">
        <v>5084</v>
      </c>
    </row>
    <row r="7" spans="1:9" hidden="1" x14ac:dyDescent="0.2">
      <c r="A7" s="1" t="s">
        <v>5083</v>
      </c>
      <c r="B7" s="194" t="s">
        <v>5086</v>
      </c>
      <c r="C7" s="194"/>
      <c r="D7" s="194"/>
      <c r="E7" s="194"/>
      <c r="F7" s="194"/>
      <c r="G7" s="194"/>
      <c r="H7" s="194"/>
      <c r="I7" s="73" t="s">
        <v>5084</v>
      </c>
    </row>
    <row r="8" spans="1:9" hidden="1" x14ac:dyDescent="0.2">
      <c r="A8" s="1" t="s">
        <v>5083</v>
      </c>
      <c r="B8" s="194" t="s">
        <v>5087</v>
      </c>
      <c r="C8" s="194"/>
      <c r="D8" s="194"/>
      <c r="E8" s="194"/>
      <c r="F8" s="194"/>
      <c r="G8" s="194"/>
      <c r="H8" s="194"/>
      <c r="I8" s="73" t="s">
        <v>5084</v>
      </c>
    </row>
    <row r="9" spans="1:9" hidden="1" x14ac:dyDescent="0.2">
      <c r="A9" s="1" t="s">
        <v>5083</v>
      </c>
      <c r="B9" s="191" t="s">
        <v>5105</v>
      </c>
      <c r="C9" s="191"/>
      <c r="D9" s="191"/>
      <c r="E9" s="191"/>
      <c r="F9" s="191"/>
      <c r="G9" s="191"/>
      <c r="H9" s="191"/>
      <c r="I9" s="73" t="s">
        <v>5104</v>
      </c>
    </row>
    <row r="10" spans="1:9" hidden="1" x14ac:dyDescent="0.2">
      <c r="A10" s="1" t="s">
        <v>5083</v>
      </c>
      <c r="B10" s="191" t="s">
        <v>5106</v>
      </c>
      <c r="C10" s="191"/>
      <c r="D10" s="191"/>
      <c r="E10" s="191"/>
      <c r="F10" s="191"/>
      <c r="G10" s="191"/>
      <c r="H10" s="191"/>
      <c r="I10" s="73" t="s">
        <v>5104</v>
      </c>
    </row>
    <row r="11" spans="1:9" hidden="1" x14ac:dyDescent="0.2">
      <c r="A11" s="1" t="s">
        <v>5083</v>
      </c>
      <c r="B11" s="191" t="s">
        <v>5107</v>
      </c>
      <c r="C11" s="191"/>
      <c r="D11" s="191"/>
      <c r="E11" s="191"/>
      <c r="F11" s="191"/>
      <c r="G11" s="191"/>
      <c r="H11" s="191"/>
      <c r="I11" s="73" t="s">
        <v>5104</v>
      </c>
    </row>
    <row r="12" spans="1:9" hidden="1" x14ac:dyDescent="0.2">
      <c r="A12" s="1" t="s">
        <v>5083</v>
      </c>
      <c r="B12" s="191" t="s">
        <v>5108</v>
      </c>
      <c r="C12" s="191"/>
      <c r="D12" s="191"/>
      <c r="E12" s="191"/>
      <c r="F12" s="191"/>
      <c r="G12" s="191"/>
      <c r="H12" s="191"/>
      <c r="I12" s="73" t="s">
        <v>5104</v>
      </c>
    </row>
    <row r="13" spans="1:9" hidden="1" x14ac:dyDescent="0.2">
      <c r="A13" s="1" t="s">
        <v>5083</v>
      </c>
      <c r="B13" s="191" t="s">
        <v>5119</v>
      </c>
      <c r="C13" s="191"/>
      <c r="D13" s="191"/>
      <c r="E13" s="191"/>
      <c r="F13" s="191"/>
      <c r="G13" s="191"/>
      <c r="H13" s="191"/>
      <c r="I13" s="73" t="s">
        <v>5104</v>
      </c>
    </row>
    <row r="14" spans="1:9" hidden="1" x14ac:dyDescent="0.2">
      <c r="A14" s="1" t="s">
        <v>5083</v>
      </c>
      <c r="B14" s="191" t="s">
        <v>5124</v>
      </c>
      <c r="C14" s="191"/>
      <c r="D14" s="191"/>
      <c r="E14" s="191"/>
      <c r="F14" s="191"/>
      <c r="G14" s="191"/>
      <c r="H14" s="191"/>
      <c r="I14" s="73" t="s">
        <v>5104</v>
      </c>
    </row>
    <row r="15" spans="1:9" x14ac:dyDescent="0.2">
      <c r="A15" s="1" t="s">
        <v>5083</v>
      </c>
      <c r="B15" s="191" t="s">
        <v>5127</v>
      </c>
      <c r="C15" s="191"/>
      <c r="D15" s="191"/>
      <c r="E15" s="191"/>
      <c r="F15" s="191"/>
      <c r="G15" s="191"/>
      <c r="H15" s="191"/>
      <c r="I15" s="73" t="s">
        <v>5128</v>
      </c>
    </row>
    <row r="16" spans="1:9" x14ac:dyDescent="0.2">
      <c r="A16" s="1" t="s">
        <v>5083</v>
      </c>
      <c r="B16" s="191" t="s">
        <v>5129</v>
      </c>
      <c r="C16" s="191"/>
      <c r="D16" s="191"/>
      <c r="E16" s="191"/>
      <c r="F16" s="191"/>
      <c r="G16" s="191"/>
      <c r="H16" s="191"/>
      <c r="I16" s="73" t="s">
        <v>5128</v>
      </c>
    </row>
    <row r="17" spans="1:9" x14ac:dyDescent="0.2">
      <c r="A17" s="1" t="s">
        <v>5083</v>
      </c>
      <c r="B17" s="191" t="s">
        <v>5136</v>
      </c>
      <c r="C17" s="191"/>
      <c r="D17" s="191"/>
      <c r="E17" s="191"/>
      <c r="F17" s="191"/>
      <c r="G17" s="191"/>
      <c r="H17" s="191"/>
      <c r="I17" s="74" t="s">
        <v>5128</v>
      </c>
    </row>
    <row r="18" spans="1:9" x14ac:dyDescent="0.2">
      <c r="A18" s="1" t="s">
        <v>5083</v>
      </c>
      <c r="B18" s="191" t="s">
        <v>5137</v>
      </c>
      <c r="C18" s="191"/>
      <c r="D18" s="191"/>
      <c r="E18" s="191"/>
      <c r="F18" s="191"/>
      <c r="G18" s="191"/>
      <c r="H18" s="191"/>
      <c r="I18" s="74" t="s">
        <v>5128</v>
      </c>
    </row>
    <row r="19" spans="1:9" hidden="1" x14ac:dyDescent="0.2">
      <c r="A19" s="1"/>
      <c r="B19" s="191"/>
      <c r="C19" s="191"/>
      <c r="D19" s="191"/>
      <c r="E19" s="191"/>
      <c r="F19" s="191"/>
      <c r="G19" s="191"/>
      <c r="H19" s="191"/>
      <c r="I19" s="73"/>
    </row>
    <row r="20" spans="1:9" hidden="1" x14ac:dyDescent="0.2">
      <c r="A20" s="1"/>
      <c r="B20" s="191"/>
      <c r="C20" s="191"/>
      <c r="D20" s="191"/>
      <c r="E20" s="191"/>
      <c r="F20" s="191"/>
      <c r="G20" s="191"/>
      <c r="H20" s="191"/>
      <c r="I20" s="73"/>
    </row>
    <row r="21" spans="1:9" hidden="1" x14ac:dyDescent="0.2">
      <c r="A21" s="1"/>
      <c r="B21" s="191"/>
      <c r="C21" s="191"/>
      <c r="D21" s="191"/>
      <c r="E21" s="191"/>
      <c r="F21" s="191"/>
      <c r="G21" s="191"/>
      <c r="H21" s="191"/>
      <c r="I21" s="73"/>
    </row>
    <row r="22" spans="1:9" hidden="1" x14ac:dyDescent="0.2">
      <c r="A22" s="1"/>
      <c r="B22" s="191"/>
      <c r="C22" s="191"/>
      <c r="D22" s="191"/>
      <c r="E22" s="191"/>
      <c r="F22" s="191"/>
      <c r="G22" s="191"/>
      <c r="H22" s="191"/>
      <c r="I22" s="73"/>
    </row>
    <row r="23" spans="1:9" hidden="1" x14ac:dyDescent="0.2">
      <c r="A23" s="1"/>
      <c r="B23" s="191"/>
      <c r="C23" s="191"/>
      <c r="D23" s="191"/>
      <c r="E23" s="191"/>
      <c r="F23" s="191"/>
      <c r="G23" s="191"/>
      <c r="H23" s="191"/>
      <c r="I23" s="73"/>
    </row>
    <row r="24" spans="1:9" hidden="1" x14ac:dyDescent="0.2">
      <c r="A24" s="1"/>
      <c r="B24" s="191"/>
      <c r="C24" s="191"/>
      <c r="D24" s="191"/>
      <c r="E24" s="191"/>
      <c r="F24" s="191"/>
      <c r="G24" s="191"/>
      <c r="H24" s="191"/>
      <c r="I24" s="73"/>
    </row>
    <row r="25" spans="1:9" hidden="1" x14ac:dyDescent="0.2">
      <c r="A25" s="1"/>
      <c r="B25" s="191"/>
      <c r="C25" s="191"/>
      <c r="D25" s="191"/>
      <c r="E25" s="191"/>
      <c r="F25" s="191"/>
      <c r="G25" s="191"/>
      <c r="H25" s="191"/>
      <c r="I25" s="73"/>
    </row>
    <row r="26" spans="1:9" hidden="1" x14ac:dyDescent="0.2">
      <c r="A26" s="1"/>
      <c r="B26" s="191"/>
      <c r="C26" s="191"/>
      <c r="D26" s="191"/>
      <c r="E26" s="191"/>
      <c r="F26" s="191"/>
      <c r="G26" s="191"/>
      <c r="H26" s="191"/>
      <c r="I26" s="73"/>
    </row>
    <row r="27" spans="1:9" hidden="1" x14ac:dyDescent="0.2">
      <c r="A27" s="1"/>
      <c r="B27" s="191"/>
      <c r="C27" s="191"/>
      <c r="D27" s="191"/>
      <c r="E27" s="191"/>
      <c r="F27" s="191"/>
      <c r="G27" s="191"/>
      <c r="H27" s="191"/>
      <c r="I27" s="73"/>
    </row>
    <row r="28" spans="1:9" hidden="1" x14ac:dyDescent="0.2">
      <c r="A28" s="1"/>
      <c r="B28" s="191"/>
      <c r="C28" s="191"/>
      <c r="D28" s="191"/>
      <c r="E28" s="191"/>
      <c r="F28" s="191"/>
      <c r="G28" s="191"/>
      <c r="H28" s="191"/>
      <c r="I28" s="73"/>
    </row>
    <row r="29" spans="1:9" hidden="1" x14ac:dyDescent="0.2">
      <c r="A29" s="1"/>
      <c r="B29" s="191"/>
      <c r="C29" s="191"/>
      <c r="D29" s="191"/>
      <c r="E29" s="191"/>
      <c r="F29" s="191"/>
      <c r="G29" s="191"/>
      <c r="H29" s="191"/>
      <c r="I29" s="73"/>
    </row>
    <row r="30" spans="1:9" hidden="1" x14ac:dyDescent="0.2">
      <c r="A30" s="1"/>
      <c r="B30" s="191"/>
      <c r="C30" s="191"/>
      <c r="D30" s="191"/>
      <c r="E30" s="191"/>
      <c r="F30" s="191"/>
      <c r="G30" s="191"/>
      <c r="H30" s="191"/>
      <c r="I30" s="73"/>
    </row>
    <row r="31" spans="1:9" hidden="1" x14ac:dyDescent="0.2">
      <c r="A31" s="1"/>
      <c r="B31" s="191"/>
      <c r="C31" s="191"/>
      <c r="D31" s="191"/>
      <c r="E31" s="191"/>
      <c r="F31" s="191"/>
      <c r="G31" s="191"/>
      <c r="H31" s="191"/>
      <c r="I31" s="73"/>
    </row>
    <row r="32" spans="1:9" hidden="1" x14ac:dyDescent="0.2">
      <c r="A32" s="1"/>
      <c r="B32" s="191"/>
      <c r="C32" s="191"/>
      <c r="D32" s="191"/>
      <c r="E32" s="191"/>
      <c r="F32" s="191"/>
      <c r="G32" s="191"/>
      <c r="H32" s="191"/>
      <c r="I32" s="73"/>
    </row>
    <row r="33" spans="1:9" hidden="1" x14ac:dyDescent="0.2">
      <c r="A33" s="1"/>
      <c r="B33" s="191"/>
      <c r="C33" s="191"/>
      <c r="D33" s="191"/>
      <c r="E33" s="191"/>
      <c r="F33" s="191"/>
      <c r="G33" s="191"/>
      <c r="H33" s="191"/>
      <c r="I33" s="73"/>
    </row>
    <row r="34" spans="1:9" hidden="1" x14ac:dyDescent="0.2">
      <c r="A34" s="1"/>
      <c r="B34" s="191"/>
      <c r="C34" s="191"/>
      <c r="D34" s="191"/>
      <c r="E34" s="191"/>
      <c r="F34" s="191"/>
      <c r="G34" s="191"/>
      <c r="H34" s="191"/>
      <c r="I34" s="73"/>
    </row>
    <row r="35" spans="1:9" hidden="1" x14ac:dyDescent="0.2">
      <c r="A35" s="1"/>
      <c r="B35" s="191"/>
      <c r="C35" s="191"/>
      <c r="D35" s="191"/>
      <c r="E35" s="191"/>
      <c r="F35" s="191"/>
      <c r="G35" s="191"/>
      <c r="H35" s="191"/>
      <c r="I35" s="73"/>
    </row>
    <row r="36" spans="1:9" hidden="1" x14ac:dyDescent="0.2">
      <c r="A36" s="1"/>
      <c r="B36" s="191"/>
      <c r="C36" s="191"/>
      <c r="D36" s="191"/>
      <c r="E36" s="191"/>
      <c r="F36" s="191"/>
      <c r="G36" s="191"/>
      <c r="H36" s="191"/>
      <c r="I36" s="73"/>
    </row>
    <row r="37" spans="1:9" hidden="1" x14ac:dyDescent="0.2">
      <c r="A37" s="1"/>
      <c r="B37" s="191"/>
      <c r="C37" s="191"/>
      <c r="D37" s="191"/>
      <c r="E37" s="191"/>
      <c r="F37" s="191"/>
      <c r="G37" s="191"/>
      <c r="H37" s="191"/>
      <c r="I37" s="73"/>
    </row>
    <row r="38" spans="1:9" hidden="1" x14ac:dyDescent="0.2">
      <c r="A38" s="1"/>
      <c r="B38" s="191"/>
      <c r="C38" s="191"/>
      <c r="D38" s="191"/>
      <c r="E38" s="191"/>
      <c r="F38" s="191"/>
      <c r="G38" s="191"/>
      <c r="H38" s="191"/>
      <c r="I38" s="73"/>
    </row>
    <row r="39" spans="1:9" hidden="1" x14ac:dyDescent="0.2">
      <c r="A39" s="1"/>
      <c r="B39" s="191"/>
      <c r="C39" s="191"/>
      <c r="D39" s="191"/>
      <c r="E39" s="191"/>
      <c r="F39" s="191"/>
      <c r="G39" s="191"/>
      <c r="H39" s="191"/>
      <c r="I39" s="73"/>
    </row>
    <row r="40" spans="1:9" hidden="1" x14ac:dyDescent="0.2">
      <c r="A40" s="1"/>
      <c r="B40" s="191"/>
      <c r="C40" s="191"/>
      <c r="D40" s="191"/>
      <c r="E40" s="191"/>
      <c r="F40" s="191"/>
      <c r="G40" s="191"/>
      <c r="H40" s="191"/>
      <c r="I40" s="73"/>
    </row>
    <row r="41" spans="1:9" hidden="1" x14ac:dyDescent="0.2">
      <c r="A41" s="1"/>
      <c r="B41" s="191"/>
      <c r="C41" s="191"/>
      <c r="D41" s="191"/>
      <c r="E41" s="191"/>
      <c r="F41" s="191"/>
      <c r="G41" s="191"/>
      <c r="H41" s="191"/>
      <c r="I41" s="73"/>
    </row>
    <row r="42" spans="1:9" hidden="1" x14ac:dyDescent="0.2">
      <c r="A42" s="1"/>
      <c r="B42" s="191"/>
      <c r="C42" s="191"/>
      <c r="D42" s="191"/>
      <c r="E42" s="191"/>
      <c r="F42" s="191"/>
      <c r="G42" s="191"/>
      <c r="H42" s="191"/>
      <c r="I42" s="73"/>
    </row>
    <row r="43" spans="1:9" hidden="1" x14ac:dyDescent="0.2">
      <c r="A43" s="1"/>
      <c r="B43" s="191"/>
      <c r="C43" s="191"/>
      <c r="D43" s="191"/>
      <c r="E43" s="191"/>
      <c r="F43" s="191"/>
      <c r="G43" s="191"/>
      <c r="H43" s="191"/>
      <c r="I43" s="73"/>
    </row>
    <row r="44" spans="1:9" hidden="1" x14ac:dyDescent="0.2">
      <c r="A44" s="1"/>
      <c r="B44" s="191"/>
      <c r="C44" s="191"/>
      <c r="D44" s="191"/>
      <c r="E44" s="191"/>
      <c r="F44" s="191"/>
      <c r="G44" s="191"/>
      <c r="H44" s="191"/>
      <c r="I44" s="73"/>
    </row>
    <row r="45" spans="1:9" hidden="1" x14ac:dyDescent="0.2">
      <c r="A45" s="1"/>
      <c r="B45" s="191"/>
      <c r="C45" s="191"/>
      <c r="D45" s="191"/>
      <c r="E45" s="191"/>
      <c r="F45" s="191"/>
      <c r="G45" s="191"/>
      <c r="H45" s="191"/>
      <c r="I45" s="73"/>
    </row>
    <row r="46" spans="1:9" hidden="1" x14ac:dyDescent="0.2">
      <c r="A46" s="1"/>
      <c r="B46" s="191"/>
      <c r="C46" s="191"/>
      <c r="D46" s="191"/>
      <c r="E46" s="191"/>
      <c r="F46" s="191"/>
      <c r="G46" s="191"/>
      <c r="H46" s="191"/>
      <c r="I46" s="73"/>
    </row>
    <row r="47" spans="1:9" hidden="1" x14ac:dyDescent="0.2">
      <c r="A47" s="1"/>
      <c r="B47" s="191"/>
      <c r="C47" s="191"/>
      <c r="D47" s="191"/>
      <c r="E47" s="191"/>
      <c r="F47" s="191"/>
      <c r="G47" s="191"/>
      <c r="H47" s="191"/>
      <c r="I47" s="73"/>
    </row>
    <row r="48" spans="1:9" hidden="1" x14ac:dyDescent="0.2">
      <c r="A48" s="1"/>
      <c r="B48" s="191"/>
      <c r="C48" s="191"/>
      <c r="D48" s="191"/>
      <c r="E48" s="191"/>
      <c r="F48" s="191"/>
      <c r="G48" s="191"/>
      <c r="H48" s="191"/>
      <c r="I48" s="73"/>
    </row>
    <row r="49" spans="1:9" hidden="1" x14ac:dyDescent="0.2">
      <c r="A49" s="1"/>
      <c r="B49" s="191"/>
      <c r="C49" s="191"/>
      <c r="D49" s="191"/>
      <c r="E49" s="191"/>
      <c r="F49" s="191"/>
      <c r="G49" s="191"/>
      <c r="H49" s="191"/>
      <c r="I49" s="73"/>
    </row>
    <row r="50" spans="1:9" hidden="1" x14ac:dyDescent="0.2">
      <c r="A50" s="1"/>
      <c r="B50" s="191"/>
      <c r="C50" s="191"/>
      <c r="D50" s="191"/>
      <c r="E50" s="191"/>
      <c r="F50" s="191"/>
      <c r="G50" s="191"/>
      <c r="H50" s="191"/>
      <c r="I50" s="73"/>
    </row>
    <row r="51" spans="1:9" hidden="1" x14ac:dyDescent="0.2">
      <c r="A51" s="1"/>
      <c r="B51" s="191"/>
      <c r="C51" s="191"/>
      <c r="D51" s="191"/>
      <c r="E51" s="191"/>
      <c r="F51" s="191"/>
      <c r="G51" s="191"/>
      <c r="H51" s="191"/>
      <c r="I51" s="73"/>
    </row>
    <row r="52" spans="1:9" hidden="1" x14ac:dyDescent="0.2">
      <c r="A52" s="1"/>
      <c r="B52" s="191"/>
      <c r="C52" s="191"/>
      <c r="D52" s="191"/>
      <c r="E52" s="191"/>
      <c r="F52" s="191"/>
      <c r="G52" s="191"/>
      <c r="H52" s="191"/>
      <c r="I52" s="73"/>
    </row>
    <row r="53" spans="1:9" hidden="1" x14ac:dyDescent="0.2">
      <c r="A53" s="1"/>
      <c r="B53" s="191"/>
      <c r="C53" s="191"/>
      <c r="D53" s="191"/>
      <c r="E53" s="191"/>
      <c r="F53" s="191"/>
      <c r="G53" s="191"/>
      <c r="H53" s="191"/>
      <c r="I53" s="73"/>
    </row>
    <row r="54" spans="1:9" hidden="1" x14ac:dyDescent="0.2">
      <c r="A54" s="1"/>
      <c r="B54" s="191"/>
      <c r="C54" s="191"/>
      <c r="D54" s="191"/>
      <c r="E54" s="191"/>
      <c r="F54" s="191"/>
      <c r="G54" s="191"/>
      <c r="H54" s="191"/>
      <c r="I54" s="73"/>
    </row>
    <row r="55" spans="1:9" hidden="1" x14ac:dyDescent="0.2">
      <c r="A55" s="1"/>
      <c r="B55" s="191"/>
      <c r="C55" s="191"/>
      <c r="D55" s="191"/>
      <c r="E55" s="191"/>
      <c r="F55" s="191"/>
      <c r="G55" s="191"/>
      <c r="H55" s="191"/>
      <c r="I55" s="73"/>
    </row>
    <row r="56" spans="1:9" hidden="1" x14ac:dyDescent="0.2">
      <c r="A56" s="1"/>
      <c r="B56" s="191"/>
      <c r="C56" s="191"/>
      <c r="D56" s="191"/>
      <c r="E56" s="191"/>
      <c r="F56" s="191"/>
      <c r="G56" s="191"/>
      <c r="H56" s="191"/>
      <c r="I56" s="73"/>
    </row>
    <row r="57" spans="1:9" hidden="1" x14ac:dyDescent="0.2">
      <c r="A57" s="1"/>
      <c r="B57" s="191"/>
      <c r="C57" s="191"/>
      <c r="D57" s="191"/>
      <c r="E57" s="191"/>
      <c r="F57" s="191"/>
      <c r="G57" s="191"/>
      <c r="H57" s="191"/>
      <c r="I57" s="73"/>
    </row>
    <row r="58" spans="1:9" hidden="1" x14ac:dyDescent="0.2">
      <c r="A58" s="1"/>
      <c r="B58" s="191"/>
      <c r="C58" s="191"/>
      <c r="D58" s="191"/>
      <c r="E58" s="191"/>
      <c r="F58" s="191"/>
      <c r="G58" s="191"/>
      <c r="H58" s="191"/>
      <c r="I58" s="73"/>
    </row>
    <row r="59" spans="1:9" hidden="1" x14ac:dyDescent="0.2">
      <c r="A59" s="1"/>
      <c r="B59" s="191"/>
      <c r="C59" s="191"/>
      <c r="D59" s="191"/>
      <c r="E59" s="191"/>
      <c r="F59" s="191"/>
      <c r="G59" s="191"/>
      <c r="H59" s="191"/>
      <c r="I59" s="73"/>
    </row>
    <row r="60" spans="1:9" hidden="1" x14ac:dyDescent="0.2">
      <c r="A60" s="1"/>
      <c r="B60" s="191"/>
      <c r="C60" s="191"/>
      <c r="D60" s="191"/>
      <c r="E60" s="191"/>
      <c r="F60" s="191"/>
      <c r="G60" s="191"/>
      <c r="H60" s="191"/>
      <c r="I60" s="73"/>
    </row>
    <row r="61" spans="1:9" hidden="1" x14ac:dyDescent="0.2">
      <c r="A61" s="1"/>
      <c r="B61" s="191"/>
      <c r="C61" s="191"/>
      <c r="D61" s="191"/>
      <c r="E61" s="191"/>
      <c r="F61" s="191"/>
      <c r="G61" s="191"/>
      <c r="H61" s="191"/>
      <c r="I61" s="73"/>
    </row>
    <row r="62" spans="1:9" hidden="1" x14ac:dyDescent="0.2">
      <c r="A62" s="1"/>
      <c r="B62" s="191"/>
      <c r="C62" s="191"/>
      <c r="D62" s="191"/>
      <c r="E62" s="191"/>
      <c r="F62" s="191"/>
      <c r="G62" s="191"/>
      <c r="H62" s="191"/>
      <c r="I62" s="73"/>
    </row>
    <row r="63" spans="1:9" hidden="1" x14ac:dyDescent="0.2">
      <c r="A63" s="1"/>
      <c r="B63" s="191"/>
      <c r="C63" s="191"/>
      <c r="D63" s="191"/>
      <c r="E63" s="191"/>
      <c r="F63" s="191"/>
      <c r="G63" s="191"/>
      <c r="H63" s="191"/>
      <c r="I63" s="73"/>
    </row>
    <row r="64" spans="1:9" hidden="1" x14ac:dyDescent="0.2">
      <c r="A64" s="1"/>
      <c r="B64" s="191"/>
      <c r="C64" s="191"/>
      <c r="D64" s="191"/>
      <c r="E64" s="191"/>
      <c r="F64" s="191"/>
      <c r="G64" s="191"/>
      <c r="H64" s="191"/>
      <c r="I64" s="73"/>
    </row>
    <row r="65" spans="1:9" hidden="1" x14ac:dyDescent="0.2">
      <c r="A65" s="1"/>
      <c r="B65" s="191"/>
      <c r="C65" s="191"/>
      <c r="D65" s="191"/>
      <c r="E65" s="191"/>
      <c r="F65" s="191"/>
      <c r="G65" s="191"/>
      <c r="H65" s="191"/>
      <c r="I65" s="73"/>
    </row>
    <row r="66" spans="1:9" hidden="1" x14ac:dyDescent="0.2">
      <c r="A66" s="1"/>
      <c r="B66" s="191"/>
      <c r="C66" s="191"/>
      <c r="D66" s="191"/>
      <c r="E66" s="191"/>
      <c r="F66" s="191"/>
      <c r="G66" s="191"/>
      <c r="H66" s="191"/>
      <c r="I66" s="73"/>
    </row>
    <row r="67" spans="1:9" hidden="1" x14ac:dyDescent="0.2">
      <c r="A67" s="77"/>
      <c r="B67" s="191"/>
      <c r="C67" s="191"/>
      <c r="D67" s="191"/>
      <c r="E67" s="191"/>
      <c r="F67" s="191"/>
      <c r="G67" s="191"/>
      <c r="H67" s="191"/>
      <c r="I67" s="73"/>
    </row>
    <row r="68" spans="1:9" hidden="1" x14ac:dyDescent="0.2">
      <c r="A68" s="77"/>
      <c r="B68" s="191"/>
      <c r="C68" s="191"/>
      <c r="D68" s="191"/>
      <c r="E68" s="191"/>
      <c r="F68" s="191"/>
      <c r="G68" s="191"/>
      <c r="H68" s="191"/>
      <c r="I68" s="73"/>
    </row>
    <row r="69" spans="1:9" hidden="1" x14ac:dyDescent="0.2">
      <c r="A69" s="77"/>
      <c r="B69" s="191"/>
      <c r="C69" s="191"/>
      <c r="D69" s="191"/>
      <c r="E69" s="191"/>
      <c r="F69" s="191"/>
      <c r="G69" s="191"/>
      <c r="H69" s="191"/>
      <c r="I69" s="73"/>
    </row>
    <row r="70" spans="1:9" hidden="1" x14ac:dyDescent="0.2">
      <c r="A70" s="77"/>
      <c r="B70" s="191"/>
      <c r="C70" s="191"/>
      <c r="D70" s="191"/>
      <c r="E70" s="191"/>
      <c r="F70" s="191"/>
      <c r="G70" s="191"/>
      <c r="H70" s="191"/>
      <c r="I70" s="73"/>
    </row>
    <row r="71" spans="1:9" hidden="1" x14ac:dyDescent="0.2">
      <c r="A71" s="77"/>
      <c r="B71" s="191"/>
      <c r="C71" s="191"/>
      <c r="D71" s="191"/>
      <c r="E71" s="191"/>
      <c r="F71" s="191"/>
      <c r="G71" s="191"/>
      <c r="H71" s="191"/>
      <c r="I71" s="73"/>
    </row>
    <row r="72" spans="1:9" hidden="1" x14ac:dyDescent="0.2">
      <c r="A72" s="77"/>
      <c r="B72" s="191"/>
      <c r="C72" s="191"/>
      <c r="D72" s="191"/>
      <c r="E72" s="191"/>
      <c r="F72" s="191"/>
      <c r="G72" s="191"/>
      <c r="H72" s="191"/>
      <c r="I72" s="73"/>
    </row>
    <row r="73" spans="1:9" hidden="1" x14ac:dyDescent="0.2">
      <c r="A73" s="77"/>
      <c r="B73" s="191"/>
      <c r="C73" s="191"/>
      <c r="D73" s="191"/>
      <c r="E73" s="191"/>
      <c r="F73" s="191"/>
      <c r="G73" s="191"/>
      <c r="H73" s="191"/>
      <c r="I73" s="73"/>
    </row>
    <row r="74" spans="1:9" hidden="1" x14ac:dyDescent="0.2">
      <c r="A74" s="77"/>
      <c r="B74" s="191"/>
      <c r="C74" s="191"/>
      <c r="D74" s="191"/>
      <c r="E74" s="191"/>
      <c r="F74" s="191"/>
      <c r="G74" s="191"/>
      <c r="H74" s="191"/>
      <c r="I74" s="74"/>
    </row>
    <row r="75" spans="1:9" hidden="1" x14ac:dyDescent="0.2">
      <c r="A75" s="77"/>
      <c r="B75" s="191"/>
      <c r="C75" s="191"/>
      <c r="D75" s="191"/>
      <c r="E75" s="191"/>
      <c r="F75" s="191"/>
      <c r="G75" s="191"/>
      <c r="H75" s="191"/>
      <c r="I75" s="74"/>
    </row>
    <row r="76" spans="1:9" hidden="1" x14ac:dyDescent="0.2">
      <c r="A76" s="77"/>
      <c r="B76" s="191"/>
      <c r="C76" s="191"/>
      <c r="D76" s="191"/>
      <c r="E76" s="191"/>
      <c r="F76" s="191"/>
      <c r="G76" s="191"/>
      <c r="H76" s="191"/>
      <c r="I76" s="74"/>
    </row>
    <row r="77" spans="1:9" hidden="1" x14ac:dyDescent="0.2">
      <c r="A77" s="77"/>
      <c r="B77" s="191"/>
      <c r="C77" s="191"/>
      <c r="D77" s="191"/>
      <c r="E77" s="191"/>
      <c r="F77" s="191"/>
      <c r="G77" s="191"/>
      <c r="H77" s="191"/>
      <c r="I77" s="74"/>
    </row>
    <row r="78" spans="1:9" hidden="1" x14ac:dyDescent="0.2">
      <c r="A78" s="77"/>
      <c r="B78" s="191"/>
      <c r="C78" s="191"/>
      <c r="D78" s="191"/>
      <c r="E78" s="191"/>
      <c r="F78" s="191"/>
      <c r="G78" s="191"/>
      <c r="H78" s="191"/>
      <c r="I78" s="74"/>
    </row>
    <row r="79" spans="1:9" hidden="1" x14ac:dyDescent="0.2">
      <c r="A79" s="77"/>
      <c r="B79" s="191"/>
      <c r="C79" s="191"/>
      <c r="D79" s="191"/>
      <c r="E79" s="191"/>
      <c r="F79" s="191"/>
      <c r="G79" s="191"/>
      <c r="H79" s="191"/>
      <c r="I79" s="74"/>
    </row>
    <row r="80" spans="1:9" hidden="1" x14ac:dyDescent="0.2">
      <c r="A80" s="77"/>
      <c r="B80" s="191"/>
      <c r="C80" s="191"/>
      <c r="D80" s="191"/>
      <c r="E80" s="191"/>
      <c r="F80" s="191"/>
      <c r="G80" s="191"/>
      <c r="H80" s="191"/>
      <c r="I80" s="74"/>
    </row>
    <row r="81" spans="1:9" hidden="1" x14ac:dyDescent="0.2">
      <c r="A81" s="77"/>
      <c r="B81" s="191"/>
      <c r="C81" s="191"/>
      <c r="D81" s="191"/>
      <c r="E81" s="191"/>
      <c r="F81" s="191"/>
      <c r="G81" s="191"/>
      <c r="H81" s="191"/>
      <c r="I81" s="74"/>
    </row>
    <row r="82" spans="1:9" hidden="1" x14ac:dyDescent="0.2">
      <c r="A82" s="77"/>
      <c r="B82" s="191"/>
      <c r="C82" s="191"/>
      <c r="D82" s="191"/>
      <c r="E82" s="191"/>
      <c r="F82" s="191"/>
      <c r="G82" s="191"/>
      <c r="H82" s="191"/>
      <c r="I82" s="74"/>
    </row>
    <row r="83" spans="1:9" hidden="1" x14ac:dyDescent="0.2">
      <c r="A83" s="77"/>
      <c r="B83" s="191"/>
      <c r="C83" s="191"/>
      <c r="D83" s="191"/>
      <c r="E83" s="191"/>
      <c r="F83" s="191"/>
      <c r="G83" s="191"/>
      <c r="H83" s="191"/>
      <c r="I83" s="74"/>
    </row>
    <row r="84" spans="1:9" hidden="1" x14ac:dyDescent="0.2">
      <c r="A84" s="77"/>
      <c r="B84" s="191"/>
      <c r="C84" s="191"/>
      <c r="D84" s="191"/>
      <c r="E84" s="191"/>
      <c r="F84" s="191"/>
      <c r="G84" s="191"/>
      <c r="H84" s="191"/>
      <c r="I84" s="74"/>
    </row>
    <row r="85" spans="1:9" hidden="1" x14ac:dyDescent="0.2">
      <c r="A85" s="77"/>
      <c r="B85" s="191"/>
      <c r="C85" s="191"/>
      <c r="D85" s="191"/>
      <c r="E85" s="191"/>
      <c r="F85" s="191"/>
      <c r="G85" s="191"/>
      <c r="H85" s="191"/>
      <c r="I85" s="74"/>
    </row>
    <row r="86" spans="1:9" hidden="1" x14ac:dyDescent="0.2">
      <c r="A86" s="77"/>
      <c r="B86" s="191"/>
      <c r="C86" s="191"/>
      <c r="D86" s="191"/>
      <c r="E86" s="191"/>
      <c r="F86" s="191"/>
      <c r="G86" s="191"/>
      <c r="H86" s="191"/>
      <c r="I86" s="74"/>
    </row>
    <row r="87" spans="1:9" hidden="1" x14ac:dyDescent="0.2">
      <c r="A87" s="77"/>
      <c r="B87" s="191"/>
      <c r="C87" s="191"/>
      <c r="D87" s="191"/>
      <c r="E87" s="191"/>
      <c r="F87" s="191"/>
      <c r="G87" s="191"/>
      <c r="H87" s="191"/>
      <c r="I87" s="74"/>
    </row>
    <row r="88" spans="1:9" hidden="1" x14ac:dyDescent="0.2">
      <c r="A88" s="77"/>
      <c r="B88" s="191"/>
      <c r="C88" s="191"/>
      <c r="D88" s="191"/>
      <c r="E88" s="191"/>
      <c r="F88" s="191"/>
      <c r="G88" s="191"/>
      <c r="H88" s="191"/>
      <c r="I88" s="74"/>
    </row>
    <row r="89" spans="1:9" hidden="1" x14ac:dyDescent="0.2">
      <c r="A89" s="77"/>
      <c r="B89" s="191"/>
      <c r="C89" s="191"/>
      <c r="D89" s="191"/>
      <c r="E89" s="191"/>
      <c r="F89" s="191"/>
      <c r="G89" s="191"/>
      <c r="H89" s="191"/>
      <c r="I89" s="74"/>
    </row>
    <row r="90" spans="1:9" hidden="1" x14ac:dyDescent="0.2">
      <c r="A90" s="77"/>
      <c r="B90" s="191"/>
      <c r="C90" s="191"/>
      <c r="D90" s="191"/>
      <c r="E90" s="191"/>
      <c r="F90" s="191"/>
      <c r="G90" s="191"/>
      <c r="H90" s="191"/>
      <c r="I90" s="74"/>
    </row>
    <row r="91" spans="1:9" hidden="1" x14ac:dyDescent="0.2">
      <c r="A91" s="77"/>
      <c r="B91" s="191"/>
      <c r="C91" s="191"/>
      <c r="D91" s="191"/>
      <c r="E91" s="191"/>
      <c r="F91" s="191"/>
      <c r="G91" s="191"/>
      <c r="H91" s="191"/>
      <c r="I91" s="74"/>
    </row>
    <row r="92" spans="1:9" hidden="1" x14ac:dyDescent="0.2">
      <c r="A92" s="77"/>
      <c r="B92" s="191"/>
      <c r="C92" s="191"/>
      <c r="D92" s="191"/>
      <c r="E92" s="191"/>
      <c r="F92" s="191"/>
      <c r="G92" s="191"/>
      <c r="H92" s="191"/>
      <c r="I92" s="74"/>
    </row>
    <row r="93" spans="1:9" hidden="1" x14ac:dyDescent="0.2">
      <c r="A93" s="77"/>
      <c r="B93" s="191"/>
      <c r="C93" s="191"/>
      <c r="D93" s="191"/>
      <c r="E93" s="191"/>
      <c r="F93" s="191"/>
      <c r="G93" s="191"/>
      <c r="H93" s="191"/>
      <c r="I93" s="74"/>
    </row>
    <row r="94" spans="1:9" hidden="1" x14ac:dyDescent="0.2">
      <c r="A94" s="77"/>
      <c r="B94" s="191"/>
      <c r="C94" s="191"/>
      <c r="D94" s="191"/>
      <c r="E94" s="191"/>
      <c r="F94" s="191"/>
      <c r="G94" s="191"/>
      <c r="H94" s="191"/>
      <c r="I94" s="74"/>
    </row>
    <row r="95" spans="1:9" hidden="1" x14ac:dyDescent="0.2">
      <c r="A95" s="77"/>
      <c r="B95" s="191"/>
      <c r="C95" s="191"/>
      <c r="D95" s="191"/>
      <c r="E95" s="191"/>
      <c r="F95" s="191"/>
      <c r="G95" s="191"/>
      <c r="H95" s="191"/>
      <c r="I95" s="74"/>
    </row>
    <row r="96" spans="1:9" hidden="1" x14ac:dyDescent="0.2">
      <c r="A96" s="77"/>
      <c r="B96" s="191"/>
      <c r="C96" s="191"/>
      <c r="D96" s="191"/>
      <c r="E96" s="191"/>
      <c r="F96" s="191"/>
      <c r="G96" s="191"/>
      <c r="H96" s="191"/>
      <c r="I96" s="74"/>
    </row>
    <row r="97" spans="1:9" hidden="1" x14ac:dyDescent="0.2">
      <c r="A97" s="77"/>
      <c r="B97" s="191"/>
      <c r="C97" s="191"/>
      <c r="D97" s="191"/>
      <c r="E97" s="191"/>
      <c r="F97" s="191"/>
      <c r="G97" s="191"/>
      <c r="H97" s="191"/>
      <c r="I97" s="74"/>
    </row>
    <row r="98" spans="1:9" hidden="1" x14ac:dyDescent="0.2">
      <c r="A98" s="77"/>
      <c r="B98" s="191"/>
      <c r="C98" s="191"/>
      <c r="D98" s="191"/>
      <c r="E98" s="191"/>
      <c r="F98" s="191"/>
      <c r="G98" s="191"/>
      <c r="H98" s="191"/>
      <c r="I98" s="74"/>
    </row>
    <row r="99" spans="1:9" hidden="1" x14ac:dyDescent="0.2">
      <c r="A99" s="77"/>
      <c r="B99" s="191"/>
      <c r="C99" s="191"/>
      <c r="D99" s="191"/>
      <c r="E99" s="191"/>
      <c r="F99" s="191"/>
      <c r="G99" s="191"/>
      <c r="H99" s="191"/>
      <c r="I99" s="74"/>
    </row>
    <row r="100" spans="1:9" hidden="1" x14ac:dyDescent="0.2">
      <c r="A100" s="77"/>
      <c r="B100" s="191"/>
      <c r="C100" s="191"/>
      <c r="D100" s="191"/>
      <c r="E100" s="191"/>
      <c r="F100" s="191"/>
      <c r="G100" s="191"/>
      <c r="H100" s="191"/>
      <c r="I100" s="74"/>
    </row>
    <row r="101" spans="1:9" hidden="1" x14ac:dyDescent="0.2">
      <c r="A101" s="77"/>
      <c r="B101" s="191"/>
      <c r="C101" s="191"/>
      <c r="D101" s="191"/>
      <c r="E101" s="191"/>
      <c r="F101" s="191"/>
      <c r="G101" s="191"/>
      <c r="H101" s="191"/>
      <c r="I101" s="74"/>
    </row>
    <row r="102" spans="1:9" hidden="1" x14ac:dyDescent="0.2">
      <c r="A102" s="77"/>
      <c r="B102" s="191"/>
      <c r="C102" s="191"/>
      <c r="D102" s="191"/>
      <c r="E102" s="191"/>
      <c r="F102" s="191"/>
      <c r="G102" s="191"/>
      <c r="H102" s="191"/>
      <c r="I102" s="74"/>
    </row>
    <row r="103" spans="1:9" hidden="1" x14ac:dyDescent="0.2">
      <c r="A103" s="77"/>
      <c r="B103" s="191"/>
      <c r="C103" s="191"/>
      <c r="D103" s="191"/>
      <c r="E103" s="191"/>
      <c r="F103" s="191"/>
      <c r="G103" s="191"/>
      <c r="H103" s="191"/>
      <c r="I103" s="74"/>
    </row>
    <row r="104" spans="1:9" hidden="1" x14ac:dyDescent="0.2">
      <c r="A104" s="77"/>
      <c r="B104" s="191"/>
      <c r="C104" s="191"/>
      <c r="D104" s="191"/>
      <c r="E104" s="191"/>
      <c r="F104" s="191"/>
      <c r="G104" s="191"/>
      <c r="H104" s="191"/>
      <c r="I104" s="74"/>
    </row>
    <row r="105" spans="1:9" hidden="1" x14ac:dyDescent="0.2">
      <c r="A105" s="77"/>
      <c r="B105" s="191"/>
      <c r="C105" s="191"/>
      <c r="D105" s="191"/>
      <c r="E105" s="191"/>
      <c r="F105" s="191"/>
      <c r="G105" s="191"/>
      <c r="H105" s="191"/>
      <c r="I105" s="74"/>
    </row>
    <row r="106" spans="1:9" hidden="1" x14ac:dyDescent="0.2">
      <c r="A106" s="77"/>
      <c r="B106" s="191"/>
      <c r="C106" s="191"/>
      <c r="D106" s="191"/>
      <c r="E106" s="191"/>
      <c r="F106" s="191"/>
      <c r="G106" s="191"/>
      <c r="H106" s="191"/>
      <c r="I106" s="74"/>
    </row>
    <row r="107" spans="1:9" hidden="1" x14ac:dyDescent="0.2">
      <c r="A107" s="77"/>
      <c r="B107" s="191"/>
      <c r="C107" s="191"/>
      <c r="D107" s="191"/>
      <c r="E107" s="191"/>
      <c r="F107" s="191"/>
      <c r="G107" s="191"/>
      <c r="H107" s="191"/>
      <c r="I107" s="74"/>
    </row>
    <row r="108" spans="1:9" hidden="1" x14ac:dyDescent="0.2">
      <c r="A108" s="77"/>
      <c r="B108" s="191"/>
      <c r="C108" s="191"/>
      <c r="D108" s="191"/>
      <c r="E108" s="191"/>
      <c r="F108" s="191"/>
      <c r="G108" s="191"/>
      <c r="H108" s="191"/>
      <c r="I108" s="74"/>
    </row>
    <row r="109" spans="1:9" hidden="1" x14ac:dyDescent="0.2">
      <c r="A109" s="77"/>
      <c r="B109" s="191"/>
      <c r="C109" s="191"/>
      <c r="D109" s="191"/>
      <c r="E109" s="191"/>
      <c r="F109" s="191"/>
      <c r="G109" s="191"/>
      <c r="H109" s="191"/>
      <c r="I109" s="74"/>
    </row>
    <row r="110" spans="1:9" hidden="1" x14ac:dyDescent="0.2">
      <c r="A110" s="77"/>
      <c r="B110" s="191"/>
      <c r="C110" s="191"/>
      <c r="D110" s="191"/>
      <c r="E110" s="191"/>
      <c r="F110" s="191"/>
      <c r="G110" s="191"/>
      <c r="H110" s="191"/>
      <c r="I110" s="74"/>
    </row>
    <row r="111" spans="1:9" hidden="1" x14ac:dyDescent="0.2">
      <c r="A111" s="77"/>
      <c r="B111" s="191"/>
      <c r="C111" s="191"/>
      <c r="D111" s="191"/>
      <c r="E111" s="191"/>
      <c r="F111" s="191"/>
      <c r="G111" s="191"/>
      <c r="H111" s="191"/>
      <c r="I111" s="74"/>
    </row>
    <row r="112" spans="1:9" hidden="1" x14ac:dyDescent="0.2">
      <c r="A112" s="77"/>
      <c r="B112" s="191"/>
      <c r="C112" s="191"/>
      <c r="D112" s="191"/>
      <c r="E112" s="191"/>
      <c r="F112" s="191"/>
      <c r="G112" s="191"/>
      <c r="H112" s="191"/>
      <c r="I112" s="74"/>
    </row>
    <row r="113" spans="1:9" hidden="1" x14ac:dyDescent="0.2">
      <c r="A113" s="77"/>
      <c r="B113" s="191"/>
      <c r="C113" s="191"/>
      <c r="D113" s="191"/>
      <c r="E113" s="191"/>
      <c r="F113" s="191"/>
      <c r="G113" s="191"/>
      <c r="H113" s="191"/>
      <c r="I113" s="74"/>
    </row>
    <row r="114" spans="1:9" hidden="1" x14ac:dyDescent="0.2">
      <c r="A114" s="77"/>
      <c r="B114" s="191"/>
      <c r="C114" s="191"/>
      <c r="D114" s="191"/>
      <c r="E114" s="191"/>
      <c r="F114" s="191"/>
      <c r="G114" s="191"/>
      <c r="H114" s="191"/>
      <c r="I114" s="74"/>
    </row>
    <row r="115" spans="1:9" hidden="1" x14ac:dyDescent="0.2">
      <c r="A115" s="77"/>
      <c r="B115" s="191"/>
      <c r="C115" s="191"/>
      <c r="D115" s="191"/>
      <c r="E115" s="191"/>
      <c r="F115" s="191"/>
      <c r="G115" s="191"/>
      <c r="H115" s="191"/>
      <c r="I115" s="74"/>
    </row>
    <row r="116" spans="1:9" hidden="1" x14ac:dyDescent="0.2">
      <c r="A116" s="77"/>
      <c r="B116" s="191"/>
      <c r="C116" s="191"/>
      <c r="D116" s="191"/>
      <c r="E116" s="191"/>
      <c r="F116" s="191"/>
      <c r="G116" s="191"/>
      <c r="H116" s="191"/>
      <c r="I116" s="74"/>
    </row>
    <row r="117" spans="1:9" hidden="1" x14ac:dyDescent="0.2">
      <c r="A117" s="77"/>
      <c r="B117" s="191"/>
      <c r="C117" s="191"/>
      <c r="D117" s="191"/>
      <c r="E117" s="191"/>
      <c r="F117" s="191"/>
      <c r="G117" s="191"/>
      <c r="H117" s="191"/>
      <c r="I117" s="74"/>
    </row>
    <row r="118" spans="1:9" hidden="1" x14ac:dyDescent="0.2">
      <c r="A118" s="77"/>
      <c r="B118" s="191"/>
      <c r="C118" s="191"/>
      <c r="D118" s="191"/>
      <c r="E118" s="191"/>
      <c r="F118" s="191"/>
      <c r="G118" s="191"/>
      <c r="H118" s="191"/>
      <c r="I118" s="74"/>
    </row>
    <row r="119" spans="1:9" hidden="1" x14ac:dyDescent="0.2">
      <c r="A119" s="77"/>
      <c r="B119" s="191"/>
      <c r="C119" s="191"/>
      <c r="D119" s="191"/>
      <c r="E119" s="191"/>
      <c r="F119" s="191"/>
      <c r="G119" s="191"/>
      <c r="H119" s="191"/>
      <c r="I119" s="74"/>
    </row>
    <row r="120" spans="1:9" hidden="1" x14ac:dyDescent="0.2">
      <c r="A120" s="77"/>
      <c r="B120" s="191"/>
      <c r="C120" s="191"/>
      <c r="D120" s="191"/>
      <c r="E120" s="191"/>
      <c r="F120" s="191"/>
      <c r="G120" s="191"/>
      <c r="H120" s="191"/>
      <c r="I120" s="74"/>
    </row>
    <row r="121" spans="1:9" hidden="1" x14ac:dyDescent="0.2">
      <c r="A121" s="77"/>
      <c r="B121" s="191"/>
      <c r="C121" s="191"/>
      <c r="D121" s="191"/>
      <c r="E121" s="191"/>
      <c r="F121" s="191"/>
      <c r="G121" s="191"/>
      <c r="H121" s="191"/>
      <c r="I121" s="74"/>
    </row>
    <row r="122" spans="1:9" hidden="1" x14ac:dyDescent="0.2">
      <c r="A122" s="77"/>
      <c r="B122" s="191"/>
      <c r="C122" s="191"/>
      <c r="D122" s="191"/>
      <c r="E122" s="191"/>
      <c r="F122" s="191"/>
      <c r="G122" s="191"/>
      <c r="H122" s="191"/>
      <c r="I122" s="74"/>
    </row>
    <row r="123" spans="1:9" hidden="1" x14ac:dyDescent="0.2">
      <c r="A123" s="77"/>
      <c r="B123" s="191"/>
      <c r="C123" s="191"/>
      <c r="D123" s="191"/>
      <c r="E123" s="191"/>
      <c r="F123" s="191"/>
      <c r="G123" s="191"/>
      <c r="H123" s="191"/>
      <c r="I123" s="74"/>
    </row>
    <row r="124" spans="1:9" hidden="1" x14ac:dyDescent="0.2">
      <c r="A124" s="77"/>
      <c r="B124" s="191"/>
      <c r="C124" s="191"/>
      <c r="D124" s="191"/>
      <c r="E124" s="191"/>
      <c r="F124" s="191"/>
      <c r="G124" s="191"/>
      <c r="H124" s="191"/>
      <c r="I124" s="74"/>
    </row>
    <row r="125" spans="1:9" hidden="1" x14ac:dyDescent="0.2">
      <c r="A125" s="77"/>
      <c r="B125" s="191"/>
      <c r="C125" s="191"/>
      <c r="D125" s="191"/>
      <c r="E125" s="191"/>
      <c r="F125" s="191"/>
      <c r="G125" s="191"/>
      <c r="H125" s="191"/>
      <c r="I125" s="74"/>
    </row>
    <row r="126" spans="1:9" hidden="1" x14ac:dyDescent="0.2">
      <c r="A126" s="77"/>
      <c r="B126" s="191"/>
      <c r="C126" s="191"/>
      <c r="D126" s="191"/>
      <c r="E126" s="191"/>
      <c r="F126" s="191"/>
      <c r="G126" s="191"/>
      <c r="H126" s="191"/>
      <c r="I126" s="74"/>
    </row>
    <row r="127" spans="1:9" hidden="1" x14ac:dyDescent="0.2">
      <c r="A127" s="77"/>
      <c r="B127" s="191"/>
      <c r="C127" s="191"/>
      <c r="D127" s="191"/>
      <c r="E127" s="191"/>
      <c r="F127" s="191"/>
      <c r="G127" s="191"/>
      <c r="H127" s="191"/>
      <c r="I127" s="74"/>
    </row>
    <row r="128" spans="1:9" hidden="1" x14ac:dyDescent="0.2">
      <c r="A128" s="77"/>
      <c r="B128" s="191"/>
      <c r="C128" s="191"/>
      <c r="D128" s="191"/>
      <c r="E128" s="191"/>
      <c r="F128" s="191"/>
      <c r="G128" s="191"/>
      <c r="H128" s="191"/>
      <c r="I128" s="74"/>
    </row>
    <row r="129" spans="1:9" hidden="1" x14ac:dyDescent="0.2">
      <c r="A129" s="77"/>
      <c r="B129" s="191"/>
      <c r="C129" s="191"/>
      <c r="D129" s="191"/>
      <c r="E129" s="191"/>
      <c r="F129" s="191"/>
      <c r="G129" s="191"/>
      <c r="H129" s="191"/>
      <c r="I129" s="74"/>
    </row>
    <row r="130" spans="1:9" hidden="1" x14ac:dyDescent="0.2">
      <c r="A130" s="77"/>
      <c r="B130" s="191"/>
      <c r="C130" s="191"/>
      <c r="D130" s="191"/>
      <c r="E130" s="191"/>
      <c r="F130" s="191"/>
      <c r="G130" s="191"/>
      <c r="H130" s="191"/>
      <c r="I130" s="74"/>
    </row>
    <row r="131" spans="1:9" hidden="1" x14ac:dyDescent="0.2">
      <c r="A131" s="77"/>
      <c r="B131" s="191"/>
      <c r="C131" s="191"/>
      <c r="D131" s="191"/>
      <c r="E131" s="191"/>
      <c r="F131" s="191"/>
      <c r="G131" s="191"/>
      <c r="H131" s="191"/>
      <c r="I131" s="74"/>
    </row>
    <row r="132" spans="1:9" hidden="1" x14ac:dyDescent="0.2">
      <c r="A132" s="77"/>
      <c r="B132" s="191"/>
      <c r="C132" s="191"/>
      <c r="D132" s="191"/>
      <c r="E132" s="191"/>
      <c r="F132" s="191"/>
      <c r="G132" s="191"/>
      <c r="H132" s="191"/>
      <c r="I132" s="74"/>
    </row>
    <row r="133" spans="1:9" hidden="1" x14ac:dyDescent="0.2">
      <c r="A133" s="77"/>
      <c r="B133" s="191"/>
      <c r="C133" s="191"/>
      <c r="D133" s="191"/>
      <c r="E133" s="191"/>
      <c r="F133" s="191"/>
      <c r="G133" s="191"/>
      <c r="H133" s="191"/>
      <c r="I133" s="74"/>
    </row>
    <row r="134" spans="1:9" hidden="1" x14ac:dyDescent="0.2">
      <c r="A134" s="77"/>
      <c r="B134" s="191"/>
      <c r="C134" s="191"/>
      <c r="D134" s="191"/>
      <c r="E134" s="191"/>
      <c r="F134" s="191"/>
      <c r="G134" s="191"/>
      <c r="H134" s="191"/>
      <c r="I134" s="74"/>
    </row>
    <row r="135" spans="1:9" x14ac:dyDescent="0.2">
      <c r="A135" s="77"/>
      <c r="B135" s="191"/>
      <c r="C135" s="191"/>
      <c r="D135" s="191"/>
      <c r="E135" s="191"/>
      <c r="F135" s="191"/>
      <c r="G135" s="191"/>
      <c r="H135" s="191"/>
      <c r="I135" s="74"/>
    </row>
    <row r="136" spans="1:9" x14ac:dyDescent="0.2">
      <c r="A136" s="77"/>
      <c r="B136" s="191"/>
      <c r="C136" s="191"/>
      <c r="D136" s="191"/>
      <c r="E136" s="191"/>
      <c r="F136" s="191"/>
      <c r="G136" s="191"/>
      <c r="H136" s="191"/>
      <c r="I136" s="74"/>
    </row>
    <row r="137" spans="1:9" x14ac:dyDescent="0.2">
      <c r="A137" s="77"/>
      <c r="B137" s="191"/>
      <c r="C137" s="191"/>
      <c r="D137" s="191"/>
      <c r="E137" s="191"/>
      <c r="F137" s="191"/>
      <c r="G137" s="191"/>
      <c r="H137" s="191"/>
      <c r="I137" s="74"/>
    </row>
    <row r="138" spans="1:9" x14ac:dyDescent="0.2">
      <c r="A138" s="77"/>
      <c r="B138" s="191"/>
      <c r="C138" s="191"/>
      <c r="D138" s="191"/>
      <c r="E138" s="191"/>
      <c r="F138" s="191"/>
      <c r="G138" s="191"/>
      <c r="H138" s="191"/>
      <c r="I138" s="74"/>
    </row>
    <row r="139" spans="1:9" x14ac:dyDescent="0.2">
      <c r="A139" s="77"/>
      <c r="B139" s="191"/>
      <c r="C139" s="191"/>
      <c r="D139" s="191"/>
      <c r="E139" s="191"/>
      <c r="F139" s="191"/>
      <c r="G139" s="191"/>
      <c r="H139" s="191"/>
      <c r="I139" s="74"/>
    </row>
    <row r="140" spans="1:9" x14ac:dyDescent="0.2">
      <c r="A140" s="77"/>
      <c r="B140" s="191"/>
      <c r="C140" s="191"/>
      <c r="D140" s="191"/>
      <c r="E140" s="191"/>
      <c r="F140" s="191"/>
      <c r="G140" s="191"/>
      <c r="H140" s="191"/>
      <c r="I140" s="74"/>
    </row>
    <row r="141" spans="1:9" x14ac:dyDescent="0.2">
      <c r="A141" s="77"/>
      <c r="B141" s="191"/>
      <c r="C141" s="191"/>
      <c r="D141" s="191"/>
      <c r="E141" s="191"/>
      <c r="F141" s="191"/>
      <c r="G141" s="191"/>
      <c r="H141" s="191"/>
      <c r="I141" s="74"/>
    </row>
    <row r="142" spans="1:9" x14ac:dyDescent="0.2">
      <c r="A142" s="77"/>
      <c r="B142" s="191"/>
      <c r="C142" s="191"/>
      <c r="D142" s="191"/>
      <c r="E142" s="191"/>
      <c r="F142" s="191"/>
      <c r="G142" s="191"/>
      <c r="H142" s="191"/>
      <c r="I142" s="74"/>
    </row>
    <row r="143" spans="1:9" x14ac:dyDescent="0.2">
      <c r="A143" s="77"/>
      <c r="B143" s="191"/>
      <c r="C143" s="191"/>
      <c r="D143" s="191"/>
      <c r="E143" s="191"/>
      <c r="F143" s="191"/>
      <c r="G143" s="191"/>
      <c r="H143" s="191"/>
      <c r="I143" s="74"/>
    </row>
    <row r="144" spans="1:9" x14ac:dyDescent="0.2">
      <c r="A144" s="77"/>
      <c r="B144" s="191"/>
      <c r="C144" s="191"/>
      <c r="D144" s="191"/>
      <c r="E144" s="191"/>
      <c r="F144" s="191"/>
      <c r="G144" s="191"/>
      <c r="H144" s="191"/>
      <c r="I144" s="74"/>
    </row>
    <row r="145" spans="1:9" x14ac:dyDescent="0.2">
      <c r="A145" s="77"/>
      <c r="B145" s="191"/>
      <c r="C145" s="191"/>
      <c r="D145" s="191"/>
      <c r="E145" s="191"/>
      <c r="F145" s="191"/>
      <c r="G145" s="191"/>
      <c r="H145" s="191"/>
      <c r="I145" s="74"/>
    </row>
    <row r="146" spans="1:9" x14ac:dyDescent="0.2">
      <c r="A146" s="77"/>
      <c r="B146" s="191"/>
      <c r="C146" s="191"/>
      <c r="D146" s="191"/>
      <c r="E146" s="191"/>
      <c r="F146" s="191"/>
      <c r="G146" s="191"/>
      <c r="H146" s="191"/>
      <c r="I146" s="74"/>
    </row>
    <row r="147" spans="1:9" x14ac:dyDescent="0.2">
      <c r="A147" s="77"/>
      <c r="B147" s="191"/>
      <c r="C147" s="191"/>
      <c r="D147" s="191"/>
      <c r="E147" s="191"/>
      <c r="F147" s="191"/>
      <c r="G147" s="191"/>
      <c r="H147" s="191"/>
      <c r="I147" s="74"/>
    </row>
    <row r="148" spans="1:9" x14ac:dyDescent="0.2">
      <c r="A148" s="77"/>
      <c r="B148" s="191"/>
      <c r="C148" s="191"/>
      <c r="D148" s="191"/>
      <c r="E148" s="191"/>
      <c r="F148" s="191"/>
      <c r="G148" s="191"/>
      <c r="H148" s="191"/>
      <c r="I148" s="74"/>
    </row>
    <row r="149" spans="1:9" x14ac:dyDescent="0.2">
      <c r="A149" s="77"/>
      <c r="B149" s="191"/>
      <c r="C149" s="191"/>
      <c r="D149" s="191"/>
      <c r="E149" s="191"/>
      <c r="F149" s="191"/>
      <c r="G149" s="191"/>
      <c r="H149" s="191"/>
      <c r="I149" s="74"/>
    </row>
    <row r="150" spans="1:9" x14ac:dyDescent="0.2">
      <c r="A150" s="77"/>
      <c r="B150" s="191"/>
      <c r="C150" s="191"/>
      <c r="D150" s="191"/>
      <c r="E150" s="191"/>
      <c r="F150" s="191"/>
      <c r="G150" s="191"/>
      <c r="H150" s="191"/>
      <c r="I150" s="74"/>
    </row>
    <row r="151" spans="1:9" x14ac:dyDescent="0.2">
      <c r="A151" s="77"/>
      <c r="B151" s="191"/>
      <c r="C151" s="191"/>
      <c r="D151" s="191"/>
      <c r="E151" s="191"/>
      <c r="F151" s="191"/>
      <c r="G151" s="191"/>
      <c r="H151" s="191"/>
      <c r="I151" s="74"/>
    </row>
    <row r="152" spans="1:9" x14ac:dyDescent="0.2">
      <c r="A152" s="77"/>
      <c r="B152" s="191"/>
      <c r="C152" s="191"/>
      <c r="D152" s="191"/>
      <c r="E152" s="191"/>
      <c r="F152" s="191"/>
      <c r="G152" s="191"/>
      <c r="H152" s="191"/>
      <c r="I152" s="74"/>
    </row>
    <row r="153" spans="1:9" x14ac:dyDescent="0.2">
      <c r="A153" s="77"/>
      <c r="B153" s="191"/>
      <c r="C153" s="191"/>
      <c r="D153" s="191"/>
      <c r="E153" s="191"/>
      <c r="F153" s="191"/>
      <c r="G153" s="191"/>
      <c r="H153" s="191"/>
      <c r="I153" s="74"/>
    </row>
    <row r="154" spans="1:9" x14ac:dyDescent="0.2">
      <c r="A154" s="77"/>
      <c r="B154" s="191"/>
      <c r="C154" s="191"/>
      <c r="D154" s="191"/>
      <c r="E154" s="191"/>
      <c r="F154" s="191"/>
      <c r="G154" s="191"/>
      <c r="H154" s="191"/>
      <c r="I154" s="74"/>
    </row>
    <row r="155" spans="1:9" x14ac:dyDescent="0.2">
      <c r="A155" s="77"/>
      <c r="B155" s="191"/>
      <c r="C155" s="191"/>
      <c r="D155" s="191"/>
      <c r="E155" s="191"/>
      <c r="F155" s="191"/>
      <c r="G155" s="191"/>
      <c r="H155" s="191"/>
      <c r="I155" s="74"/>
    </row>
    <row r="156" spans="1:9" x14ac:dyDescent="0.2">
      <c r="A156" s="77"/>
      <c r="B156" s="191"/>
      <c r="C156" s="191"/>
      <c r="D156" s="191"/>
      <c r="E156" s="191"/>
      <c r="F156" s="191"/>
      <c r="G156" s="191"/>
      <c r="H156" s="191"/>
      <c r="I156" s="74"/>
    </row>
    <row r="157" spans="1:9" x14ac:dyDescent="0.2">
      <c r="A157" s="77"/>
      <c r="B157" s="191"/>
      <c r="C157" s="191"/>
      <c r="D157" s="191"/>
      <c r="E157" s="191"/>
      <c r="F157" s="191"/>
      <c r="G157" s="191"/>
      <c r="H157" s="191"/>
      <c r="I157" s="74"/>
    </row>
    <row r="158" spans="1:9" x14ac:dyDescent="0.2">
      <c r="A158" s="77"/>
      <c r="B158" s="191"/>
      <c r="C158" s="191"/>
      <c r="D158" s="191"/>
      <c r="E158" s="191"/>
      <c r="F158" s="191"/>
      <c r="G158" s="191"/>
      <c r="H158" s="191"/>
      <c r="I158" s="74"/>
    </row>
    <row r="159" spans="1:9" x14ac:dyDescent="0.2">
      <c r="A159" s="77"/>
      <c r="B159" s="191"/>
      <c r="C159" s="191"/>
      <c r="D159" s="191"/>
      <c r="E159" s="191"/>
      <c r="F159" s="191"/>
      <c r="G159" s="191"/>
      <c r="H159" s="191"/>
      <c r="I159" s="74"/>
    </row>
    <row r="160" spans="1:9" x14ac:dyDescent="0.2">
      <c r="A160" s="77"/>
      <c r="B160" s="191"/>
      <c r="C160" s="191"/>
      <c r="D160" s="191"/>
      <c r="E160" s="191"/>
      <c r="F160" s="191"/>
      <c r="G160" s="191"/>
      <c r="H160" s="191"/>
      <c r="I160" s="74"/>
    </row>
    <row r="161" spans="1:9" x14ac:dyDescent="0.2">
      <c r="A161" s="77"/>
      <c r="B161" s="191"/>
      <c r="C161" s="191"/>
      <c r="D161" s="191"/>
      <c r="E161" s="191"/>
      <c r="F161" s="191"/>
      <c r="G161" s="191"/>
      <c r="H161" s="191"/>
      <c r="I161" s="74"/>
    </row>
    <row r="162" spans="1:9" x14ac:dyDescent="0.2">
      <c r="A162" s="77"/>
      <c r="B162" s="191"/>
      <c r="C162" s="191"/>
      <c r="D162" s="191"/>
      <c r="E162" s="191"/>
      <c r="F162" s="191"/>
      <c r="G162" s="191"/>
      <c r="H162" s="191"/>
      <c r="I162" s="74"/>
    </row>
    <row r="163" spans="1:9" x14ac:dyDescent="0.2">
      <c r="A163" s="77"/>
      <c r="B163" s="191"/>
      <c r="C163" s="191"/>
      <c r="D163" s="191"/>
      <c r="E163" s="191"/>
      <c r="F163" s="191"/>
      <c r="G163" s="191"/>
      <c r="H163" s="191"/>
      <c r="I163" s="74"/>
    </row>
    <row r="164" spans="1:9" x14ac:dyDescent="0.2">
      <c r="A164" s="77"/>
      <c r="B164" s="191"/>
      <c r="C164" s="191"/>
      <c r="D164" s="191"/>
      <c r="E164" s="191"/>
      <c r="F164" s="191"/>
      <c r="G164" s="191"/>
      <c r="H164" s="191"/>
      <c r="I164" s="74"/>
    </row>
    <row r="165" spans="1:9" x14ac:dyDescent="0.2">
      <c r="A165" s="77"/>
      <c r="B165" s="191"/>
      <c r="C165" s="191"/>
      <c r="D165" s="191"/>
      <c r="E165" s="191"/>
      <c r="F165" s="191"/>
      <c r="G165" s="191"/>
      <c r="H165" s="191"/>
      <c r="I165" s="74"/>
    </row>
    <row r="166" spans="1:9" x14ac:dyDescent="0.2">
      <c r="A166" s="77"/>
      <c r="B166" s="191"/>
      <c r="C166" s="191"/>
      <c r="D166" s="191"/>
      <c r="E166" s="191"/>
      <c r="F166" s="191"/>
      <c r="G166" s="191"/>
      <c r="H166" s="191"/>
      <c r="I166" s="74"/>
    </row>
    <row r="167" spans="1:9" x14ac:dyDescent="0.2">
      <c r="A167" s="77"/>
      <c r="B167" s="191"/>
      <c r="C167" s="191"/>
      <c r="D167" s="191"/>
      <c r="E167" s="191"/>
      <c r="F167" s="191"/>
      <c r="G167" s="191"/>
      <c r="H167" s="191"/>
      <c r="I167" s="74"/>
    </row>
    <row r="168" spans="1:9" x14ac:dyDescent="0.2">
      <c r="A168" s="77"/>
      <c r="B168" s="191"/>
      <c r="C168" s="191"/>
      <c r="D168" s="191"/>
      <c r="E168" s="191"/>
      <c r="F168" s="191"/>
      <c r="G168" s="191"/>
      <c r="H168" s="191"/>
      <c r="I168" s="74"/>
    </row>
    <row r="169" spans="1:9" x14ac:dyDescent="0.2">
      <c r="A169" s="77"/>
      <c r="B169" s="191"/>
      <c r="C169" s="191"/>
      <c r="D169" s="191"/>
      <c r="E169" s="191"/>
      <c r="F169" s="191"/>
      <c r="G169" s="191"/>
      <c r="H169" s="191"/>
      <c r="I169" s="74"/>
    </row>
    <row r="170" spans="1:9" x14ac:dyDescent="0.2">
      <c r="A170" s="77"/>
      <c r="B170" s="191"/>
      <c r="C170" s="191"/>
      <c r="D170" s="191"/>
      <c r="E170" s="191"/>
      <c r="F170" s="191"/>
      <c r="G170" s="191"/>
      <c r="H170" s="191"/>
      <c r="I170" s="74"/>
    </row>
    <row r="171" spans="1:9" x14ac:dyDescent="0.2">
      <c r="A171" s="77"/>
      <c r="B171" s="191"/>
      <c r="C171" s="191"/>
      <c r="D171" s="191"/>
      <c r="E171" s="191"/>
      <c r="F171" s="191"/>
      <c r="G171" s="191"/>
      <c r="H171" s="191"/>
      <c r="I171" s="74"/>
    </row>
    <row r="172" spans="1:9" x14ac:dyDescent="0.2">
      <c r="A172" s="77"/>
      <c r="B172" s="191"/>
      <c r="C172" s="191"/>
      <c r="D172" s="191"/>
      <c r="E172" s="191"/>
      <c r="F172" s="191"/>
      <c r="G172" s="191"/>
      <c r="H172" s="191"/>
      <c r="I172" s="74"/>
    </row>
    <row r="173" spans="1:9" x14ac:dyDescent="0.2">
      <c r="A173" s="77"/>
      <c r="B173" s="191"/>
      <c r="C173" s="191"/>
      <c r="D173" s="191"/>
      <c r="E173" s="191"/>
      <c r="F173" s="191"/>
      <c r="G173" s="191"/>
      <c r="H173" s="191"/>
      <c r="I173" s="74"/>
    </row>
    <row r="174" spans="1:9" x14ac:dyDescent="0.2">
      <c r="A174" s="77"/>
      <c r="B174" s="191"/>
      <c r="C174" s="191"/>
      <c r="D174" s="191"/>
      <c r="E174" s="191"/>
      <c r="F174" s="191"/>
      <c r="G174" s="191"/>
      <c r="H174" s="191"/>
      <c r="I174" s="74"/>
    </row>
    <row r="175" spans="1:9" x14ac:dyDescent="0.2">
      <c r="A175" s="77"/>
      <c r="B175" s="191"/>
      <c r="C175" s="191"/>
      <c r="D175" s="191"/>
      <c r="E175" s="191"/>
      <c r="F175" s="191"/>
      <c r="G175" s="191"/>
      <c r="H175" s="191"/>
      <c r="I175" s="74"/>
    </row>
    <row r="176" spans="1:9" x14ac:dyDescent="0.2">
      <c r="A176" s="77"/>
      <c r="B176" s="191"/>
      <c r="C176" s="191"/>
      <c r="D176" s="191"/>
      <c r="E176" s="191"/>
      <c r="F176" s="191"/>
      <c r="G176" s="191"/>
      <c r="H176" s="191"/>
      <c r="I176" s="74"/>
    </row>
    <row r="177" spans="1:9" x14ac:dyDescent="0.2">
      <c r="A177" s="77"/>
      <c r="B177" s="191"/>
      <c r="C177" s="191"/>
      <c r="D177" s="191"/>
      <c r="E177" s="191"/>
      <c r="F177" s="191"/>
      <c r="G177" s="191"/>
      <c r="H177" s="191"/>
      <c r="I177" s="74"/>
    </row>
    <row r="178" spans="1:9" x14ac:dyDescent="0.2">
      <c r="A178" s="77"/>
      <c r="B178" s="191"/>
      <c r="C178" s="191"/>
      <c r="D178" s="191"/>
      <c r="E178" s="191"/>
      <c r="F178" s="191"/>
      <c r="G178" s="191"/>
      <c r="H178" s="191"/>
      <c r="I178" s="74"/>
    </row>
    <row r="179" spans="1:9" x14ac:dyDescent="0.2">
      <c r="A179" s="77"/>
      <c r="B179" s="191"/>
      <c r="C179" s="191"/>
      <c r="D179" s="191"/>
      <c r="E179" s="191"/>
      <c r="F179" s="191"/>
      <c r="G179" s="191"/>
      <c r="H179" s="191"/>
      <c r="I179" s="74"/>
    </row>
    <row r="180" spans="1:9" x14ac:dyDescent="0.2">
      <c r="A180" s="77"/>
      <c r="B180" s="191"/>
      <c r="C180" s="191"/>
      <c r="D180" s="191"/>
      <c r="E180" s="191"/>
      <c r="F180" s="191"/>
      <c r="G180" s="191"/>
      <c r="H180" s="191"/>
      <c r="I180" s="74"/>
    </row>
    <row r="181" spans="1:9" x14ac:dyDescent="0.2">
      <c r="A181" s="77"/>
      <c r="B181" s="191"/>
      <c r="C181" s="191"/>
      <c r="D181" s="191"/>
      <c r="E181" s="191"/>
      <c r="F181" s="191"/>
      <c r="G181" s="191"/>
      <c r="H181" s="191"/>
      <c r="I181" s="74"/>
    </row>
    <row r="182" spans="1:9" x14ac:dyDescent="0.2">
      <c r="A182" s="77"/>
      <c r="B182" s="191"/>
      <c r="C182" s="191"/>
      <c r="D182" s="191"/>
      <c r="E182" s="191"/>
      <c r="F182" s="191"/>
      <c r="G182" s="191"/>
      <c r="H182" s="191"/>
      <c r="I182" s="74"/>
    </row>
    <row r="183" spans="1:9" x14ac:dyDescent="0.2">
      <c r="A183" s="77"/>
      <c r="B183" s="191"/>
      <c r="C183" s="191"/>
      <c r="D183" s="191"/>
      <c r="E183" s="191"/>
      <c r="F183" s="191"/>
      <c r="G183" s="191"/>
      <c r="H183" s="191"/>
      <c r="I183" s="74"/>
    </row>
    <row r="184" spans="1:9" x14ac:dyDescent="0.2">
      <c r="A184" s="77"/>
      <c r="B184" s="191"/>
      <c r="C184" s="191"/>
      <c r="D184" s="191"/>
      <c r="E184" s="191"/>
      <c r="F184" s="191"/>
      <c r="G184" s="191"/>
      <c r="H184" s="191"/>
      <c r="I184" s="74"/>
    </row>
    <row r="185" spans="1:9" x14ac:dyDescent="0.2">
      <c r="A185" s="77"/>
      <c r="B185" s="191"/>
      <c r="C185" s="191"/>
      <c r="D185" s="191"/>
      <c r="E185" s="191"/>
      <c r="F185" s="191"/>
      <c r="G185" s="191"/>
      <c r="H185" s="191"/>
      <c r="I185" s="74"/>
    </row>
    <row r="186" spans="1:9" x14ac:dyDescent="0.2">
      <c r="A186" s="77"/>
      <c r="B186" s="191"/>
      <c r="C186" s="191"/>
      <c r="D186" s="191"/>
      <c r="E186" s="191"/>
      <c r="F186" s="191"/>
      <c r="G186" s="191"/>
      <c r="H186" s="191"/>
      <c r="I186" s="74"/>
    </row>
    <row r="187" spans="1:9" x14ac:dyDescent="0.2">
      <c r="A187" s="77"/>
      <c r="B187" s="191"/>
      <c r="C187" s="191"/>
      <c r="D187" s="191"/>
      <c r="E187" s="191"/>
      <c r="F187" s="191"/>
      <c r="G187" s="191"/>
      <c r="H187" s="191"/>
      <c r="I187" s="74"/>
    </row>
    <row r="188" spans="1:9" x14ac:dyDescent="0.2">
      <c r="A188" s="77"/>
      <c r="B188" s="191"/>
      <c r="C188" s="191"/>
      <c r="D188" s="191"/>
      <c r="E188" s="191"/>
      <c r="F188" s="191"/>
      <c r="G188" s="191"/>
      <c r="H188" s="191"/>
      <c r="I188" s="74"/>
    </row>
    <row r="189" spans="1:9" x14ac:dyDescent="0.2">
      <c r="A189" s="77"/>
      <c r="B189" s="191"/>
      <c r="C189" s="191"/>
      <c r="D189" s="191"/>
      <c r="E189" s="191"/>
      <c r="F189" s="191"/>
      <c r="G189" s="191"/>
      <c r="H189" s="191"/>
      <c r="I189" s="74"/>
    </row>
    <row r="190" spans="1:9" x14ac:dyDescent="0.2">
      <c r="A190" s="77"/>
      <c r="B190" s="191"/>
      <c r="C190" s="191"/>
      <c r="D190" s="191"/>
      <c r="E190" s="191"/>
      <c r="F190" s="191"/>
      <c r="G190" s="191"/>
      <c r="H190" s="191"/>
      <c r="I190" s="74"/>
    </row>
    <row r="191" spans="1:9" x14ac:dyDescent="0.2">
      <c r="A191" s="77"/>
      <c r="B191" s="191"/>
      <c r="C191" s="191"/>
      <c r="D191" s="191"/>
      <c r="E191" s="191"/>
      <c r="F191" s="191"/>
      <c r="G191" s="191"/>
      <c r="H191" s="191"/>
      <c r="I191" s="74"/>
    </row>
    <row r="192" spans="1:9" x14ac:dyDescent="0.2">
      <c r="A192" s="77"/>
      <c r="B192" s="191"/>
      <c r="C192" s="191"/>
      <c r="D192" s="191"/>
      <c r="E192" s="191"/>
      <c r="F192" s="191"/>
      <c r="G192" s="191"/>
      <c r="H192" s="191"/>
      <c r="I192" s="74"/>
    </row>
    <row r="193" spans="1:9" x14ac:dyDescent="0.2">
      <c r="A193" s="77"/>
      <c r="B193" s="191"/>
      <c r="C193" s="191"/>
      <c r="D193" s="191"/>
      <c r="E193" s="191"/>
      <c r="F193" s="191"/>
      <c r="G193" s="191"/>
      <c r="H193" s="191"/>
      <c r="I193" s="74"/>
    </row>
    <row r="194" spans="1:9" x14ac:dyDescent="0.2">
      <c r="A194" s="77"/>
      <c r="B194" s="191"/>
      <c r="C194" s="191"/>
      <c r="D194" s="191"/>
      <c r="E194" s="191"/>
      <c r="F194" s="191"/>
      <c r="G194" s="191"/>
      <c r="H194" s="191"/>
      <c r="I194" s="74"/>
    </row>
    <row r="195" spans="1:9" x14ac:dyDescent="0.2">
      <c r="A195" s="77"/>
      <c r="B195" s="191"/>
      <c r="C195" s="191"/>
      <c r="D195" s="191"/>
      <c r="E195" s="191"/>
      <c r="F195" s="191"/>
      <c r="G195" s="191"/>
      <c r="H195" s="191"/>
      <c r="I195" s="74"/>
    </row>
    <row r="196" spans="1:9" x14ac:dyDescent="0.2">
      <c r="A196" s="77"/>
      <c r="B196" s="191"/>
      <c r="C196" s="191"/>
      <c r="D196" s="191"/>
      <c r="E196" s="191"/>
      <c r="F196" s="191"/>
      <c r="G196" s="191"/>
      <c r="H196" s="191"/>
      <c r="I196" s="74"/>
    </row>
    <row r="197" spans="1:9" x14ac:dyDescent="0.2">
      <c r="A197" s="77"/>
      <c r="B197" s="191"/>
      <c r="C197" s="191"/>
      <c r="D197" s="191"/>
      <c r="E197" s="191"/>
      <c r="F197" s="191"/>
      <c r="G197" s="191"/>
      <c r="H197" s="191"/>
      <c r="I197" s="74"/>
    </row>
    <row r="198" spans="1:9" x14ac:dyDescent="0.2">
      <c r="A198" s="77"/>
      <c r="B198" s="191"/>
      <c r="C198" s="191"/>
      <c r="D198" s="191"/>
      <c r="E198" s="191"/>
      <c r="F198" s="191"/>
      <c r="G198" s="191"/>
      <c r="H198" s="191"/>
      <c r="I198" s="74"/>
    </row>
    <row r="199" spans="1:9" x14ac:dyDescent="0.2">
      <c r="A199" s="77"/>
      <c r="B199" s="191"/>
      <c r="C199" s="191"/>
      <c r="D199" s="191"/>
      <c r="E199" s="191"/>
      <c r="F199" s="191"/>
      <c r="G199" s="191"/>
      <c r="H199" s="191"/>
      <c r="I199" s="74"/>
    </row>
    <row r="200" spans="1:9" x14ac:dyDescent="0.2">
      <c r="A200" s="77"/>
      <c r="B200" s="191"/>
      <c r="C200" s="191"/>
      <c r="D200" s="191"/>
      <c r="E200" s="191"/>
      <c r="F200" s="191"/>
      <c r="G200" s="191"/>
      <c r="H200" s="191"/>
      <c r="I200" s="74"/>
    </row>
    <row r="201" spans="1:9" x14ac:dyDescent="0.2">
      <c r="A201" s="77"/>
      <c r="B201" s="191"/>
      <c r="C201" s="191"/>
      <c r="D201" s="191"/>
      <c r="E201" s="191"/>
      <c r="F201" s="191"/>
      <c r="G201" s="191"/>
      <c r="H201" s="191"/>
      <c r="I201" s="74"/>
    </row>
    <row r="202" spans="1:9" x14ac:dyDescent="0.2">
      <c r="A202" s="77"/>
      <c r="B202" s="191"/>
      <c r="C202" s="191"/>
      <c r="D202" s="191"/>
      <c r="E202" s="191"/>
      <c r="F202" s="191"/>
      <c r="G202" s="191"/>
      <c r="H202" s="191"/>
      <c r="I202" s="74"/>
    </row>
    <row r="203" spans="1:9" x14ac:dyDescent="0.2">
      <c r="A203" s="77"/>
      <c r="B203" s="191"/>
      <c r="C203" s="191"/>
      <c r="D203" s="191"/>
      <c r="E203" s="191"/>
      <c r="F203" s="191"/>
      <c r="G203" s="191"/>
      <c r="H203" s="191"/>
      <c r="I203" s="74"/>
    </row>
    <row r="204" spans="1:9" x14ac:dyDescent="0.2">
      <c r="A204" s="77"/>
      <c r="B204" s="191"/>
      <c r="C204" s="191"/>
      <c r="D204" s="191"/>
      <c r="E204" s="191"/>
      <c r="F204" s="191"/>
      <c r="G204" s="191"/>
      <c r="H204" s="191"/>
      <c r="I204" s="74"/>
    </row>
    <row r="205" spans="1:9" x14ac:dyDescent="0.2">
      <c r="A205" s="77"/>
      <c r="B205" s="191"/>
      <c r="C205" s="191"/>
      <c r="D205" s="191"/>
      <c r="E205" s="191"/>
      <c r="F205" s="191"/>
      <c r="G205" s="191"/>
      <c r="H205" s="191"/>
      <c r="I205" s="74"/>
    </row>
    <row r="206" spans="1:9" x14ac:dyDescent="0.2">
      <c r="A206" s="77"/>
      <c r="B206" s="191"/>
      <c r="C206" s="191"/>
      <c r="D206" s="191"/>
      <c r="E206" s="191"/>
      <c r="F206" s="191"/>
      <c r="G206" s="191"/>
      <c r="H206" s="191"/>
      <c r="I206" s="74"/>
    </row>
    <row r="207" spans="1:9" x14ac:dyDescent="0.2">
      <c r="A207" s="77"/>
      <c r="B207" s="191"/>
      <c r="C207" s="191"/>
      <c r="D207" s="191"/>
      <c r="E207" s="191"/>
      <c r="F207" s="191"/>
      <c r="G207" s="191"/>
      <c r="H207" s="191"/>
      <c r="I207" s="74"/>
    </row>
    <row r="208" spans="1:9" x14ac:dyDescent="0.2">
      <c r="A208" s="77"/>
      <c r="B208" s="191"/>
      <c r="C208" s="191"/>
      <c r="D208" s="191"/>
      <c r="E208" s="191"/>
      <c r="F208" s="191"/>
      <c r="G208" s="191"/>
      <c r="H208" s="191"/>
      <c r="I208" s="74"/>
    </row>
    <row r="209" spans="1:9" x14ac:dyDescent="0.2">
      <c r="A209" s="77"/>
      <c r="B209" s="191"/>
      <c r="C209" s="191"/>
      <c r="D209" s="191"/>
      <c r="E209" s="191"/>
      <c r="F209" s="191"/>
      <c r="G209" s="191"/>
      <c r="H209" s="191"/>
      <c r="I209" s="74"/>
    </row>
    <row r="210" spans="1:9" x14ac:dyDescent="0.2">
      <c r="A210" s="77"/>
      <c r="B210" s="191"/>
      <c r="C210" s="191"/>
      <c r="D210" s="191"/>
      <c r="E210" s="191"/>
      <c r="F210" s="191"/>
      <c r="G210" s="191"/>
      <c r="H210" s="191"/>
      <c r="I210" s="74"/>
    </row>
    <row r="211" spans="1:9" x14ac:dyDescent="0.2">
      <c r="A211" s="77"/>
      <c r="B211" s="191"/>
      <c r="C211" s="191"/>
      <c r="D211" s="191"/>
      <c r="E211" s="191"/>
      <c r="F211" s="191"/>
      <c r="G211" s="191"/>
      <c r="H211" s="191"/>
      <c r="I211" s="74"/>
    </row>
    <row r="212" spans="1:9" x14ac:dyDescent="0.2">
      <c r="A212" s="77"/>
      <c r="B212" s="191"/>
      <c r="C212" s="191"/>
      <c r="D212" s="191"/>
      <c r="E212" s="191"/>
      <c r="F212" s="191"/>
      <c r="G212" s="191"/>
      <c r="H212" s="191"/>
      <c r="I212" s="74"/>
    </row>
    <row r="213" spans="1:9" x14ac:dyDescent="0.2">
      <c r="A213" s="77"/>
      <c r="B213" s="191"/>
      <c r="C213" s="191"/>
      <c r="D213" s="191"/>
      <c r="E213" s="191"/>
      <c r="F213" s="191"/>
      <c r="G213" s="191"/>
      <c r="H213" s="191"/>
      <c r="I213" s="74"/>
    </row>
    <row r="214" spans="1:9" x14ac:dyDescent="0.2">
      <c r="A214" s="77"/>
      <c r="B214" s="191"/>
      <c r="C214" s="191"/>
      <c r="D214" s="191"/>
      <c r="E214" s="191"/>
      <c r="F214" s="191"/>
      <c r="G214" s="191"/>
      <c r="H214" s="191"/>
      <c r="I214" s="74"/>
    </row>
    <row r="215" spans="1:9" x14ac:dyDescent="0.2">
      <c r="A215" s="77"/>
      <c r="B215" s="191"/>
      <c r="C215" s="191"/>
      <c r="D215" s="191"/>
      <c r="E215" s="191"/>
      <c r="F215" s="191"/>
      <c r="G215" s="191"/>
      <c r="H215" s="191"/>
      <c r="I215" s="74"/>
    </row>
    <row r="216" spans="1:9" x14ac:dyDescent="0.2">
      <c r="A216" s="77"/>
      <c r="B216" s="191"/>
      <c r="C216" s="191"/>
      <c r="D216" s="191"/>
      <c r="E216" s="191"/>
      <c r="F216" s="191"/>
      <c r="G216" s="191"/>
      <c r="H216" s="191"/>
      <c r="I216" s="74"/>
    </row>
    <row r="217" spans="1:9" x14ac:dyDescent="0.2">
      <c r="A217" s="77"/>
      <c r="B217" s="191"/>
      <c r="C217" s="191"/>
      <c r="D217" s="191"/>
      <c r="E217" s="191"/>
      <c r="F217" s="191"/>
      <c r="G217" s="191"/>
      <c r="H217" s="191"/>
      <c r="I217" s="74"/>
    </row>
    <row r="218" spans="1:9" x14ac:dyDescent="0.2">
      <c r="A218" s="77"/>
      <c r="B218" s="191"/>
      <c r="C218" s="191"/>
      <c r="D218" s="191"/>
      <c r="E218" s="191"/>
      <c r="F218" s="191"/>
      <c r="G218" s="191"/>
      <c r="H218" s="191"/>
      <c r="I218" s="74"/>
    </row>
    <row r="219" spans="1:9" x14ac:dyDescent="0.2">
      <c r="A219" s="77"/>
      <c r="B219" s="191"/>
      <c r="C219" s="191"/>
      <c r="D219" s="191"/>
      <c r="E219" s="191"/>
      <c r="F219" s="191"/>
      <c r="G219" s="191"/>
      <c r="H219" s="191"/>
      <c r="I219" s="74"/>
    </row>
    <row r="220" spans="1:9" x14ac:dyDescent="0.2">
      <c r="A220" s="77"/>
      <c r="B220" s="191"/>
      <c r="C220" s="191"/>
      <c r="D220" s="191"/>
      <c r="E220" s="191"/>
      <c r="F220" s="191"/>
      <c r="G220" s="191"/>
      <c r="H220" s="191"/>
      <c r="I220" s="74"/>
    </row>
    <row r="221" spans="1:9" x14ac:dyDescent="0.2">
      <c r="A221" s="77"/>
      <c r="B221" s="191"/>
      <c r="C221" s="191"/>
      <c r="D221" s="191"/>
      <c r="E221" s="191"/>
      <c r="F221" s="191"/>
      <c r="G221" s="191"/>
      <c r="H221" s="191"/>
      <c r="I221" s="74"/>
    </row>
    <row r="222" spans="1:9" x14ac:dyDescent="0.2">
      <c r="A222" s="77"/>
      <c r="B222" s="191"/>
      <c r="C222" s="191"/>
      <c r="D222" s="191"/>
      <c r="E222" s="191"/>
      <c r="F222" s="191"/>
      <c r="G222" s="191"/>
      <c r="H222" s="191"/>
      <c r="I222" s="74"/>
    </row>
    <row r="223" spans="1:9" x14ac:dyDescent="0.2">
      <c r="A223" s="77"/>
      <c r="B223" s="191"/>
      <c r="C223" s="191"/>
      <c r="D223" s="191"/>
      <c r="E223" s="191"/>
      <c r="F223" s="191"/>
      <c r="G223" s="191"/>
      <c r="H223" s="191"/>
      <c r="I223" s="74"/>
    </row>
    <row r="224" spans="1:9" x14ac:dyDescent="0.2">
      <c r="A224" s="77"/>
      <c r="B224" s="191"/>
      <c r="C224" s="191"/>
      <c r="D224" s="191"/>
      <c r="E224" s="191"/>
      <c r="F224" s="191"/>
      <c r="G224" s="191"/>
      <c r="H224" s="191"/>
      <c r="I224" s="74"/>
    </row>
    <row r="225" spans="1:9" x14ac:dyDescent="0.2">
      <c r="A225" s="77"/>
      <c r="B225" s="191"/>
      <c r="C225" s="191"/>
      <c r="D225" s="191"/>
      <c r="E225" s="191"/>
      <c r="F225" s="191"/>
      <c r="G225" s="191"/>
      <c r="H225" s="191"/>
      <c r="I225" s="74"/>
    </row>
    <row r="226" spans="1:9" x14ac:dyDescent="0.2">
      <c r="A226" s="77"/>
      <c r="B226" s="191"/>
      <c r="C226" s="191"/>
      <c r="D226" s="191"/>
      <c r="E226" s="191"/>
      <c r="F226" s="191"/>
      <c r="G226" s="191"/>
      <c r="H226" s="191"/>
      <c r="I226" s="74"/>
    </row>
    <row r="227" spans="1:9" x14ac:dyDescent="0.2">
      <c r="A227" s="77"/>
      <c r="B227" s="191"/>
      <c r="C227" s="191"/>
      <c r="D227" s="191"/>
      <c r="E227" s="191"/>
      <c r="F227" s="191"/>
      <c r="G227" s="191"/>
      <c r="H227" s="191"/>
      <c r="I227" s="74"/>
    </row>
    <row r="228" spans="1:9" x14ac:dyDescent="0.2">
      <c r="A228" s="77"/>
      <c r="B228" s="191"/>
      <c r="C228" s="191"/>
      <c r="D228" s="191"/>
      <c r="E228" s="191"/>
      <c r="F228" s="191"/>
      <c r="G228" s="191"/>
      <c r="H228" s="191"/>
      <c r="I228" s="74"/>
    </row>
    <row r="229" spans="1:9" x14ac:dyDescent="0.2">
      <c r="A229" s="77"/>
      <c r="B229" s="191"/>
      <c r="C229" s="191"/>
      <c r="D229" s="191"/>
      <c r="E229" s="191"/>
      <c r="F229" s="191"/>
      <c r="G229" s="191"/>
      <c r="H229" s="191"/>
      <c r="I229" s="74"/>
    </row>
    <row r="230" spans="1:9" x14ac:dyDescent="0.2">
      <c r="A230" s="77"/>
      <c r="B230" s="191"/>
      <c r="C230" s="191"/>
      <c r="D230" s="191"/>
      <c r="E230" s="191"/>
      <c r="F230" s="191"/>
      <c r="G230" s="191"/>
      <c r="H230" s="191"/>
      <c r="I230" s="74"/>
    </row>
    <row r="231" spans="1:9" x14ac:dyDescent="0.2">
      <c r="A231" s="77"/>
      <c r="B231" s="191"/>
      <c r="C231" s="191"/>
      <c r="D231" s="191"/>
      <c r="E231" s="191"/>
      <c r="F231" s="191"/>
      <c r="G231" s="191"/>
      <c r="H231" s="191"/>
      <c r="I231" s="74"/>
    </row>
    <row r="232" spans="1:9" x14ac:dyDescent="0.2">
      <c r="A232" s="77"/>
      <c r="B232" s="191"/>
      <c r="C232" s="191"/>
      <c r="D232" s="191"/>
      <c r="E232" s="191"/>
      <c r="F232" s="191"/>
      <c r="G232" s="191"/>
      <c r="H232" s="191"/>
      <c r="I232" s="74"/>
    </row>
    <row r="233" spans="1:9" x14ac:dyDescent="0.2">
      <c r="A233" s="77"/>
      <c r="B233" s="191"/>
      <c r="C233" s="191"/>
      <c r="D233" s="191"/>
      <c r="E233" s="191"/>
      <c r="F233" s="191"/>
      <c r="G233" s="191"/>
      <c r="H233" s="191"/>
      <c r="I233" s="74"/>
    </row>
    <row r="234" spans="1:9" x14ac:dyDescent="0.2">
      <c r="A234" s="77"/>
      <c r="B234" s="191"/>
      <c r="C234" s="191"/>
      <c r="D234" s="191"/>
      <c r="E234" s="191"/>
      <c r="F234" s="191"/>
      <c r="G234" s="191"/>
      <c r="H234" s="191"/>
      <c r="I234" s="74"/>
    </row>
    <row r="235" spans="1:9" x14ac:dyDescent="0.2">
      <c r="A235" s="77"/>
      <c r="B235" s="191"/>
      <c r="C235" s="191"/>
      <c r="D235" s="191"/>
      <c r="E235" s="191"/>
      <c r="F235" s="191"/>
      <c r="G235" s="191"/>
      <c r="H235" s="191"/>
      <c r="I235" s="74"/>
    </row>
    <row r="236" spans="1:9" x14ac:dyDescent="0.2">
      <c r="A236" s="77"/>
      <c r="B236" s="191"/>
      <c r="C236" s="191"/>
      <c r="D236" s="191"/>
      <c r="E236" s="191"/>
      <c r="F236" s="191"/>
      <c r="G236" s="191"/>
      <c r="H236" s="191"/>
      <c r="I236" s="74"/>
    </row>
    <row r="237" spans="1:9" x14ac:dyDescent="0.2">
      <c r="A237" s="77"/>
      <c r="B237" s="191"/>
      <c r="C237" s="191"/>
      <c r="D237" s="191"/>
      <c r="E237" s="191"/>
      <c r="F237" s="191"/>
      <c r="G237" s="191"/>
      <c r="H237" s="191"/>
      <c r="I237" s="74"/>
    </row>
    <row r="238" spans="1:9" x14ac:dyDescent="0.2">
      <c r="A238" s="77"/>
      <c r="B238" s="191"/>
      <c r="C238" s="191"/>
      <c r="D238" s="191"/>
      <c r="E238" s="191"/>
      <c r="F238" s="191"/>
      <c r="G238" s="191"/>
      <c r="H238" s="191"/>
      <c r="I238" s="74"/>
    </row>
    <row r="239" spans="1:9" x14ac:dyDescent="0.2">
      <c r="A239" s="77"/>
      <c r="B239" s="191"/>
      <c r="C239" s="191"/>
      <c r="D239" s="191"/>
      <c r="E239" s="191"/>
      <c r="F239" s="191"/>
      <c r="G239" s="191"/>
      <c r="H239" s="191"/>
      <c r="I239" s="74"/>
    </row>
    <row r="240" spans="1:9" x14ac:dyDescent="0.2">
      <c r="A240" s="77"/>
      <c r="B240" s="191"/>
      <c r="C240" s="191"/>
      <c r="D240" s="191"/>
      <c r="E240" s="191"/>
      <c r="F240" s="191"/>
      <c r="G240" s="191"/>
      <c r="H240" s="191"/>
      <c r="I240" s="74"/>
    </row>
    <row r="241" spans="1:9" x14ac:dyDescent="0.2">
      <c r="A241" s="77"/>
      <c r="B241" s="191"/>
      <c r="C241" s="191"/>
      <c r="D241" s="191"/>
      <c r="E241" s="191"/>
      <c r="F241" s="191"/>
      <c r="G241" s="191"/>
      <c r="H241" s="191"/>
      <c r="I241" s="74"/>
    </row>
    <row r="242" spans="1:9" x14ac:dyDescent="0.2">
      <c r="A242" s="77"/>
      <c r="B242" s="191"/>
      <c r="C242" s="191"/>
      <c r="D242" s="191"/>
      <c r="E242" s="191"/>
      <c r="F242" s="191"/>
      <c r="G242" s="191"/>
      <c r="H242" s="191"/>
      <c r="I242" s="74"/>
    </row>
    <row r="243" spans="1:9" x14ac:dyDescent="0.2">
      <c r="A243" s="77"/>
      <c r="B243" s="191"/>
      <c r="C243" s="191"/>
      <c r="D243" s="191"/>
      <c r="E243" s="191"/>
      <c r="F243" s="191"/>
      <c r="G243" s="191"/>
      <c r="H243" s="191"/>
      <c r="I243" s="74"/>
    </row>
    <row r="244" spans="1:9" x14ac:dyDescent="0.2">
      <c r="A244" s="77"/>
      <c r="B244" s="191"/>
      <c r="C244" s="191"/>
      <c r="D244" s="191"/>
      <c r="E244" s="191"/>
      <c r="F244" s="191"/>
      <c r="G244" s="191"/>
      <c r="H244" s="191"/>
      <c r="I244" s="74"/>
    </row>
    <row r="245" spans="1:9" x14ac:dyDescent="0.2">
      <c r="A245" s="77"/>
      <c r="B245" s="191"/>
      <c r="C245" s="191"/>
      <c r="D245" s="191"/>
      <c r="E245" s="191"/>
      <c r="F245" s="191"/>
      <c r="G245" s="191"/>
      <c r="H245" s="191"/>
      <c r="I245" s="74"/>
    </row>
    <row r="246" spans="1:9" x14ac:dyDescent="0.2">
      <c r="A246" s="77"/>
      <c r="B246" s="191"/>
      <c r="C246" s="191"/>
      <c r="D246" s="191"/>
      <c r="E246" s="191"/>
      <c r="F246" s="191"/>
      <c r="G246" s="191"/>
      <c r="H246" s="191"/>
      <c r="I246" s="74"/>
    </row>
    <row r="247" spans="1:9" x14ac:dyDescent="0.2">
      <c r="A247" s="77"/>
      <c r="B247" s="191"/>
      <c r="C247" s="191"/>
      <c r="D247" s="191"/>
      <c r="E247" s="191"/>
      <c r="F247" s="191"/>
      <c r="G247" s="191"/>
      <c r="H247" s="191"/>
      <c r="I247" s="74"/>
    </row>
    <row r="248" spans="1:9" x14ac:dyDescent="0.2">
      <c r="A248" s="77"/>
      <c r="B248" s="191"/>
      <c r="C248" s="191"/>
      <c r="D248" s="191"/>
      <c r="E248" s="191"/>
      <c r="F248" s="191"/>
      <c r="G248" s="191"/>
      <c r="H248" s="191"/>
      <c r="I248" s="74"/>
    </row>
    <row r="249" spans="1:9" x14ac:dyDescent="0.2">
      <c r="A249" s="77"/>
      <c r="B249" s="191"/>
      <c r="C249" s="191"/>
      <c r="D249" s="191"/>
      <c r="E249" s="191"/>
      <c r="F249" s="191"/>
      <c r="G249" s="191"/>
      <c r="H249" s="191"/>
      <c r="I249" s="74"/>
    </row>
    <row r="250" spans="1:9" x14ac:dyDescent="0.2">
      <c r="A250" s="77"/>
      <c r="B250" s="191"/>
      <c r="C250" s="191"/>
      <c r="D250" s="191"/>
      <c r="E250" s="191"/>
      <c r="F250" s="191"/>
      <c r="G250" s="191"/>
      <c r="H250" s="191"/>
      <c r="I250" s="74"/>
    </row>
    <row r="251" spans="1:9" x14ac:dyDescent="0.2">
      <c r="A251" s="77"/>
      <c r="B251" s="191"/>
      <c r="C251" s="191"/>
      <c r="D251" s="191"/>
      <c r="E251" s="191"/>
      <c r="F251" s="191"/>
      <c r="G251" s="191"/>
      <c r="H251" s="191"/>
      <c r="I251" s="74"/>
    </row>
    <row r="252" spans="1:9" x14ac:dyDescent="0.2">
      <c r="A252" s="77"/>
      <c r="B252" s="191"/>
      <c r="C252" s="191"/>
      <c r="D252" s="191"/>
      <c r="E252" s="191"/>
      <c r="F252" s="191"/>
      <c r="G252" s="191"/>
      <c r="H252" s="191"/>
      <c r="I252" s="74"/>
    </row>
    <row r="253" spans="1:9" x14ac:dyDescent="0.2">
      <c r="A253" s="77"/>
      <c r="B253" s="191"/>
      <c r="C253" s="191"/>
      <c r="D253" s="191"/>
      <c r="E253" s="191"/>
      <c r="F253" s="191"/>
      <c r="G253" s="191"/>
      <c r="H253" s="191"/>
      <c r="I253" s="74"/>
    </row>
    <row r="254" spans="1:9" x14ac:dyDescent="0.2">
      <c r="A254" s="77"/>
      <c r="B254" s="191"/>
      <c r="C254" s="191"/>
      <c r="D254" s="191"/>
      <c r="E254" s="191"/>
      <c r="F254" s="191"/>
      <c r="G254" s="191"/>
      <c r="H254" s="191"/>
      <c r="I254" s="74"/>
    </row>
    <row r="255" spans="1:9" x14ac:dyDescent="0.2">
      <c r="A255" s="77"/>
      <c r="B255" s="191"/>
      <c r="C255" s="191"/>
      <c r="D255" s="191"/>
      <c r="E255" s="191"/>
      <c r="F255" s="191"/>
      <c r="G255" s="191"/>
      <c r="H255" s="191"/>
      <c r="I255" s="74"/>
    </row>
    <row r="256" spans="1:9" x14ac:dyDescent="0.2">
      <c r="A256" s="77"/>
      <c r="B256" s="191"/>
      <c r="C256" s="191"/>
      <c r="D256" s="191"/>
      <c r="E256" s="191"/>
      <c r="F256" s="191"/>
      <c r="G256" s="191"/>
      <c r="H256" s="191"/>
      <c r="I256" s="74"/>
    </row>
    <row r="257" spans="1:9" x14ac:dyDescent="0.2">
      <c r="A257" s="77"/>
      <c r="B257" s="191"/>
      <c r="C257" s="191"/>
      <c r="D257" s="191"/>
      <c r="E257" s="191"/>
      <c r="F257" s="191"/>
      <c r="G257" s="191"/>
      <c r="H257" s="191"/>
      <c r="I257" s="74"/>
    </row>
    <row r="258" spans="1:9" x14ac:dyDescent="0.2">
      <c r="A258" s="77"/>
      <c r="B258" s="191"/>
      <c r="C258" s="191"/>
      <c r="D258" s="191"/>
      <c r="E258" s="191"/>
      <c r="F258" s="191"/>
      <c r="G258" s="191"/>
      <c r="H258" s="191"/>
      <c r="I258" s="74"/>
    </row>
    <row r="259" spans="1:9" x14ac:dyDescent="0.2">
      <c r="A259" s="77"/>
      <c r="B259" s="191"/>
      <c r="C259" s="191"/>
      <c r="D259" s="191"/>
      <c r="E259" s="191"/>
      <c r="F259" s="191"/>
      <c r="G259" s="191"/>
      <c r="H259" s="191"/>
      <c r="I259" s="74"/>
    </row>
    <row r="260" spans="1:9" x14ac:dyDescent="0.2">
      <c r="A260" s="77"/>
      <c r="B260" s="191"/>
      <c r="C260" s="191"/>
      <c r="D260" s="191"/>
      <c r="E260" s="191"/>
      <c r="F260" s="191"/>
      <c r="G260" s="191"/>
      <c r="H260" s="191"/>
      <c r="I260" s="74"/>
    </row>
    <row r="261" spans="1:9" x14ac:dyDescent="0.2">
      <c r="A261" s="77"/>
      <c r="B261" s="191"/>
      <c r="C261" s="191"/>
      <c r="D261" s="191"/>
      <c r="E261" s="191"/>
      <c r="F261" s="191"/>
      <c r="G261" s="191"/>
      <c r="H261" s="191"/>
      <c r="I261" s="74"/>
    </row>
    <row r="262" spans="1:9" x14ac:dyDescent="0.2">
      <c r="A262" s="77"/>
      <c r="B262" s="191"/>
      <c r="C262" s="191"/>
      <c r="D262" s="191"/>
      <c r="E262" s="191"/>
      <c r="F262" s="191"/>
      <c r="G262" s="191"/>
      <c r="H262" s="191"/>
      <c r="I262" s="74"/>
    </row>
    <row r="263" spans="1:9" x14ac:dyDescent="0.2">
      <c r="A263" s="77"/>
      <c r="B263" s="191"/>
      <c r="C263" s="191"/>
      <c r="D263" s="191"/>
      <c r="E263" s="191"/>
      <c r="F263" s="191"/>
      <c r="G263" s="191"/>
      <c r="H263" s="191"/>
      <c r="I263" s="74"/>
    </row>
    <row r="264" spans="1:9" x14ac:dyDescent="0.2">
      <c r="A264" s="77"/>
      <c r="B264" s="191"/>
      <c r="C264" s="191"/>
      <c r="D264" s="191"/>
      <c r="E264" s="191"/>
      <c r="F264" s="191"/>
      <c r="G264" s="191"/>
      <c r="H264" s="191"/>
      <c r="I264" s="74"/>
    </row>
    <row r="265" spans="1:9" x14ac:dyDescent="0.2">
      <c r="A265" s="77"/>
      <c r="B265" s="191"/>
      <c r="C265" s="191"/>
      <c r="D265" s="191"/>
      <c r="E265" s="191"/>
      <c r="F265" s="191"/>
      <c r="G265" s="191"/>
      <c r="H265" s="191"/>
      <c r="I265" s="74"/>
    </row>
    <row r="266" spans="1:9" x14ac:dyDescent="0.2">
      <c r="A266" s="77"/>
      <c r="B266" s="191"/>
      <c r="C266" s="191"/>
      <c r="D266" s="191"/>
      <c r="E266" s="191"/>
      <c r="F266" s="191"/>
      <c r="G266" s="191"/>
      <c r="H266" s="191"/>
      <c r="I266" s="74"/>
    </row>
    <row r="267" spans="1:9" x14ac:dyDescent="0.2">
      <c r="A267" s="77"/>
      <c r="B267" s="191"/>
      <c r="C267" s="191"/>
      <c r="D267" s="191"/>
      <c r="E267" s="191"/>
      <c r="F267" s="191"/>
      <c r="G267" s="191"/>
      <c r="H267" s="191"/>
      <c r="I267" s="74"/>
    </row>
    <row r="268" spans="1:9" x14ac:dyDescent="0.2">
      <c r="A268" s="77"/>
      <c r="B268" s="191"/>
      <c r="C268" s="191"/>
      <c r="D268" s="191"/>
      <c r="E268" s="191"/>
      <c r="F268" s="191"/>
      <c r="G268" s="191"/>
      <c r="H268" s="191"/>
      <c r="I268" s="74"/>
    </row>
    <row r="269" spans="1:9" x14ac:dyDescent="0.2">
      <c r="A269" s="77"/>
      <c r="B269" s="191"/>
      <c r="C269" s="191"/>
      <c r="D269" s="191"/>
      <c r="E269" s="191"/>
      <c r="F269" s="191"/>
      <c r="G269" s="191"/>
      <c r="H269" s="191"/>
      <c r="I269" s="74"/>
    </row>
    <row r="270" spans="1:9" x14ac:dyDescent="0.2">
      <c r="A270" s="77"/>
      <c r="B270" s="191"/>
      <c r="C270" s="191"/>
      <c r="D270" s="191"/>
      <c r="E270" s="191"/>
      <c r="F270" s="191"/>
      <c r="G270" s="191"/>
      <c r="H270" s="191"/>
      <c r="I270" s="74"/>
    </row>
    <row r="271" spans="1:9" x14ac:dyDescent="0.2">
      <c r="A271" s="77"/>
      <c r="B271" s="191"/>
      <c r="C271" s="191"/>
      <c r="D271" s="191"/>
      <c r="E271" s="191"/>
      <c r="F271" s="191"/>
      <c r="G271" s="191"/>
      <c r="H271" s="191"/>
      <c r="I271" s="74"/>
    </row>
    <row r="272" spans="1:9" x14ac:dyDescent="0.2">
      <c r="A272" s="77"/>
      <c r="B272" s="191"/>
      <c r="C272" s="191"/>
      <c r="D272" s="191"/>
      <c r="E272" s="191"/>
      <c r="F272" s="191"/>
      <c r="G272" s="191"/>
      <c r="H272" s="191"/>
      <c r="I272" s="74"/>
    </row>
    <row r="273" spans="1:9" x14ac:dyDescent="0.2">
      <c r="A273" s="77"/>
      <c r="B273" s="191"/>
      <c r="C273" s="191"/>
      <c r="D273" s="191"/>
      <c r="E273" s="191"/>
      <c r="F273" s="191"/>
      <c r="G273" s="191"/>
      <c r="H273" s="191"/>
      <c r="I273" s="74"/>
    </row>
    <row r="274" spans="1:9" x14ac:dyDescent="0.2">
      <c r="A274" s="77"/>
      <c r="B274" s="191"/>
      <c r="C274" s="191"/>
      <c r="D274" s="191"/>
      <c r="E274" s="191"/>
      <c r="F274" s="191"/>
      <c r="G274" s="191"/>
      <c r="H274" s="191"/>
      <c r="I274" s="74"/>
    </row>
    <row r="275" spans="1:9" x14ac:dyDescent="0.2">
      <c r="A275" s="77"/>
      <c r="B275" s="191"/>
      <c r="C275" s="191"/>
      <c r="D275" s="191"/>
      <c r="E275" s="191"/>
      <c r="F275" s="191"/>
      <c r="G275" s="191"/>
      <c r="H275" s="191"/>
      <c r="I275" s="74"/>
    </row>
    <row r="276" spans="1:9" x14ac:dyDescent="0.2">
      <c r="A276" s="77"/>
      <c r="B276" s="191"/>
      <c r="C276" s="191"/>
      <c r="D276" s="191"/>
      <c r="E276" s="191"/>
      <c r="F276" s="191"/>
      <c r="G276" s="191"/>
      <c r="H276" s="191"/>
      <c r="I276" s="74"/>
    </row>
    <row r="277" spans="1:9" x14ac:dyDescent="0.2">
      <c r="A277" s="77"/>
      <c r="B277" s="191"/>
      <c r="C277" s="191"/>
      <c r="D277" s="191"/>
      <c r="E277" s="191"/>
      <c r="F277" s="191"/>
      <c r="G277" s="191"/>
      <c r="H277" s="191"/>
      <c r="I277" s="74"/>
    </row>
    <row r="278" spans="1:9" x14ac:dyDescent="0.2">
      <c r="A278" s="77"/>
      <c r="B278" s="191"/>
      <c r="C278" s="191"/>
      <c r="D278" s="191"/>
      <c r="E278" s="191"/>
      <c r="F278" s="191"/>
      <c r="G278" s="191"/>
      <c r="H278" s="191"/>
      <c r="I278" s="74"/>
    </row>
    <row r="279" spans="1:9" x14ac:dyDescent="0.2">
      <c r="A279" s="77"/>
      <c r="B279" s="191"/>
      <c r="C279" s="191"/>
      <c r="D279" s="191"/>
      <c r="E279" s="191"/>
      <c r="F279" s="191"/>
      <c r="G279" s="191"/>
      <c r="H279" s="191"/>
      <c r="I279" s="74"/>
    </row>
    <row r="280" spans="1:9" x14ac:dyDescent="0.2">
      <c r="A280" s="77"/>
      <c r="B280" s="191"/>
      <c r="C280" s="191"/>
      <c r="D280" s="191"/>
      <c r="E280" s="191"/>
      <c r="F280" s="191"/>
      <c r="G280" s="191"/>
      <c r="H280" s="191"/>
      <c r="I280" s="74"/>
    </row>
    <row r="65535" spans="2:8" x14ac:dyDescent="0.2">
      <c r="B65535" s="191"/>
      <c r="C65535" s="191"/>
      <c r="D65535" s="191"/>
      <c r="E65535" s="191"/>
      <c r="F65535" s="191"/>
      <c r="G65535" s="191"/>
      <c r="H65535" s="191"/>
    </row>
  </sheetData>
  <autoFilter ref="A5:I134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8">
      <filters>
        <filter val="2016-09"/>
      </filters>
    </filterColumn>
  </autoFilter>
  <customSheetViews>
    <customSheetView guid="{B3ADADA3-2100-4E4A-B466-374DCBDC4AC3}" showAutoFilter="1" topLeftCell="A16">
      <selection activeCell="A75" sqref="A75:IV75"/>
      <pageMargins left="0.78740157499999996" right="0.78740157499999996" top="0.984251969" bottom="0.984251969" header="0.4921259845" footer="0.4921259845"/>
      <pageSetup paperSize="9" orientation="portrait" r:id="rId1"/>
      <headerFooter alignWithMargins="0"/>
      <autoFilter ref="A5:I134"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</autoFilter>
    </customSheetView>
    <customSheetView guid="{83E61775-452D-4834-85AB-8DCDC7CCAF0E}" showAutoFilter="1" showRuler="0">
      <selection activeCell="B5" sqref="B5:H5"/>
      <pageMargins left="0.78740157499999996" right="0.78740157499999996" top="0.984251969" bottom="0.984251969" header="0.4921259845" footer="0.4921259845"/>
      <pageSetup paperSize="9" orientation="portrait" r:id="rId2"/>
      <headerFooter alignWithMargins="0"/>
      <autoFilter ref="B1:I1"/>
    </customSheetView>
    <customSheetView guid="{9EC66131-B1E6-4A01-BD47-B862CA8F67E5}" showAutoFilter="1">
      <selection activeCell="B5" sqref="B5:H5"/>
      <pageMargins left="0.78740157499999996" right="0.78740157499999996" top="0.984251969" bottom="0.984251969" header="0.4921259845" footer="0.4921259845"/>
      <pageSetup paperSize="9" orientation="portrait" r:id="rId3"/>
      <headerFooter alignWithMargins="0"/>
      <autoFilter ref="B1:I1"/>
    </customSheetView>
    <customSheetView guid="{6EE6358A-CDB3-4121-AACB-5F279AD97F36}" showAutoFilter="1" topLeftCell="A16">
      <selection activeCell="A75" sqref="A75:IV75"/>
      <pageMargins left="0.78740157499999996" right="0.78740157499999996" top="0.984251969" bottom="0.984251969" header="0.4921259845" footer="0.4921259845"/>
      <pageSetup paperSize="9" orientation="portrait" r:id="rId4"/>
      <headerFooter alignWithMargins="0"/>
      <autoFilter ref="A5:I134"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</autoFilter>
    </customSheetView>
    <customSheetView guid="{B5B73E35-4D9B-4CEA-B151-6B08C157AC27}" showAutoFilter="1" topLeftCell="A16">
      <selection activeCell="A75" sqref="A75:IV75"/>
      <pageMargins left="0.78740157499999996" right="0.78740157499999996" top="0.984251969" bottom="0.984251969" header="0.4921259845" footer="0.4921259845"/>
      <pageSetup paperSize="9" orientation="portrait" r:id="rId5"/>
      <headerFooter alignWithMargins="0"/>
      <autoFilter ref="A5:I134"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</autoFilter>
    </customSheetView>
    <customSheetView guid="{A42840AF-5763-4BC0-A5F3-A6C8E6EB4B37}" showAutoFilter="1" topLeftCell="A16">
      <selection activeCell="A75" sqref="A75:IV75"/>
      <pageMargins left="0.78740157499999996" right="0.78740157499999996" top="0.984251969" bottom="0.984251969" header="0.4921259845" footer="0.4921259845"/>
      <pageSetup paperSize="9" orientation="portrait" r:id="rId6"/>
      <headerFooter alignWithMargins="0"/>
      <autoFilter ref="A5:I134"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</autoFilter>
    </customSheetView>
  </customSheetViews>
  <mergeCells count="277">
    <mergeCell ref="B65535:H65535"/>
    <mergeCell ref="B125:H125"/>
    <mergeCell ref="B126:H126"/>
    <mergeCell ref="B128:H128"/>
    <mergeCell ref="B129:H129"/>
    <mergeCell ref="B236:H236"/>
    <mergeCell ref="B238:H238"/>
    <mergeCell ref="B235:H235"/>
    <mergeCell ref="B237:H237"/>
    <mergeCell ref="B234:H234"/>
    <mergeCell ref="B130:H130"/>
    <mergeCell ref="B131:H131"/>
    <mergeCell ref="B127:H127"/>
    <mergeCell ref="B132:H132"/>
    <mergeCell ref="B133:H133"/>
    <mergeCell ref="B134:H134"/>
    <mergeCell ref="B153:H153"/>
    <mergeCell ref="B154:H154"/>
    <mergeCell ref="B155:H155"/>
    <mergeCell ref="B156:H156"/>
    <mergeCell ref="B157:H157"/>
    <mergeCell ref="B158:H158"/>
    <mergeCell ref="B147:H147"/>
    <mergeCell ref="B148:H148"/>
    <mergeCell ref="B31:H31"/>
    <mergeCell ref="B106:H106"/>
    <mergeCell ref="B107:H107"/>
    <mergeCell ref="B78:H78"/>
    <mergeCell ref="B93:H93"/>
    <mergeCell ref="B49:H49"/>
    <mergeCell ref="B50:H50"/>
    <mergeCell ref="B5:H5"/>
    <mergeCell ref="B6:H6"/>
    <mergeCell ref="B7:H7"/>
    <mergeCell ref="B8:H8"/>
    <mergeCell ref="B9:H9"/>
    <mergeCell ref="B10:H10"/>
    <mergeCell ref="B19:H19"/>
    <mergeCell ref="B26:H26"/>
    <mergeCell ref="B21:H21"/>
    <mergeCell ref="B51:H51"/>
    <mergeCell ref="B52:H52"/>
    <mergeCell ref="B27:H27"/>
    <mergeCell ref="B28:H28"/>
    <mergeCell ref="B29:H29"/>
    <mergeCell ref="B30:H30"/>
    <mergeCell ref="B11:H11"/>
    <mergeCell ref="B12:H12"/>
    <mergeCell ref="B20:H20"/>
    <mergeCell ref="B23:H23"/>
    <mergeCell ref="B24:H24"/>
    <mergeCell ref="B25:H25"/>
    <mergeCell ref="B22:H22"/>
    <mergeCell ref="B13:H13"/>
    <mergeCell ref="B14:H14"/>
    <mergeCell ref="B18:H18"/>
    <mergeCell ref="B15:H15"/>
    <mergeCell ref="B16:H16"/>
    <mergeCell ref="B17:H17"/>
    <mergeCell ref="B32:H32"/>
    <mergeCell ref="B66:H66"/>
    <mergeCell ref="B56:H56"/>
    <mergeCell ref="B57:H57"/>
    <mergeCell ref="B58:H58"/>
    <mergeCell ref="B53:H53"/>
    <mergeCell ref="B47:H47"/>
    <mergeCell ref="B48:H48"/>
    <mergeCell ref="B60:H60"/>
    <mergeCell ref="B33:H33"/>
    <mergeCell ref="B43:H43"/>
    <mergeCell ref="B34:H34"/>
    <mergeCell ref="B35:H35"/>
    <mergeCell ref="B36:H36"/>
    <mergeCell ref="B37:H37"/>
    <mergeCell ref="B38:H38"/>
    <mergeCell ref="B44:H44"/>
    <mergeCell ref="B45:H45"/>
    <mergeCell ref="B39:H39"/>
    <mergeCell ref="B62:H62"/>
    <mergeCell ref="B63:H63"/>
    <mergeCell ref="B120:H120"/>
    <mergeCell ref="B40:H40"/>
    <mergeCell ref="B41:H41"/>
    <mergeCell ref="B42:H42"/>
    <mergeCell ref="B59:H59"/>
    <mergeCell ref="B55:H55"/>
    <mergeCell ref="B75:H75"/>
    <mergeCell ref="B90:H90"/>
    <mergeCell ref="B67:H67"/>
    <mergeCell ref="B64:H64"/>
    <mergeCell ref="B65:H65"/>
    <mergeCell ref="B82:H82"/>
    <mergeCell ref="B76:H76"/>
    <mergeCell ref="B77:H77"/>
    <mergeCell ref="B68:H68"/>
    <mergeCell ref="B46:H46"/>
    <mergeCell ref="B61:H61"/>
    <mergeCell ref="B108:H108"/>
    <mergeCell ref="B54:H54"/>
    <mergeCell ref="B69:H69"/>
    <mergeCell ref="B70:H70"/>
    <mergeCell ref="B71:H71"/>
    <mergeCell ref="B83:H83"/>
    <mergeCell ref="B102:H102"/>
    <mergeCell ref="B103:H103"/>
    <mergeCell ref="B85:H85"/>
    <mergeCell ref="B86:H86"/>
    <mergeCell ref="B72:H72"/>
    <mergeCell ref="B95:H95"/>
    <mergeCell ref="B74:H74"/>
    <mergeCell ref="B84:H84"/>
    <mergeCell ref="B88:H88"/>
    <mergeCell ref="B94:H94"/>
    <mergeCell ref="B99:H99"/>
    <mergeCell ref="B100:H100"/>
    <mergeCell ref="B101:H101"/>
    <mergeCell ref="B114:H114"/>
    <mergeCell ref="B115:H115"/>
    <mergeCell ref="B116:H116"/>
    <mergeCell ref="B117:H117"/>
    <mergeCell ref="B118:H118"/>
    <mergeCell ref="B119:H119"/>
    <mergeCell ref="B73:H73"/>
    <mergeCell ref="B104:H104"/>
    <mergeCell ref="B105:H105"/>
    <mergeCell ref="B96:H96"/>
    <mergeCell ref="B97:H97"/>
    <mergeCell ref="B98:H98"/>
    <mergeCell ref="B91:H91"/>
    <mergeCell ref="B109:H109"/>
    <mergeCell ref="B110:H110"/>
    <mergeCell ref="B111:H111"/>
    <mergeCell ref="B112:H112"/>
    <mergeCell ref="B113:H113"/>
    <mergeCell ref="B87:H87"/>
    <mergeCell ref="B92:H92"/>
    <mergeCell ref="B89:H89"/>
    <mergeCell ref="B79:H79"/>
    <mergeCell ref="B80:H80"/>
    <mergeCell ref="B81:H81"/>
    <mergeCell ref="B121:H121"/>
    <mergeCell ref="B122:H122"/>
    <mergeCell ref="B123:H123"/>
    <mergeCell ref="B141:H141"/>
    <mergeCell ref="B142:H142"/>
    <mergeCell ref="B143:H143"/>
    <mergeCell ref="B144:H144"/>
    <mergeCell ref="B145:H145"/>
    <mergeCell ref="B146:H146"/>
    <mergeCell ref="B135:H135"/>
    <mergeCell ref="B136:H136"/>
    <mergeCell ref="B137:H137"/>
    <mergeCell ref="B138:H138"/>
    <mergeCell ref="B139:H139"/>
    <mergeCell ref="B140:H140"/>
    <mergeCell ref="B124:H124"/>
    <mergeCell ref="B149:H149"/>
    <mergeCell ref="B150:H150"/>
    <mergeCell ref="B151:H151"/>
    <mergeCell ref="B152:H152"/>
    <mergeCell ref="B165:H165"/>
    <mergeCell ref="B166:H166"/>
    <mergeCell ref="B167:H167"/>
    <mergeCell ref="B168:H168"/>
    <mergeCell ref="B169:H169"/>
    <mergeCell ref="B159:H159"/>
    <mergeCell ref="B160:H160"/>
    <mergeCell ref="B161:H161"/>
    <mergeCell ref="B162:H162"/>
    <mergeCell ref="B163:H163"/>
    <mergeCell ref="B164:H164"/>
    <mergeCell ref="B180:H180"/>
    <mergeCell ref="B181:H181"/>
    <mergeCell ref="B182:H182"/>
    <mergeCell ref="B183:H183"/>
    <mergeCell ref="B200:H200"/>
    <mergeCell ref="B201:H201"/>
    <mergeCell ref="B190:H190"/>
    <mergeCell ref="B191:H191"/>
    <mergeCell ref="B192:H192"/>
    <mergeCell ref="B193:H193"/>
    <mergeCell ref="B194:H194"/>
    <mergeCell ref="B195:H195"/>
    <mergeCell ref="B184:H184"/>
    <mergeCell ref="B185:H185"/>
    <mergeCell ref="B186:H186"/>
    <mergeCell ref="B187:H187"/>
    <mergeCell ref="B188:H188"/>
    <mergeCell ref="B189:H189"/>
    <mergeCell ref="B196:H196"/>
    <mergeCell ref="B197:H197"/>
    <mergeCell ref="B198:H198"/>
    <mergeCell ref="B199:H199"/>
    <mergeCell ref="B178:H178"/>
    <mergeCell ref="B179:H179"/>
    <mergeCell ref="B171:H171"/>
    <mergeCell ref="B172:H172"/>
    <mergeCell ref="B173:H173"/>
    <mergeCell ref="B174:H174"/>
    <mergeCell ref="B175:H175"/>
    <mergeCell ref="B176:H176"/>
    <mergeCell ref="B177:H177"/>
    <mergeCell ref="B170:H170"/>
    <mergeCell ref="B229:H229"/>
    <mergeCell ref="B218:H218"/>
    <mergeCell ref="B219:H219"/>
    <mergeCell ref="B220:H220"/>
    <mergeCell ref="B221:H221"/>
    <mergeCell ref="B222:H222"/>
    <mergeCell ref="B223:H223"/>
    <mergeCell ref="B212:H212"/>
    <mergeCell ref="B213:H213"/>
    <mergeCell ref="B214:H214"/>
    <mergeCell ref="B215:H215"/>
    <mergeCell ref="B216:H216"/>
    <mergeCell ref="B217:H217"/>
    <mergeCell ref="B224:H224"/>
    <mergeCell ref="B225:H225"/>
    <mergeCell ref="B226:H226"/>
    <mergeCell ref="B227:H227"/>
    <mergeCell ref="B228:H228"/>
    <mergeCell ref="B208:H208"/>
    <mergeCell ref="B209:H209"/>
    <mergeCell ref="B210:H210"/>
    <mergeCell ref="B211:H211"/>
    <mergeCell ref="B207:H207"/>
    <mergeCell ref="B202:H202"/>
    <mergeCell ref="B203:H203"/>
    <mergeCell ref="B239:H239"/>
    <mergeCell ref="B240:H240"/>
    <mergeCell ref="B241:H241"/>
    <mergeCell ref="B242:H242"/>
    <mergeCell ref="B243:H243"/>
    <mergeCell ref="B244:H244"/>
    <mergeCell ref="B230:H230"/>
    <mergeCell ref="B231:H231"/>
    <mergeCell ref="B232:H232"/>
    <mergeCell ref="B233:H233"/>
    <mergeCell ref="B204:H204"/>
    <mergeCell ref="B205:H205"/>
    <mergeCell ref="B206:H206"/>
    <mergeCell ref="B251:H251"/>
    <mergeCell ref="B252:H252"/>
    <mergeCell ref="B253:H253"/>
    <mergeCell ref="B254:H254"/>
    <mergeCell ref="B255:H255"/>
    <mergeCell ref="B256:H256"/>
    <mergeCell ref="B245:H245"/>
    <mergeCell ref="B246:H246"/>
    <mergeCell ref="B247:H247"/>
    <mergeCell ref="B248:H248"/>
    <mergeCell ref="B249:H249"/>
    <mergeCell ref="B250:H250"/>
    <mergeCell ref="B263:H263"/>
    <mergeCell ref="B264:H264"/>
    <mergeCell ref="B265:H265"/>
    <mergeCell ref="B266:H266"/>
    <mergeCell ref="B267:H267"/>
    <mergeCell ref="B268:H268"/>
    <mergeCell ref="B257:H257"/>
    <mergeCell ref="B258:H258"/>
    <mergeCell ref="B259:H259"/>
    <mergeCell ref="B260:H260"/>
    <mergeCell ref="B261:H261"/>
    <mergeCell ref="B262:H262"/>
    <mergeCell ref="B275:H275"/>
    <mergeCell ref="B276:H276"/>
    <mergeCell ref="B277:H277"/>
    <mergeCell ref="B278:H278"/>
    <mergeCell ref="B279:H279"/>
    <mergeCell ref="B280:H280"/>
    <mergeCell ref="B269:H269"/>
    <mergeCell ref="B270:H270"/>
    <mergeCell ref="B271:H271"/>
    <mergeCell ref="B272:H272"/>
    <mergeCell ref="B273:H273"/>
    <mergeCell ref="B274:H274"/>
  </mergeCells>
  <phoneticPr fontId="9" type="noConversion"/>
  <hyperlinks>
    <hyperlink ref="B6:H6" location="'Übersicht _Overview'!C67" display="Cutting cost for Datacom products removed"/>
    <hyperlink ref="B7:H7" location="'Übersicht _Overview'!C74" display="Reel cost for Datacom products removed"/>
    <hyperlink ref="B8:H8" location="'Übersicht _Overview'!D15" display="GigaLine discount adjusted"/>
    <hyperlink ref="B9:H9" location="'Preisliste_Price List'!A154" display="New pack sizes for MC45 connectors (24 pcs) LKD9A5020xx0024"/>
    <hyperlink ref="B10:H10" location="'Preisliste_Price List'!A179" display="New pack sizes for MC45 connectors (24 pcs) LKD9A5050xx0024"/>
    <hyperlink ref="B11:H11" location="'Preisliste_Price List'!A198" display="New pack sizes for MC45 connectors (24 pcs) LKD9A5010xx0024"/>
    <hyperlink ref="B12:H12" location="'Preisliste_Price List'!A58" display="New: MegaLine E5-70 S/FTP / 7KS60024 price-listed now"/>
    <hyperlink ref="B13:H13" location="'Preisliste_Price List'!A656" display="Change of p/n 9A07… to 9AA7…"/>
    <hyperlink ref="B14:H14" location="'Preisliste_Price List'!A231" display="New: MC45 field-terminable connector LKD9A5000200000"/>
    <hyperlink ref="B15:H15" location="'Preisliste_Price List'!A52" display="New: PRO1000 - 7KS70305 7KS70308 replacing 7KS70057 7KS70063"/>
    <hyperlink ref="B16:H16" location="'Preisliste_Price List'!A58" display="New: MegaLine E5-70 S/FTP / 7KS60024 phased out as stock type - quote on request"/>
    <hyperlink ref="B17:H17" location="'Preisliste_Price List'!A301" display="New: economic cable-guide black LKD9A6100430000"/>
    <hyperlink ref="B18:H18" location="'Preisliste_Price List'!A58" display="Price reduction on MegaLine E2 and E5 cables"/>
  </hyperlinks>
  <pageMargins left="0.78740157499999996" right="0.78740157499999996" top="0.984251969" bottom="0.984251969" header="0.4921259845" footer="0.4921259845"/>
  <pageSetup paperSize="9" orientation="portrait" r:id="rId7"/>
  <headerFooter alignWithMargins="0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2:I109"/>
  <sheetViews>
    <sheetView topLeftCell="A2" zoomScaleNormal="100" workbookViewId="0">
      <selection activeCell="D19" sqref="D19"/>
    </sheetView>
  </sheetViews>
  <sheetFormatPr defaultColWidth="11.42578125" defaultRowHeight="12.75" x14ac:dyDescent="0.2"/>
  <cols>
    <col min="1" max="1" width="1.7109375" style="52" customWidth="1"/>
    <col min="2" max="2" width="79.7109375" style="65" hidden="1" customWidth="1"/>
    <col min="3" max="3" width="78.42578125" style="65" bestFit="1" customWidth="1"/>
    <col min="4" max="4" width="30.42578125" style="53" customWidth="1"/>
    <col min="5" max="5" width="30.42578125" style="53" bestFit="1" customWidth="1"/>
    <col min="6" max="16384" width="11.42578125" style="53"/>
  </cols>
  <sheetData>
    <row r="2" spans="1:5" ht="26.25" x14ac:dyDescent="0.4">
      <c r="B2" s="63" t="s">
        <v>3880</v>
      </c>
      <c r="C2" s="63" t="s">
        <v>3881</v>
      </c>
    </row>
    <row r="3" spans="1:5" ht="26.25" x14ac:dyDescent="0.4">
      <c r="B3" s="63"/>
      <c r="C3" s="63"/>
    </row>
    <row r="4" spans="1:5" ht="18" x14ac:dyDescent="0.25">
      <c r="B4" s="64"/>
      <c r="C4" s="64"/>
    </row>
    <row r="8" spans="1:5" ht="13.5" thickBot="1" x14ac:dyDescent="0.25"/>
    <row r="9" spans="1:5" ht="54" x14ac:dyDescent="0.25">
      <c r="A9" s="54"/>
      <c r="B9" s="66" t="s">
        <v>1954</v>
      </c>
      <c r="C9" s="66" t="s">
        <v>1393</v>
      </c>
      <c r="D9" s="55" t="s">
        <v>549</v>
      </c>
      <c r="E9" s="76" t="s">
        <v>2725</v>
      </c>
    </row>
    <row r="10" spans="1:5" ht="18" x14ac:dyDescent="0.25">
      <c r="A10" s="54"/>
      <c r="B10" s="67"/>
      <c r="C10" s="67"/>
      <c r="D10" s="56"/>
      <c r="E10" s="56"/>
    </row>
    <row r="11" spans="1:5" ht="18" x14ac:dyDescent="0.25">
      <c r="A11" s="54"/>
      <c r="B11" s="50" t="s">
        <v>1261</v>
      </c>
      <c r="C11" s="50" t="s">
        <v>1394</v>
      </c>
      <c r="D11" s="56">
        <v>0</v>
      </c>
      <c r="E11" s="56">
        <v>0</v>
      </c>
    </row>
    <row r="12" spans="1:5" ht="18" x14ac:dyDescent="0.25">
      <c r="B12" s="68"/>
      <c r="C12" s="68"/>
      <c r="D12" s="56"/>
      <c r="E12" s="56"/>
    </row>
    <row r="13" spans="1:5" ht="18" x14ac:dyDescent="0.25">
      <c r="B13" s="50" t="s">
        <v>1121</v>
      </c>
      <c r="C13" s="50" t="s">
        <v>1395</v>
      </c>
      <c r="D13" s="56">
        <v>0</v>
      </c>
      <c r="E13" s="56">
        <v>0</v>
      </c>
    </row>
    <row r="14" spans="1:5" ht="18" x14ac:dyDescent="0.25">
      <c r="A14" s="57"/>
      <c r="B14" s="68"/>
      <c r="C14" s="68"/>
      <c r="D14" s="56"/>
      <c r="E14" s="56"/>
    </row>
    <row r="15" spans="1:5" ht="18" x14ac:dyDescent="0.25">
      <c r="B15" s="50" t="s">
        <v>1262</v>
      </c>
      <c r="C15" s="50" t="s">
        <v>1396</v>
      </c>
      <c r="D15" s="56">
        <v>0</v>
      </c>
      <c r="E15" s="56">
        <v>0</v>
      </c>
    </row>
    <row r="16" spans="1:5" ht="18" x14ac:dyDescent="0.25">
      <c r="B16" s="68"/>
      <c r="C16" s="68"/>
      <c r="D16" s="56"/>
      <c r="E16" s="56"/>
    </row>
    <row r="17" spans="1:5" ht="18" x14ac:dyDescent="0.25">
      <c r="B17" s="50" t="s">
        <v>2190</v>
      </c>
      <c r="C17" s="50" t="s">
        <v>1397</v>
      </c>
      <c r="D17" s="56">
        <v>0</v>
      </c>
      <c r="E17" s="56">
        <v>0</v>
      </c>
    </row>
    <row r="18" spans="1:5" ht="18" x14ac:dyDescent="0.25">
      <c r="B18" s="68"/>
      <c r="C18" s="68"/>
      <c r="D18" s="56"/>
      <c r="E18" s="56"/>
    </row>
    <row r="19" spans="1:5" ht="18" x14ac:dyDescent="0.25">
      <c r="A19" s="58"/>
      <c r="B19" s="50" t="s">
        <v>1401</v>
      </c>
      <c r="C19" s="50" t="s">
        <v>1401</v>
      </c>
      <c r="D19" s="56">
        <v>0</v>
      </c>
      <c r="E19" s="56">
        <v>0</v>
      </c>
    </row>
    <row r="20" spans="1:5" ht="18" x14ac:dyDescent="0.25">
      <c r="A20" s="58"/>
      <c r="B20" s="68"/>
      <c r="C20" s="68"/>
      <c r="D20" s="56"/>
      <c r="E20" s="56"/>
    </row>
    <row r="21" spans="1:5" ht="18" x14ac:dyDescent="0.25">
      <c r="A21" s="58"/>
      <c r="B21" s="50" t="s">
        <v>1874</v>
      </c>
      <c r="C21" s="50" t="s">
        <v>1874</v>
      </c>
      <c r="D21" s="56">
        <v>0</v>
      </c>
      <c r="E21" s="56">
        <v>0</v>
      </c>
    </row>
    <row r="22" spans="1:5" ht="18" x14ac:dyDescent="0.25">
      <c r="A22" s="58"/>
      <c r="B22" s="68"/>
      <c r="C22" s="68"/>
      <c r="D22" s="56"/>
      <c r="E22" s="56"/>
    </row>
    <row r="23" spans="1:5" ht="18" x14ac:dyDescent="0.25">
      <c r="A23" s="58"/>
      <c r="B23" s="50" t="s">
        <v>1875</v>
      </c>
      <c r="C23" s="50" t="s">
        <v>1875</v>
      </c>
      <c r="D23" s="56">
        <v>0</v>
      </c>
      <c r="E23" s="56">
        <v>0</v>
      </c>
    </row>
    <row r="24" spans="1:5" ht="18" x14ac:dyDescent="0.25">
      <c r="A24" s="58"/>
      <c r="B24" s="68"/>
      <c r="C24" s="68"/>
      <c r="D24" s="56"/>
      <c r="E24" s="56"/>
    </row>
    <row r="25" spans="1:5" ht="18" x14ac:dyDescent="0.25">
      <c r="A25" s="58"/>
      <c r="B25" s="50" t="s">
        <v>1876</v>
      </c>
      <c r="C25" s="50" t="s">
        <v>1876</v>
      </c>
      <c r="D25" s="56">
        <v>0</v>
      </c>
      <c r="E25" s="56">
        <v>0</v>
      </c>
    </row>
    <row r="26" spans="1:5" ht="18" x14ac:dyDescent="0.25">
      <c r="A26" s="58"/>
      <c r="B26" s="68"/>
      <c r="C26" s="68"/>
      <c r="D26" s="56"/>
      <c r="E26" s="56"/>
    </row>
    <row r="27" spans="1:5" ht="18" x14ac:dyDescent="0.25">
      <c r="A27" s="58"/>
      <c r="B27" s="50" t="s">
        <v>463</v>
      </c>
      <c r="C27" s="50" t="s">
        <v>1047</v>
      </c>
      <c r="D27" s="56">
        <v>0</v>
      </c>
      <c r="E27" s="56">
        <v>0</v>
      </c>
    </row>
    <row r="28" spans="1:5" ht="18" x14ac:dyDescent="0.25">
      <c r="A28" s="58"/>
      <c r="B28" s="68"/>
      <c r="C28" s="68"/>
      <c r="D28" s="56"/>
      <c r="E28" s="56"/>
    </row>
    <row r="29" spans="1:5" ht="18" x14ac:dyDescent="0.25">
      <c r="A29" s="58"/>
      <c r="B29" s="50" t="s">
        <v>464</v>
      </c>
      <c r="C29" s="50" t="s">
        <v>1048</v>
      </c>
      <c r="D29" s="56">
        <v>0</v>
      </c>
      <c r="E29" s="56">
        <v>0</v>
      </c>
    </row>
    <row r="30" spans="1:5" ht="18" x14ac:dyDescent="0.25">
      <c r="A30" s="58"/>
      <c r="B30" s="68"/>
      <c r="C30" s="68"/>
      <c r="D30" s="56"/>
      <c r="E30" s="56"/>
    </row>
    <row r="31" spans="1:5" ht="18" x14ac:dyDescent="0.25">
      <c r="A31" s="58"/>
      <c r="B31" s="50" t="s">
        <v>465</v>
      </c>
      <c r="C31" s="50" t="s">
        <v>1398</v>
      </c>
      <c r="D31" s="56">
        <v>0</v>
      </c>
      <c r="E31" s="56">
        <v>0</v>
      </c>
    </row>
    <row r="32" spans="1:5" ht="18" x14ac:dyDescent="0.25">
      <c r="A32" s="58"/>
      <c r="B32" s="68"/>
      <c r="C32" s="68"/>
      <c r="D32" s="56"/>
      <c r="E32" s="56"/>
    </row>
    <row r="33" spans="1:5" ht="18" x14ac:dyDescent="0.25">
      <c r="A33" s="58"/>
      <c r="B33" s="50" t="s">
        <v>466</v>
      </c>
      <c r="C33" s="50" t="s">
        <v>1399</v>
      </c>
      <c r="D33" s="56">
        <v>0</v>
      </c>
      <c r="E33" s="56">
        <v>0</v>
      </c>
    </row>
    <row r="34" spans="1:5" ht="16.5" customHeight="1" x14ac:dyDescent="0.25">
      <c r="A34" s="58"/>
      <c r="B34" s="68"/>
      <c r="C34" s="68"/>
      <c r="D34" s="56"/>
      <c r="E34" s="56"/>
    </row>
    <row r="35" spans="1:5" ht="16.5" customHeight="1" x14ac:dyDescent="0.25">
      <c r="A35" s="58"/>
      <c r="B35" s="50" t="s">
        <v>467</v>
      </c>
      <c r="C35" s="50" t="s">
        <v>1883</v>
      </c>
      <c r="D35" s="56">
        <v>0</v>
      </c>
      <c r="E35" s="56">
        <v>0</v>
      </c>
    </row>
    <row r="36" spans="1:5" ht="18" x14ac:dyDescent="0.25">
      <c r="A36" s="58"/>
      <c r="B36" s="68"/>
      <c r="C36" s="68"/>
      <c r="D36" s="56"/>
      <c r="E36" s="56"/>
    </row>
    <row r="37" spans="1:5" ht="18" x14ac:dyDescent="0.25">
      <c r="A37" s="58"/>
      <c r="B37" s="50" t="s">
        <v>1877</v>
      </c>
      <c r="C37" s="50" t="s">
        <v>1877</v>
      </c>
      <c r="D37" s="56">
        <v>0</v>
      </c>
      <c r="E37" s="56">
        <v>0</v>
      </c>
    </row>
    <row r="38" spans="1:5" ht="18" x14ac:dyDescent="0.25">
      <c r="A38" s="58"/>
      <c r="B38" s="68"/>
      <c r="C38" s="68"/>
      <c r="D38" s="56"/>
      <c r="E38" s="56"/>
    </row>
    <row r="39" spans="1:5" ht="18" x14ac:dyDescent="0.25">
      <c r="A39" s="58"/>
      <c r="B39" s="50" t="s">
        <v>1878</v>
      </c>
      <c r="C39" s="50" t="s">
        <v>1878</v>
      </c>
      <c r="D39" s="56">
        <v>0</v>
      </c>
      <c r="E39" s="56">
        <v>0</v>
      </c>
    </row>
    <row r="40" spans="1:5" ht="18" x14ac:dyDescent="0.25">
      <c r="A40" s="58"/>
      <c r="B40" s="68"/>
      <c r="C40" s="68"/>
      <c r="D40" s="56"/>
      <c r="E40" s="56"/>
    </row>
    <row r="41" spans="1:5" ht="18" x14ac:dyDescent="0.25">
      <c r="A41" s="58"/>
      <c r="B41" s="50" t="s">
        <v>1400</v>
      </c>
      <c r="C41" s="50" t="s">
        <v>1400</v>
      </c>
      <c r="D41" s="56">
        <v>0</v>
      </c>
      <c r="E41" s="56">
        <v>0</v>
      </c>
    </row>
    <row r="42" spans="1:5" ht="18" x14ac:dyDescent="0.25">
      <c r="A42" s="58"/>
      <c r="B42" s="68"/>
      <c r="C42" s="68"/>
      <c r="D42" s="56"/>
      <c r="E42" s="56"/>
    </row>
    <row r="43" spans="1:5" ht="18" x14ac:dyDescent="0.25">
      <c r="A43" s="58"/>
      <c r="B43" s="50" t="s">
        <v>1884</v>
      </c>
      <c r="C43" s="50" t="s">
        <v>1884</v>
      </c>
      <c r="D43" s="56">
        <v>0</v>
      </c>
      <c r="E43" s="56">
        <v>0</v>
      </c>
    </row>
    <row r="44" spans="1:5" ht="18" x14ac:dyDescent="0.25">
      <c r="A44" s="58"/>
      <c r="B44" s="68"/>
      <c r="C44" s="68"/>
      <c r="D44" s="56"/>
      <c r="E44" s="56"/>
    </row>
    <row r="45" spans="1:5" ht="18" x14ac:dyDescent="0.25">
      <c r="A45" s="58"/>
      <c r="B45" s="50" t="s">
        <v>1885</v>
      </c>
      <c r="C45" s="50" t="s">
        <v>1885</v>
      </c>
      <c r="D45" s="56">
        <v>0</v>
      </c>
      <c r="E45" s="56">
        <v>0</v>
      </c>
    </row>
    <row r="46" spans="1:5" ht="18" x14ac:dyDescent="0.25">
      <c r="A46" s="58"/>
      <c r="B46" s="68"/>
      <c r="C46" s="68"/>
      <c r="D46" s="56"/>
      <c r="E46" s="56"/>
    </row>
    <row r="47" spans="1:5" ht="18" x14ac:dyDescent="0.25">
      <c r="A47" s="58"/>
      <c r="B47" s="50" t="s">
        <v>1886</v>
      </c>
      <c r="C47" s="50" t="s">
        <v>1886</v>
      </c>
      <c r="D47" s="56">
        <v>0</v>
      </c>
      <c r="E47" s="56">
        <v>0</v>
      </c>
    </row>
    <row r="48" spans="1:5" ht="18" x14ac:dyDescent="0.25">
      <c r="A48" s="59"/>
      <c r="B48" s="68"/>
      <c r="C48" s="68"/>
      <c r="D48" s="56"/>
      <c r="E48" s="56"/>
    </row>
    <row r="49" spans="1:5" ht="18.75" thickBot="1" x14ac:dyDescent="0.3">
      <c r="A49" s="59"/>
      <c r="B49" s="51" t="s">
        <v>1046</v>
      </c>
      <c r="C49" s="51" t="s">
        <v>1046</v>
      </c>
      <c r="D49" s="60">
        <v>0</v>
      </c>
      <c r="E49" s="60">
        <v>0</v>
      </c>
    </row>
    <row r="50" spans="1:5" x14ac:dyDescent="0.2">
      <c r="A50" s="61"/>
      <c r="B50" s="69"/>
      <c r="C50" s="69"/>
      <c r="D50" s="62"/>
      <c r="E50" s="62"/>
    </row>
    <row r="51" spans="1:5" x14ac:dyDescent="0.2">
      <c r="B51" s="70"/>
    </row>
    <row r="54" spans="1:5" x14ac:dyDescent="0.2">
      <c r="B54" s="71" t="s">
        <v>4999</v>
      </c>
      <c r="C54" s="71" t="s">
        <v>5082</v>
      </c>
    </row>
    <row r="55" spans="1:5" x14ac:dyDescent="0.2">
      <c r="B55" s="71" t="s">
        <v>229</v>
      </c>
      <c r="C55" s="71"/>
    </row>
    <row r="56" spans="1:5" x14ac:dyDescent="0.2">
      <c r="B56" s="71" t="s">
        <v>2286</v>
      </c>
      <c r="C56" s="71" t="s">
        <v>5036</v>
      </c>
    </row>
    <row r="57" spans="1:5" x14ac:dyDescent="0.2">
      <c r="B57" s="71" t="s">
        <v>5021</v>
      </c>
      <c r="C57" s="71" t="s">
        <v>5037</v>
      </c>
    </row>
    <row r="58" spans="1:5" x14ac:dyDescent="0.2">
      <c r="B58" s="71"/>
      <c r="C58" s="71"/>
    </row>
    <row r="59" spans="1:5" x14ac:dyDescent="0.2">
      <c r="B59" s="71" t="s">
        <v>1053</v>
      </c>
      <c r="C59" s="71" t="s">
        <v>5038</v>
      </c>
    </row>
    <row r="60" spans="1:5" ht="25.5" x14ac:dyDescent="0.2">
      <c r="B60" s="174" t="s">
        <v>5000</v>
      </c>
      <c r="C60" s="174" t="s">
        <v>5039</v>
      </c>
    </row>
    <row r="61" spans="1:5" x14ac:dyDescent="0.2">
      <c r="B61" s="71"/>
      <c r="C61" s="71"/>
    </row>
    <row r="62" spans="1:5" x14ac:dyDescent="0.2">
      <c r="B62" s="72" t="s">
        <v>1265</v>
      </c>
      <c r="C62" s="72" t="s">
        <v>5040</v>
      </c>
    </row>
    <row r="63" spans="1:5" x14ac:dyDescent="0.2">
      <c r="B63" s="71" t="s">
        <v>4998</v>
      </c>
      <c r="C63" s="71" t="s">
        <v>5068</v>
      </c>
    </row>
    <row r="64" spans="1:5" x14ac:dyDescent="0.2">
      <c r="B64" s="71"/>
      <c r="C64" s="71" t="s">
        <v>5041</v>
      </c>
    </row>
    <row r="65" spans="2:3" x14ac:dyDescent="0.2">
      <c r="B65" s="71"/>
      <c r="C65" s="71" t="s">
        <v>5042</v>
      </c>
    </row>
    <row r="66" spans="2:3" x14ac:dyDescent="0.2">
      <c r="B66" s="71"/>
      <c r="C66" s="71"/>
    </row>
    <row r="67" spans="2:3" x14ac:dyDescent="0.2">
      <c r="B67" s="123" t="s">
        <v>4963</v>
      </c>
      <c r="C67" s="180" t="s">
        <v>5046</v>
      </c>
    </row>
    <row r="68" spans="2:3" x14ac:dyDescent="0.2">
      <c r="B68" s="124" t="s">
        <v>5016</v>
      </c>
      <c r="C68" s="71"/>
    </row>
    <row r="69" spans="2:3" x14ac:dyDescent="0.2">
      <c r="B69" s="124" t="s">
        <v>5017</v>
      </c>
      <c r="C69" s="71"/>
    </row>
    <row r="70" spans="2:3" x14ac:dyDescent="0.2">
      <c r="B70" s="124" t="s">
        <v>5018</v>
      </c>
      <c r="C70" s="71" t="s">
        <v>5047</v>
      </c>
    </row>
    <row r="71" spans="2:3" x14ac:dyDescent="0.2">
      <c r="B71" s="124" t="s">
        <v>5019</v>
      </c>
      <c r="C71" s="71" t="s">
        <v>5048</v>
      </c>
    </row>
    <row r="72" spans="2:3" x14ac:dyDescent="0.2">
      <c r="B72" s="124" t="s">
        <v>4964</v>
      </c>
      <c r="C72" s="71" t="s">
        <v>5067</v>
      </c>
    </row>
    <row r="73" spans="2:3" x14ac:dyDescent="0.2">
      <c r="B73" s="71"/>
      <c r="C73" s="71"/>
    </row>
    <row r="74" spans="2:3" x14ac:dyDescent="0.2">
      <c r="B74" s="123" t="s">
        <v>4965</v>
      </c>
      <c r="C74" s="180" t="s">
        <v>5060</v>
      </c>
    </row>
    <row r="75" spans="2:3" x14ac:dyDescent="0.2">
      <c r="B75" s="124" t="s">
        <v>4991</v>
      </c>
      <c r="C75" s="71" t="s">
        <v>5052</v>
      </c>
    </row>
    <row r="76" spans="2:3" x14ac:dyDescent="0.2">
      <c r="B76" s="123"/>
      <c r="C76" s="71"/>
    </row>
    <row r="77" spans="2:3" x14ac:dyDescent="0.2">
      <c r="B77" s="124" t="s">
        <v>5002</v>
      </c>
      <c r="C77" s="179"/>
    </row>
    <row r="78" spans="2:3" x14ac:dyDescent="0.2">
      <c r="B78" s="124" t="s">
        <v>5029</v>
      </c>
      <c r="C78" s="71"/>
    </row>
    <row r="79" spans="2:3" x14ac:dyDescent="0.2">
      <c r="B79" s="123"/>
      <c r="C79" s="71"/>
    </row>
    <row r="80" spans="2:3" x14ac:dyDescent="0.2">
      <c r="B80" s="124" t="s">
        <v>5001</v>
      </c>
      <c r="C80" s="179" t="s">
        <v>5053</v>
      </c>
    </row>
    <row r="81" spans="2:9" x14ac:dyDescent="0.2">
      <c r="B81" s="124" t="s">
        <v>5024</v>
      </c>
      <c r="C81" s="71" t="s">
        <v>5054</v>
      </c>
    </row>
    <row r="82" spans="2:9" x14ac:dyDescent="0.2">
      <c r="B82" s="124" t="s">
        <v>5025</v>
      </c>
      <c r="C82" s="71" t="s">
        <v>5055</v>
      </c>
    </row>
    <row r="83" spans="2:9" x14ac:dyDescent="0.2">
      <c r="B83" s="124" t="s">
        <v>5026</v>
      </c>
      <c r="C83" s="71" t="s">
        <v>5056</v>
      </c>
    </row>
    <row r="84" spans="2:9" x14ac:dyDescent="0.2">
      <c r="B84" s="124" t="s">
        <v>5027</v>
      </c>
      <c r="C84" s="71" t="s">
        <v>5057</v>
      </c>
    </row>
    <row r="85" spans="2:9" x14ac:dyDescent="0.2">
      <c r="B85" s="124" t="s">
        <v>5028</v>
      </c>
      <c r="C85" s="71" t="s">
        <v>5058</v>
      </c>
    </row>
    <row r="86" spans="2:9" x14ac:dyDescent="0.2">
      <c r="B86" s="124"/>
      <c r="C86" s="71"/>
      <c r="D86"/>
      <c r="E86"/>
      <c r="F86"/>
      <c r="G86"/>
      <c r="H86"/>
      <c r="I86"/>
    </row>
    <row r="87" spans="2:9" x14ac:dyDescent="0.2">
      <c r="B87" s="124" t="s">
        <v>4984</v>
      </c>
      <c r="C87" s="71" t="s">
        <v>5059</v>
      </c>
      <c r="D87"/>
      <c r="E87"/>
      <c r="F87"/>
      <c r="G87"/>
      <c r="H87"/>
      <c r="I87"/>
    </row>
    <row r="88" spans="2:9" ht="25.5" x14ac:dyDescent="0.2">
      <c r="B88" s="124" t="s">
        <v>5020</v>
      </c>
      <c r="C88" s="71"/>
      <c r="D88"/>
      <c r="E88"/>
      <c r="F88"/>
      <c r="G88"/>
      <c r="H88"/>
      <c r="I88"/>
    </row>
    <row r="89" spans="2:9" x14ac:dyDescent="0.2">
      <c r="B89" s="124"/>
      <c r="D89"/>
      <c r="E89"/>
      <c r="F89"/>
      <c r="G89"/>
      <c r="H89"/>
      <c r="I89"/>
    </row>
    <row r="90" spans="2:9" x14ac:dyDescent="0.2">
      <c r="B90" s="123" t="s">
        <v>4966</v>
      </c>
      <c r="C90" s="180" t="s">
        <v>5043</v>
      </c>
      <c r="D90"/>
      <c r="E90"/>
      <c r="F90"/>
      <c r="G90"/>
      <c r="H90"/>
      <c r="I90"/>
    </row>
    <row r="91" spans="2:9" x14ac:dyDescent="0.2">
      <c r="B91" s="124" t="s">
        <v>4967</v>
      </c>
      <c r="C91" s="71" t="s">
        <v>5061</v>
      </c>
      <c r="D91"/>
      <c r="E91"/>
      <c r="F91"/>
      <c r="G91"/>
      <c r="H91"/>
      <c r="I91"/>
    </row>
    <row r="92" spans="2:9" ht="25.5" x14ac:dyDescent="0.2">
      <c r="B92" s="124" t="s">
        <v>4968</v>
      </c>
      <c r="C92" s="71" t="s">
        <v>5044</v>
      </c>
      <c r="D92"/>
      <c r="E92"/>
      <c r="F92"/>
      <c r="G92"/>
      <c r="H92"/>
      <c r="I92"/>
    </row>
    <row r="93" spans="2:9" x14ac:dyDescent="0.2">
      <c r="B93" s="124" t="s">
        <v>5022</v>
      </c>
      <c r="C93" s="71" t="s">
        <v>5045</v>
      </c>
      <c r="D93"/>
      <c r="E93"/>
      <c r="F93"/>
      <c r="G93"/>
      <c r="H93"/>
      <c r="I93"/>
    </row>
    <row r="94" spans="2:9" x14ac:dyDescent="0.2">
      <c r="B94" s="124" t="s">
        <v>5023</v>
      </c>
      <c r="D94"/>
      <c r="E94"/>
      <c r="F94"/>
      <c r="G94"/>
      <c r="H94"/>
      <c r="I94"/>
    </row>
    <row r="95" spans="2:9" x14ac:dyDescent="0.2">
      <c r="D95"/>
      <c r="E95"/>
      <c r="F95"/>
      <c r="G95"/>
      <c r="H95"/>
      <c r="I95"/>
    </row>
    <row r="96" spans="2:9" x14ac:dyDescent="0.2">
      <c r="B96" s="123" t="s">
        <v>4985</v>
      </c>
      <c r="C96" s="180" t="s">
        <v>5062</v>
      </c>
      <c r="D96"/>
      <c r="E96"/>
      <c r="F96"/>
      <c r="G96"/>
      <c r="H96"/>
      <c r="I96"/>
    </row>
    <row r="97" spans="2:9" x14ac:dyDescent="0.2">
      <c r="B97" s="124" t="s">
        <v>4987</v>
      </c>
      <c r="C97" s="71" t="s">
        <v>5063</v>
      </c>
      <c r="D97"/>
      <c r="E97"/>
      <c r="F97"/>
      <c r="G97"/>
      <c r="H97"/>
      <c r="I97"/>
    </row>
    <row r="98" spans="2:9" x14ac:dyDescent="0.2">
      <c r="B98" s="124" t="s">
        <v>4988</v>
      </c>
      <c r="C98" s="71" t="s">
        <v>5065</v>
      </c>
      <c r="D98"/>
      <c r="E98"/>
      <c r="F98"/>
      <c r="G98"/>
      <c r="H98"/>
      <c r="I98"/>
    </row>
    <row r="99" spans="2:9" x14ac:dyDescent="0.2">
      <c r="B99" s="124"/>
      <c r="C99" s="181" t="s">
        <v>5066</v>
      </c>
      <c r="D99"/>
      <c r="E99"/>
      <c r="F99"/>
      <c r="G99"/>
      <c r="H99"/>
      <c r="I99"/>
    </row>
    <row r="100" spans="2:9" x14ac:dyDescent="0.2">
      <c r="B100" s="124" t="s">
        <v>4989</v>
      </c>
      <c r="D100"/>
      <c r="E100"/>
      <c r="F100"/>
      <c r="G100" s="125" t="s">
        <v>694</v>
      </c>
      <c r="H100"/>
      <c r="I100"/>
    </row>
    <row r="101" spans="2:9" x14ac:dyDescent="0.2">
      <c r="B101" s="124" t="s">
        <v>4990</v>
      </c>
      <c r="C101" s="71" t="s">
        <v>5064</v>
      </c>
      <c r="D101"/>
      <c r="E101"/>
      <c r="F101"/>
      <c r="G101"/>
      <c r="H101"/>
      <c r="I101" s="125" t="s">
        <v>694</v>
      </c>
    </row>
    <row r="102" spans="2:9" x14ac:dyDescent="0.2">
      <c r="B102" s="124"/>
    </row>
    <row r="103" spans="2:9" x14ac:dyDescent="0.2">
      <c r="B103" s="124"/>
      <c r="C103" s="71" t="s">
        <v>5049</v>
      </c>
    </row>
    <row r="104" spans="2:9" x14ac:dyDescent="0.2">
      <c r="B104" s="124"/>
    </row>
    <row r="105" spans="2:9" x14ac:dyDescent="0.2">
      <c r="B105" s="123"/>
    </row>
    <row r="106" spans="2:9" x14ac:dyDescent="0.2">
      <c r="B106" s="124"/>
    </row>
    <row r="107" spans="2:9" x14ac:dyDescent="0.2">
      <c r="B107" s="124"/>
    </row>
    <row r="108" spans="2:9" x14ac:dyDescent="0.2">
      <c r="B108" s="124"/>
    </row>
    <row r="109" spans="2:9" x14ac:dyDescent="0.2">
      <c r="B109" s="124"/>
    </row>
  </sheetData>
  <customSheetViews>
    <customSheetView guid="{B3ADADA3-2100-4E4A-B466-374DCBDC4AC3}" showPageBreaks="1" fitToPage="1" printArea="1">
      <selection activeCell="D12" sqref="D12"/>
      <pageMargins left="0.78740157480314965" right="0.78740157480314965" top="0.98425196850393704" bottom="0.86614173228346458" header="0.51181102362204722" footer="0.47244094488188981"/>
      <pageSetup paperSize="9" scale="43" orientation="portrait" horizontalDpi="300" verticalDpi="300" r:id="rId1"/>
      <headerFooter alignWithMargins="0">
        <oddFooter xml:space="preserve">&amp;R </oddFooter>
      </headerFooter>
    </customSheetView>
    <customSheetView guid="{83E61775-452D-4834-85AB-8DCDC7CCAF0E}" showPageBreaks="1" fitToPage="1" printArea="1" hiddenColumns="1" showRuler="0" topLeftCell="B1">
      <selection activeCell="B58" sqref="B58"/>
      <pageMargins left="0.78740157480314965" right="0.78740157480314965" top="0.98425196850393704" bottom="0.86614173228346458" header="0.51181102362204722" footer="0.47244094488188981"/>
      <pageSetup paperSize="9" scale="51" orientation="portrait" horizontalDpi="300" verticalDpi="300" r:id="rId2"/>
      <headerFooter alignWithMargins="0">
        <oddFooter xml:space="preserve">&amp;R </oddFooter>
      </headerFooter>
    </customSheetView>
    <customSheetView guid="{9EC66131-B1E6-4A01-BD47-B862CA8F67E5}" fitToPage="1" hiddenColumns="1" topLeftCell="B40">
      <selection activeCell="B58" sqref="B58"/>
      <pageMargins left="0.78740157480314965" right="0.78740157480314965" top="0.98425196850393704" bottom="0.86614173228346458" header="0.51181102362204722" footer="0.47244094488188981"/>
      <pageSetup paperSize="9" scale="51" orientation="portrait" horizontalDpi="300" verticalDpi="300" r:id="rId3"/>
      <headerFooter alignWithMargins="0">
        <oddFooter xml:space="preserve">&amp;R </oddFooter>
      </headerFooter>
    </customSheetView>
    <customSheetView guid="{6EE6358A-CDB3-4121-AACB-5F279AD97F36}" showPageBreaks="1" fitToPage="1" printArea="1">
      <selection activeCell="D12" sqref="D12"/>
      <pageMargins left="0.78740157480314965" right="0.78740157480314965" top="0.98425196850393704" bottom="0.86614173228346458" header="0.51181102362204722" footer="0.47244094488188981"/>
      <pageSetup paperSize="9" scale="43" orientation="portrait" horizontalDpi="300" verticalDpi="300" r:id="rId4"/>
      <headerFooter alignWithMargins="0">
        <oddFooter xml:space="preserve">&amp;R </oddFooter>
      </headerFooter>
    </customSheetView>
    <customSheetView guid="{B5B73E35-4D9B-4CEA-B151-6B08C157AC27}" fitToPage="1">
      <selection activeCell="D12" sqref="D12"/>
      <pageMargins left="0.78740157480314965" right="0.78740157480314965" top="0.98425196850393704" bottom="0.86614173228346458" header="0.51181102362204722" footer="0.47244094488188981"/>
      <pageSetup paperSize="9" scale="43" orientation="portrait" horizontalDpi="300" verticalDpi="300" r:id="rId5"/>
      <headerFooter alignWithMargins="0">
        <oddFooter xml:space="preserve">&amp;R </oddFooter>
      </headerFooter>
    </customSheetView>
    <customSheetView guid="{A42840AF-5763-4BC0-A5F3-A6C8E6EB4B37}" showPageBreaks="1" fitToPage="1" printArea="1">
      <selection activeCell="D12" sqref="D12"/>
      <pageMargins left="0.78740157480314965" right="0.78740157480314965" top="0.98425196850393704" bottom="0.86614173228346458" header="0.51181102362204722" footer="0.47244094488188981"/>
      <pageSetup paperSize="9" scale="43" orientation="portrait" horizontalDpi="300" verticalDpi="300" r:id="rId6"/>
      <headerFooter alignWithMargins="0">
        <oddFooter xml:space="preserve">&amp;R </oddFooter>
      </headerFooter>
    </customSheetView>
  </customSheetViews>
  <phoneticPr fontId="9" type="noConversion"/>
  <hyperlinks>
    <hyperlink ref="C11" location="'Preisliste_Price List'!D12" display="MegaLine copper data cables"/>
    <hyperlink ref="C13" location="'Preisliste_Price List'!D121" display="MegaLine copper components, cords / trunks"/>
    <hyperlink ref="C15" location="'Preisliste_Price List'!D745" display="GigaLine  fibre optical cables"/>
    <hyperlink ref="C17" location="'Preisliste_Price List'!D933" display="GigaLine fibre optical components, cords / trunks"/>
    <hyperlink ref="B11" location="'Preisliste_Price List'!C13" display="MegaLine (Kupfer Datenkabel)"/>
    <hyperlink ref="B13" location="'Preisliste_Price List'!C72" display="MegaLine (Kupfer Komponenten und Konfektionen)"/>
    <hyperlink ref="B15" location="'Preisliste_Price List'!C662" display="GigaLine  (LWL Datenkabel)"/>
    <hyperlink ref="B17" location="'Preisliste_Price List'!C908" display="GigaLine (LWL Komponenten)"/>
    <hyperlink ref="B19" location="'Preisliste_Price List'!C1303" display="NHXH E30"/>
    <hyperlink ref="B21" location="'Preisliste_Price List'!C1404" display="NHXCH E30"/>
    <hyperlink ref="B23" location="'Preisliste_Price List'!C1446" display="NHXH E90"/>
    <hyperlink ref="B25" location="'Preisliste_Price List'!C1542" display="NHXCH E90"/>
    <hyperlink ref="B27" location="'Preisliste_Price List'!C1586" display="BETAflam JE-H(ST)H...Bd orange E30"/>
    <hyperlink ref="B29" location="'Preisliste_Price List'!C1620" display="BETAflam JE-H(ST)H...Bd orange E90"/>
    <hyperlink ref="B31" location="'Preisliste_Price List'!C1633" display="BETAflam JE-H(ST)H...Bd BMK red E30 "/>
    <hyperlink ref="B33" location="'Preisliste_Price List'!C1633" display="BETAflam JE-H(ST)H...Bd BMK red E90"/>
    <hyperlink ref="B35" location="'Preisliste_Price List'!C1646" display="BETAflam JE-H(ST)HRH...Bd BMK red E90"/>
    <hyperlink ref="B37" location="'Preisliste_Price List'!C1681" display="N2XH"/>
    <hyperlink ref="B39" location="'Preisliste_Price List'!C1746" display="N2XCH"/>
    <hyperlink ref="B41" location="'Übersicht _Overview'!C1779" display="NHXMH"/>
    <hyperlink ref="B43" location="'Preisliste_Price List'!C1658" display="J-H(ST)H ...Bd grey 0,6"/>
    <hyperlink ref="B45" location="'Preisliste_Price List'!C1667" display="J-H(ST)H ...Bd grey 0,8"/>
    <hyperlink ref="B47" location="'Preisliste_Price List'!C1676" display="J-H(ST)H...Bd BMK red 0,8"/>
    <hyperlink ref="B49" location="'Preisliste_Price List'!C1811" display="BETAfixss"/>
    <hyperlink ref="C19" location="'Preisliste_Price List'!D1303" display="NHXH E30"/>
    <hyperlink ref="C21" location="'Preisliste_Price List'!D1404" display="NHXCH E30"/>
    <hyperlink ref="C23" location="'Preisliste_Price List'!D1446" display="NHXH E90"/>
    <hyperlink ref="C25" location="'Preisliste_Price List'!D1542" display="NHXCH E90"/>
    <hyperlink ref="C27" location="'Preisliste_Price List'!D1586" display="JE-H(ST)H...Bd orange E30"/>
    <hyperlink ref="C29" location="'Preisliste_Price List'!D1620" display="JE-H(ST)H...Bd orange E90"/>
    <hyperlink ref="C31" location="'Preisliste_Price List'!D1633" display="JE-H(ST)H...Bd BMK red E30 "/>
    <hyperlink ref="C33" location="'Preisliste_Price List'!D1633" display="JE-H(ST)H...Bd BMK red E90"/>
    <hyperlink ref="C35" location="'Preisliste_Price List'!D1646" display="JE-H(ST)HRH...Bd BMK red E90"/>
    <hyperlink ref="C37" location="'Preisliste_Price List'!D1681" display="N2XH"/>
    <hyperlink ref="C39" location="'Preisliste_Price List'!D1746" display="N2XCH"/>
    <hyperlink ref="C41" location="'Preisliste_Price List'!D1779" display="NHXMH"/>
    <hyperlink ref="C43" location="'Preisliste_Price List'!D1658" display="J-H(ST)H ...Bd grey 0,6"/>
    <hyperlink ref="C45" location="'Preisliste_Price List'!D1667" display="J-H(ST)H ...Bd grey 0,8"/>
    <hyperlink ref="C47" location="'Preisliste_Price List'!D1676" display="J-H(ST)H...Bd BMK red 0,8"/>
    <hyperlink ref="C49" location="'Preisliste_Price List'!D1811" display="BETAfixss"/>
  </hyperlinks>
  <pageMargins left="0.78740157480314965" right="0.78740157480314965" top="0.98425196850393704" bottom="0.86614173228346458" header="0.51181102362204722" footer="0.47244094488188981"/>
  <pageSetup paperSize="9" orientation="portrait" horizontalDpi="300" verticalDpi="300" r:id="rId7"/>
  <headerFooter alignWithMargins="0">
    <oddFooter xml:space="preserve">&amp;R </oddFooter>
  </headerFooter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M2030"/>
  <sheetViews>
    <sheetView showGridLines="0" tabSelected="1" topLeftCell="C1" zoomScale="50" zoomScaleNormal="50" workbookViewId="0">
      <selection activeCell="N12" sqref="N12"/>
    </sheetView>
  </sheetViews>
  <sheetFormatPr defaultColWidth="11.42578125" defaultRowHeight="33.75" customHeight="1" x14ac:dyDescent="0.2"/>
  <cols>
    <col min="1" max="1" width="26.85546875" style="7" customWidth="1"/>
    <col min="2" max="2" width="81.85546875" style="7" hidden="1" customWidth="1"/>
    <col min="3" max="3" width="83.28515625" style="37" customWidth="1"/>
    <col min="4" max="4" width="30.28515625" style="34" customWidth="1"/>
    <col min="5" max="5" width="36" style="7" customWidth="1"/>
    <col min="6" max="6" width="29.28515625" style="185" customWidth="1"/>
    <col min="7" max="7" width="20.5703125" style="173" customWidth="1"/>
    <col min="8" max="8" width="21.140625" style="37" customWidth="1"/>
    <col min="9" max="9" width="25.7109375" style="173" customWidth="1"/>
    <col min="10" max="10" width="22" style="34" customWidth="1"/>
    <col min="11" max="11" width="18" style="36" customWidth="1"/>
    <col min="12" max="12" width="15.28515625" style="34" customWidth="1"/>
    <col min="13" max="13" width="23.140625" style="7" customWidth="1"/>
    <col min="14" max="16384" width="11.42578125" style="7"/>
  </cols>
  <sheetData>
    <row r="1" spans="1:13" s="2" customFormat="1" ht="57" customHeight="1" x14ac:dyDescent="0.2">
      <c r="A1" s="6" t="s">
        <v>4969</v>
      </c>
      <c r="B1" s="3"/>
      <c r="C1" s="6"/>
      <c r="D1" s="28"/>
      <c r="E1" s="189">
        <v>421.35</v>
      </c>
      <c r="F1" s="190"/>
      <c r="G1" s="189">
        <v>4.38</v>
      </c>
      <c r="H1" s="5"/>
      <c r="I1" s="28"/>
      <c r="J1" s="28"/>
      <c r="K1" s="20"/>
      <c r="L1" s="29"/>
      <c r="M1" s="88"/>
    </row>
    <row r="2" spans="1:13" s="2" customFormat="1" ht="25.9" customHeight="1" thickBot="1" x14ac:dyDescent="0.25">
      <c r="A2" s="178" t="s">
        <v>4970</v>
      </c>
      <c r="B2" s="3"/>
      <c r="C2" s="4"/>
      <c r="D2" s="28"/>
      <c r="E2" s="188">
        <f>E1</f>
        <v>421.35</v>
      </c>
      <c r="F2" s="111"/>
      <c r="G2" s="28"/>
      <c r="H2" s="5"/>
      <c r="I2" s="28"/>
      <c r="J2" s="28"/>
      <c r="K2" s="20"/>
      <c r="L2" s="29"/>
      <c r="M2" s="88"/>
    </row>
    <row r="3" spans="1:13" s="12" customFormat="1" ht="30" customHeight="1" x14ac:dyDescent="0.2">
      <c r="A3" s="9"/>
      <c r="C3" s="199" t="s">
        <v>2279</v>
      </c>
      <c r="D3" s="200"/>
      <c r="E3" s="195">
        <f>E1</f>
        <v>421.35</v>
      </c>
      <c r="F3" s="195" t="s">
        <v>5143</v>
      </c>
      <c r="G3" s="197">
        <f>G1</f>
        <v>4.38</v>
      </c>
      <c r="I3" s="30"/>
      <c r="J3" s="175"/>
      <c r="K3" s="14"/>
      <c r="L3" s="35"/>
    </row>
    <row r="4" spans="1:13" s="12" customFormat="1" ht="30" customHeight="1" thickBot="1" x14ac:dyDescent="0.25">
      <c r="A4" s="49" t="s">
        <v>2420</v>
      </c>
      <c r="C4" s="201" t="s">
        <v>2191</v>
      </c>
      <c r="D4" s="202"/>
      <c r="E4" s="196"/>
      <c r="F4" s="196"/>
      <c r="G4" s="198"/>
      <c r="I4" s="30"/>
      <c r="J4" s="175"/>
      <c r="K4" s="14"/>
      <c r="L4" s="35"/>
    </row>
    <row r="5" spans="1:13" s="12" customFormat="1" ht="20.100000000000001" customHeight="1" x14ac:dyDescent="0.2">
      <c r="A5" s="9"/>
      <c r="B5" s="10"/>
      <c r="C5" s="11"/>
      <c r="D5" s="30"/>
      <c r="F5" s="184" t="s">
        <v>694</v>
      </c>
      <c r="G5" s="172" t="s">
        <v>694</v>
      </c>
      <c r="H5" s="13"/>
      <c r="I5" s="172" t="s">
        <v>694</v>
      </c>
      <c r="J5" s="30"/>
      <c r="K5" s="14"/>
      <c r="L5" s="35"/>
    </row>
    <row r="6" spans="1:13" s="12" customFormat="1" ht="84.95" hidden="1" customHeight="1" x14ac:dyDescent="0.2">
      <c r="A6" s="203" t="s">
        <v>445</v>
      </c>
      <c r="B6" s="206" t="s">
        <v>1266</v>
      </c>
      <c r="C6" s="163"/>
      <c r="D6" s="206" t="s">
        <v>705</v>
      </c>
      <c r="E6" s="25" t="s">
        <v>2282</v>
      </c>
      <c r="F6" s="165" t="s">
        <v>5014</v>
      </c>
      <c r="G6" s="118" t="s">
        <v>4958</v>
      </c>
      <c r="H6" s="31" t="s">
        <v>2280</v>
      </c>
      <c r="I6" s="118" t="s">
        <v>4959</v>
      </c>
      <c r="J6" s="165"/>
      <c r="K6" s="22" t="s">
        <v>2285</v>
      </c>
      <c r="L6" s="25" t="s">
        <v>2284</v>
      </c>
      <c r="M6" s="25" t="s">
        <v>4985</v>
      </c>
    </row>
    <row r="7" spans="1:13" s="12" customFormat="1" ht="54.95" hidden="1" customHeight="1" x14ac:dyDescent="0.2">
      <c r="A7" s="204"/>
      <c r="B7" s="207"/>
      <c r="C7" s="164"/>
      <c r="D7" s="207"/>
      <c r="E7" s="26" t="s">
        <v>2289</v>
      </c>
      <c r="F7" s="176" t="s">
        <v>5015</v>
      </c>
      <c r="G7" s="32" t="s">
        <v>2283</v>
      </c>
      <c r="H7" s="32" t="s">
        <v>2281</v>
      </c>
      <c r="I7" s="32" t="s">
        <v>1257</v>
      </c>
      <c r="J7" s="113"/>
      <c r="K7" s="23" t="s">
        <v>2277</v>
      </c>
      <c r="L7" s="26" t="s">
        <v>2278</v>
      </c>
      <c r="M7" s="26"/>
    </row>
    <row r="8" spans="1:13" s="12" customFormat="1" ht="120.6" customHeight="1" x14ac:dyDescent="0.2">
      <c r="A8" s="203" t="s">
        <v>106</v>
      </c>
      <c r="B8" s="206"/>
      <c r="C8" s="206" t="s">
        <v>107</v>
      </c>
      <c r="D8" s="206" t="s">
        <v>108</v>
      </c>
      <c r="E8" s="25" t="s">
        <v>113</v>
      </c>
      <c r="F8" s="165" t="s">
        <v>5134</v>
      </c>
      <c r="G8" s="118" t="s">
        <v>5051</v>
      </c>
      <c r="H8" s="118" t="s">
        <v>5050</v>
      </c>
      <c r="I8" s="182" t="s">
        <v>5069</v>
      </c>
      <c r="J8" s="186" t="s">
        <v>5069</v>
      </c>
      <c r="K8" s="24" t="s">
        <v>112</v>
      </c>
      <c r="L8" s="24" t="s">
        <v>220</v>
      </c>
      <c r="M8" s="21" t="s">
        <v>4986</v>
      </c>
    </row>
    <row r="9" spans="1:13" s="12" customFormat="1" ht="54.95" customHeight="1" x14ac:dyDescent="0.2">
      <c r="A9" s="205"/>
      <c r="B9" s="208"/>
      <c r="C9" s="208"/>
      <c r="D9" s="208"/>
      <c r="E9" s="39" t="s">
        <v>221</v>
      </c>
      <c r="F9" s="33" t="s">
        <v>109</v>
      </c>
      <c r="G9" s="33" t="s">
        <v>109</v>
      </c>
      <c r="H9" s="32" t="s">
        <v>109</v>
      </c>
      <c r="I9" s="183" t="s">
        <v>109</v>
      </c>
      <c r="J9" s="187" t="s">
        <v>5142</v>
      </c>
      <c r="K9" s="38" t="s">
        <v>2277</v>
      </c>
      <c r="L9" s="39" t="s">
        <v>2278</v>
      </c>
      <c r="M9" s="39"/>
    </row>
    <row r="10" spans="1:13" s="15" customFormat="1" ht="55.5" customHeight="1" x14ac:dyDescent="0.2">
      <c r="A10" s="158"/>
      <c r="B10" s="158" t="s">
        <v>343</v>
      </c>
      <c r="C10" s="158" t="s">
        <v>344</v>
      </c>
      <c r="D10" s="159"/>
      <c r="E10" s="162"/>
      <c r="F10" s="166"/>
      <c r="G10" s="160"/>
      <c r="H10" s="160"/>
      <c r="I10" s="160"/>
      <c r="J10" s="160"/>
      <c r="K10" s="161"/>
      <c r="L10" s="161"/>
      <c r="M10" s="162" t="s">
        <v>694</v>
      </c>
    </row>
    <row r="11" spans="1:13" s="88" customFormat="1" ht="20.100000000000001" customHeight="1" x14ac:dyDescent="0.2">
      <c r="A11" s="8"/>
      <c r="B11" s="3"/>
      <c r="C11" s="3"/>
      <c r="D11" s="4"/>
      <c r="E11" s="82"/>
      <c r="F11" s="167"/>
      <c r="G11" s="46" t="s">
        <v>694</v>
      </c>
      <c r="H11" s="28"/>
      <c r="I11" s="28"/>
      <c r="J11" s="28"/>
      <c r="K11" s="80"/>
      <c r="L11" s="20"/>
      <c r="M11" s="82"/>
    </row>
    <row r="12" spans="1:13" s="2" customFormat="1" ht="50.1" customHeight="1" x14ac:dyDescent="0.2">
      <c r="A12" s="96" t="s">
        <v>2726</v>
      </c>
      <c r="B12" s="16" t="s">
        <v>2775</v>
      </c>
      <c r="C12" s="89" t="s">
        <v>2775</v>
      </c>
      <c r="D12" s="90" t="s">
        <v>2129</v>
      </c>
      <c r="E12" s="93">
        <v>1000</v>
      </c>
      <c r="F12" s="94">
        <v>1848</v>
      </c>
      <c r="G12" s="94">
        <f>+$F12/100*(100-'Übersicht _Overview'!$D$11)/100*(100-'Übersicht _Overview'!$E$11)</f>
        <v>1848</v>
      </c>
      <c r="H12" s="27">
        <f>+K12/100*($E$2-L12)</f>
        <v>119.39400000000001</v>
      </c>
      <c r="I12" s="94">
        <f t="shared" ref="I12:I75" si="0">+$G12+$H12</f>
        <v>1967.394</v>
      </c>
      <c r="J12" s="94">
        <f>IF(I12&lt;&gt;"",I12*$G$3,"")</f>
        <v>8617.1857199999995</v>
      </c>
      <c r="K12" s="18">
        <v>44</v>
      </c>
      <c r="L12" s="19">
        <v>150</v>
      </c>
      <c r="M12" s="93" t="s">
        <v>694</v>
      </c>
    </row>
    <row r="13" spans="1:13" s="2" customFormat="1" ht="50.1" customHeight="1" x14ac:dyDescent="0.2">
      <c r="A13" s="119" t="s">
        <v>2912</v>
      </c>
      <c r="B13" s="16" t="s">
        <v>2776</v>
      </c>
      <c r="C13" s="89" t="s">
        <v>2776</v>
      </c>
      <c r="D13" s="90" t="s">
        <v>2129</v>
      </c>
      <c r="E13" s="93">
        <v>1000</v>
      </c>
      <c r="F13" s="94">
        <v>1848</v>
      </c>
      <c r="G13" s="94">
        <f>+$F13/100*(100-'Übersicht _Overview'!$D$11)/100*(100-'Übersicht _Overview'!$E$11)</f>
        <v>1848</v>
      </c>
      <c r="H13" s="94">
        <f t="shared" ref="H13:H15" si="1">+K13/100*($E$2-L13)</f>
        <v>119.39400000000001</v>
      </c>
      <c r="I13" s="94">
        <f t="shared" si="0"/>
        <v>1967.394</v>
      </c>
      <c r="J13" s="94">
        <f t="shared" ref="J13:J76" si="2">IF(I13&lt;&gt;"",I13*$G$3,"")</f>
        <v>8617.1857199999995</v>
      </c>
      <c r="K13" s="18">
        <v>44</v>
      </c>
      <c r="L13" s="19">
        <v>150</v>
      </c>
      <c r="M13" s="93"/>
    </row>
    <row r="14" spans="1:13" s="2" customFormat="1" ht="50.1" customHeight="1" x14ac:dyDescent="0.2">
      <c r="A14" s="119" t="s">
        <v>2913</v>
      </c>
      <c r="B14" s="16" t="s">
        <v>2777</v>
      </c>
      <c r="C14" s="89" t="s">
        <v>2777</v>
      </c>
      <c r="D14" s="90" t="s">
        <v>2129</v>
      </c>
      <c r="E14" s="93">
        <v>500</v>
      </c>
      <c r="F14" s="94">
        <v>924</v>
      </c>
      <c r="G14" s="94">
        <f>+$F14/100*(100-'Übersicht _Overview'!$D$11)/100*(100-'Übersicht _Overview'!$E$11)</f>
        <v>924</v>
      </c>
      <c r="H14" s="94">
        <f t="shared" si="1"/>
        <v>59.697000000000003</v>
      </c>
      <c r="I14" s="94">
        <f t="shared" si="0"/>
        <v>983.697</v>
      </c>
      <c r="J14" s="94">
        <f t="shared" si="2"/>
        <v>4308.5928599999997</v>
      </c>
      <c r="K14" s="18">
        <v>22</v>
      </c>
      <c r="L14" s="19">
        <v>150</v>
      </c>
      <c r="M14" s="93"/>
    </row>
    <row r="15" spans="1:13" s="2" customFormat="1" ht="50.1" customHeight="1" x14ac:dyDescent="0.2">
      <c r="A15" s="119" t="s">
        <v>3825</v>
      </c>
      <c r="B15" s="16" t="s">
        <v>2778</v>
      </c>
      <c r="C15" s="89" t="s">
        <v>2778</v>
      </c>
      <c r="D15" s="90" t="s">
        <v>2129</v>
      </c>
      <c r="E15" s="93">
        <v>1000</v>
      </c>
      <c r="F15" s="94">
        <v>3696</v>
      </c>
      <c r="G15" s="94">
        <f>+$F15/100*(100-'Übersicht _Overview'!$D$11)/100*(100-'Übersicht _Overview'!$E$11)</f>
        <v>3696</v>
      </c>
      <c r="H15" s="94">
        <f t="shared" si="1"/>
        <v>238.78800000000001</v>
      </c>
      <c r="I15" s="94">
        <f t="shared" si="0"/>
        <v>3934.788</v>
      </c>
      <c r="J15" s="94">
        <f t="shared" si="2"/>
        <v>17234.371439999999</v>
      </c>
      <c r="K15" s="18">
        <v>88</v>
      </c>
      <c r="L15" s="93">
        <v>150</v>
      </c>
      <c r="M15" s="93" t="s">
        <v>694</v>
      </c>
    </row>
    <row r="16" spans="1:13" s="2" customFormat="1" ht="50.1" customHeight="1" x14ac:dyDescent="0.2">
      <c r="A16" s="119" t="s">
        <v>3826</v>
      </c>
      <c r="B16" s="16" t="s">
        <v>2779</v>
      </c>
      <c r="C16" s="16" t="s">
        <v>2779</v>
      </c>
      <c r="D16" s="17" t="s">
        <v>2129</v>
      </c>
      <c r="E16" s="93">
        <v>1000</v>
      </c>
      <c r="F16" s="94">
        <v>3696</v>
      </c>
      <c r="G16" s="94">
        <f>+$F16/100*(100-'Übersicht _Overview'!$D$11)/100*(100-'Übersicht _Overview'!$E$11)</f>
        <v>3696</v>
      </c>
      <c r="H16" s="94">
        <f t="shared" ref="H16:H79" si="3">+K16/100*($E$2-L16)</f>
        <v>238.78800000000001</v>
      </c>
      <c r="I16" s="94">
        <f t="shared" si="0"/>
        <v>3934.788</v>
      </c>
      <c r="J16" s="94">
        <f t="shared" si="2"/>
        <v>17234.371439999999</v>
      </c>
      <c r="K16" s="18">
        <v>88</v>
      </c>
      <c r="L16" s="93">
        <v>150</v>
      </c>
      <c r="M16" s="93"/>
    </row>
    <row r="17" spans="1:13" s="2" customFormat="1" ht="50.1" customHeight="1" x14ac:dyDescent="0.2">
      <c r="A17" s="119" t="s">
        <v>3827</v>
      </c>
      <c r="B17" s="16" t="s">
        <v>2780</v>
      </c>
      <c r="C17" s="16" t="s">
        <v>2780</v>
      </c>
      <c r="D17" s="17" t="s">
        <v>2129</v>
      </c>
      <c r="E17" s="93">
        <v>500</v>
      </c>
      <c r="F17" s="94">
        <v>1848</v>
      </c>
      <c r="G17" s="94">
        <f>+$F17/100*(100-'Übersicht _Overview'!$D$11)/100*(100-'Übersicht _Overview'!$E$11)</f>
        <v>1848</v>
      </c>
      <c r="H17" s="94">
        <f t="shared" si="3"/>
        <v>119.39400000000001</v>
      </c>
      <c r="I17" s="94">
        <f t="shared" si="0"/>
        <v>1967.394</v>
      </c>
      <c r="J17" s="94">
        <f t="shared" si="2"/>
        <v>8617.1857199999995</v>
      </c>
      <c r="K17" s="18">
        <v>44</v>
      </c>
      <c r="L17" s="93">
        <v>150</v>
      </c>
      <c r="M17" s="93"/>
    </row>
    <row r="18" spans="1:13" s="2" customFormat="1" ht="50.1" customHeight="1" x14ac:dyDescent="0.2">
      <c r="A18" s="119" t="s">
        <v>3047</v>
      </c>
      <c r="B18" s="16" t="s">
        <v>3044</v>
      </c>
      <c r="C18" s="89" t="s">
        <v>3044</v>
      </c>
      <c r="D18" s="17" t="s">
        <v>2129</v>
      </c>
      <c r="E18" s="93">
        <v>1000</v>
      </c>
      <c r="F18" s="94">
        <v>1573</v>
      </c>
      <c r="G18" s="94">
        <f>+$F18/100*(100-'Übersicht _Overview'!$D$11)/100*(100-'Übersicht _Overview'!$E$11)</f>
        <v>1573</v>
      </c>
      <c r="H18" s="94">
        <f t="shared" si="3"/>
        <v>63.767250000000004</v>
      </c>
      <c r="I18" s="94">
        <f t="shared" si="0"/>
        <v>1636.7672500000001</v>
      </c>
      <c r="J18" s="94">
        <f t="shared" si="2"/>
        <v>7169.0405550000005</v>
      </c>
      <c r="K18" s="18">
        <v>23.5</v>
      </c>
      <c r="L18" s="19">
        <v>150</v>
      </c>
      <c r="M18" s="93" t="s">
        <v>694</v>
      </c>
    </row>
    <row r="19" spans="1:13" s="2" customFormat="1" ht="50.1" customHeight="1" x14ac:dyDescent="0.2">
      <c r="A19" s="119" t="s">
        <v>3202</v>
      </c>
      <c r="B19" s="16" t="s">
        <v>3045</v>
      </c>
      <c r="C19" s="89" t="s">
        <v>3045</v>
      </c>
      <c r="D19" s="17" t="s">
        <v>2129</v>
      </c>
      <c r="E19" s="93">
        <v>1000</v>
      </c>
      <c r="F19" s="94">
        <v>1573</v>
      </c>
      <c r="G19" s="94">
        <f>+$F19/100*(100-'Übersicht _Overview'!$D$11)/100*(100-'Übersicht _Overview'!$E$11)</f>
        <v>1573</v>
      </c>
      <c r="H19" s="94">
        <f t="shared" si="3"/>
        <v>63.767250000000004</v>
      </c>
      <c r="I19" s="94">
        <f t="shared" si="0"/>
        <v>1636.7672500000001</v>
      </c>
      <c r="J19" s="94">
        <f t="shared" si="2"/>
        <v>7169.0405550000005</v>
      </c>
      <c r="K19" s="18">
        <v>23.5</v>
      </c>
      <c r="L19" s="19">
        <v>150</v>
      </c>
      <c r="M19" s="93"/>
    </row>
    <row r="20" spans="1:13" s="2" customFormat="1" ht="50.1" customHeight="1" x14ac:dyDescent="0.2">
      <c r="A20" s="119" t="s">
        <v>3203</v>
      </c>
      <c r="B20" s="16" t="s">
        <v>3046</v>
      </c>
      <c r="C20" s="89" t="s">
        <v>3046</v>
      </c>
      <c r="D20" s="17" t="s">
        <v>2129</v>
      </c>
      <c r="E20" s="93">
        <v>500</v>
      </c>
      <c r="F20" s="94">
        <v>786.5</v>
      </c>
      <c r="G20" s="94">
        <f>+$F20/100*(100-'Übersicht _Overview'!$D$11)/100*(100-'Übersicht _Overview'!$E$11)</f>
        <v>786.5</v>
      </c>
      <c r="H20" s="94">
        <f t="shared" si="3"/>
        <v>31.883625000000002</v>
      </c>
      <c r="I20" s="94">
        <f t="shared" si="0"/>
        <v>818.38362500000005</v>
      </c>
      <c r="J20" s="94">
        <f t="shared" si="2"/>
        <v>3584.5202775000002</v>
      </c>
      <c r="K20" s="18">
        <v>11.75</v>
      </c>
      <c r="L20" s="19">
        <v>150</v>
      </c>
      <c r="M20" s="93"/>
    </row>
    <row r="21" spans="1:13" s="2" customFormat="1" ht="50.1" customHeight="1" x14ac:dyDescent="0.2">
      <c r="A21" s="119" t="s">
        <v>1191</v>
      </c>
      <c r="B21" s="16" t="s">
        <v>2781</v>
      </c>
      <c r="C21" s="16" t="s">
        <v>2781</v>
      </c>
      <c r="D21" s="17" t="s">
        <v>2129</v>
      </c>
      <c r="E21" s="93">
        <v>1000</v>
      </c>
      <c r="F21" s="94">
        <v>1573</v>
      </c>
      <c r="G21" s="94">
        <f>+$F21/100*(100-'Übersicht _Overview'!$D$11)/100*(100-'Übersicht _Overview'!$E$11)</f>
        <v>1573</v>
      </c>
      <c r="H21" s="94">
        <f t="shared" si="3"/>
        <v>130.24800000000002</v>
      </c>
      <c r="I21" s="94">
        <f t="shared" si="0"/>
        <v>1703.248</v>
      </c>
      <c r="J21" s="94">
        <f t="shared" si="2"/>
        <v>7460.22624</v>
      </c>
      <c r="K21" s="18">
        <v>48</v>
      </c>
      <c r="L21" s="19">
        <v>150</v>
      </c>
      <c r="M21" s="93">
        <v>2</v>
      </c>
    </row>
    <row r="22" spans="1:13" s="2" customFormat="1" ht="50.1" customHeight="1" x14ac:dyDescent="0.2">
      <c r="A22" s="120" t="s">
        <v>2727</v>
      </c>
      <c r="B22" s="16" t="s">
        <v>2782</v>
      </c>
      <c r="C22" s="16" t="s">
        <v>2782</v>
      </c>
      <c r="D22" s="17" t="s">
        <v>2129</v>
      </c>
      <c r="E22" s="78">
        <v>1000</v>
      </c>
      <c r="F22" s="94">
        <v>1573</v>
      </c>
      <c r="G22" s="94">
        <f>+$F22/100*(100-'Übersicht _Overview'!$D$11)/100*(100-'Übersicht _Overview'!$E$11)</f>
        <v>1573</v>
      </c>
      <c r="H22" s="94">
        <f t="shared" si="3"/>
        <v>130.24800000000002</v>
      </c>
      <c r="I22" s="94">
        <f t="shared" si="0"/>
        <v>1703.248</v>
      </c>
      <c r="J22" s="94">
        <f t="shared" si="2"/>
        <v>7460.22624</v>
      </c>
      <c r="K22" s="18">
        <v>48</v>
      </c>
      <c r="L22" s="19">
        <v>150</v>
      </c>
      <c r="M22" s="78">
        <v>1</v>
      </c>
    </row>
    <row r="23" spans="1:13" s="2" customFormat="1" ht="50.1" customHeight="1" x14ac:dyDescent="0.2">
      <c r="A23" s="120" t="s">
        <v>2728</v>
      </c>
      <c r="B23" s="16" t="s">
        <v>2783</v>
      </c>
      <c r="C23" s="16" t="s">
        <v>2783</v>
      </c>
      <c r="D23" s="17" t="s">
        <v>2129</v>
      </c>
      <c r="E23" s="78">
        <v>500</v>
      </c>
      <c r="F23" s="94">
        <v>786.5</v>
      </c>
      <c r="G23" s="94">
        <f>+$F23/100*(100-'Übersicht _Overview'!$D$11)/100*(100-'Übersicht _Overview'!$E$11)</f>
        <v>786.5</v>
      </c>
      <c r="H23" s="94">
        <f t="shared" si="3"/>
        <v>65.124000000000009</v>
      </c>
      <c r="I23" s="94">
        <f t="shared" si="0"/>
        <v>851.62400000000002</v>
      </c>
      <c r="J23" s="94">
        <f t="shared" si="2"/>
        <v>3730.11312</v>
      </c>
      <c r="K23" s="18">
        <v>24</v>
      </c>
      <c r="L23" s="19">
        <v>150</v>
      </c>
      <c r="M23" s="78">
        <v>1</v>
      </c>
    </row>
    <row r="24" spans="1:13" s="2" customFormat="1" ht="50.1" customHeight="1" x14ac:dyDescent="0.2">
      <c r="A24" s="119" t="s">
        <v>1192</v>
      </c>
      <c r="B24" s="16" t="s">
        <v>2784</v>
      </c>
      <c r="C24" s="16" t="s">
        <v>2784</v>
      </c>
      <c r="D24" s="17" t="s">
        <v>2129</v>
      </c>
      <c r="E24" s="93">
        <v>1000</v>
      </c>
      <c r="F24" s="94">
        <v>3168</v>
      </c>
      <c r="G24" s="94">
        <f>+$F24/100*(100-'Übersicht _Overview'!$D$11)/100*(100-'Übersicht _Overview'!$E$11)</f>
        <v>3168</v>
      </c>
      <c r="H24" s="94">
        <f t="shared" si="3"/>
        <v>260.49600000000004</v>
      </c>
      <c r="I24" s="94">
        <f t="shared" si="0"/>
        <v>3428.4960000000001</v>
      </c>
      <c r="J24" s="94">
        <f t="shared" si="2"/>
        <v>15016.812480000001</v>
      </c>
      <c r="K24" s="18">
        <v>96</v>
      </c>
      <c r="L24" s="19">
        <v>150</v>
      </c>
      <c r="M24" s="93">
        <v>2</v>
      </c>
    </row>
    <row r="25" spans="1:13" s="2" customFormat="1" ht="50.1" customHeight="1" x14ac:dyDescent="0.2">
      <c r="A25" s="119" t="s">
        <v>2914</v>
      </c>
      <c r="B25" s="16" t="s">
        <v>2785</v>
      </c>
      <c r="C25" s="16" t="s">
        <v>2785</v>
      </c>
      <c r="D25" s="17" t="s">
        <v>2129</v>
      </c>
      <c r="E25" s="93">
        <v>1000</v>
      </c>
      <c r="F25" s="94">
        <v>3168</v>
      </c>
      <c r="G25" s="94">
        <f>+$F25/100*(100-'Übersicht _Overview'!$D$11)/100*(100-'Übersicht _Overview'!$E$11)</f>
        <v>3168</v>
      </c>
      <c r="H25" s="94">
        <f t="shared" si="3"/>
        <v>260.49600000000004</v>
      </c>
      <c r="I25" s="94">
        <f t="shared" si="0"/>
        <v>3428.4960000000001</v>
      </c>
      <c r="J25" s="94">
        <f t="shared" si="2"/>
        <v>15016.812480000001</v>
      </c>
      <c r="K25" s="18">
        <v>96</v>
      </c>
      <c r="L25" s="93">
        <v>150</v>
      </c>
      <c r="M25" s="93"/>
    </row>
    <row r="26" spans="1:13" s="2" customFormat="1" ht="50.1" customHeight="1" x14ac:dyDescent="0.2">
      <c r="A26" s="119" t="s">
        <v>2915</v>
      </c>
      <c r="B26" s="89" t="s">
        <v>2786</v>
      </c>
      <c r="C26" s="89" t="s">
        <v>2786</v>
      </c>
      <c r="D26" s="90" t="s">
        <v>2129</v>
      </c>
      <c r="E26" s="93">
        <v>500</v>
      </c>
      <c r="F26" s="94">
        <v>1584</v>
      </c>
      <c r="G26" s="94">
        <f>+$F26/100*(100-'Übersicht _Overview'!$D$11)/100*(100-'Übersicht _Overview'!$E$11)</f>
        <v>1584</v>
      </c>
      <c r="H26" s="94">
        <f t="shared" si="3"/>
        <v>130.24800000000002</v>
      </c>
      <c r="I26" s="94">
        <f t="shared" si="0"/>
        <v>1714.248</v>
      </c>
      <c r="J26" s="94">
        <f t="shared" si="2"/>
        <v>7508.4062400000003</v>
      </c>
      <c r="K26" s="92">
        <v>48</v>
      </c>
      <c r="L26" s="93">
        <v>150</v>
      </c>
      <c r="M26" s="93"/>
    </row>
    <row r="27" spans="1:13" s="2" customFormat="1" ht="50.1" customHeight="1" x14ac:dyDescent="0.2">
      <c r="A27" s="119" t="s">
        <v>1193</v>
      </c>
      <c r="B27" s="16" t="s">
        <v>2787</v>
      </c>
      <c r="C27" s="16" t="s">
        <v>2787</v>
      </c>
      <c r="D27" s="17" t="s">
        <v>2129</v>
      </c>
      <c r="E27" s="93">
        <v>1000</v>
      </c>
      <c r="F27" s="94">
        <v>1254</v>
      </c>
      <c r="G27" s="94">
        <f>+$F27/100*(100-'Übersicht _Overview'!$D$11)/100*(100-'Übersicht _Overview'!$E$11)</f>
        <v>1254</v>
      </c>
      <c r="H27" s="94">
        <f t="shared" si="3"/>
        <v>122.10750000000002</v>
      </c>
      <c r="I27" s="94">
        <f t="shared" si="0"/>
        <v>1376.1075000000001</v>
      </c>
      <c r="J27" s="94">
        <f t="shared" si="2"/>
        <v>6027.3508499999998</v>
      </c>
      <c r="K27" s="18">
        <v>45</v>
      </c>
      <c r="L27" s="19">
        <v>150</v>
      </c>
      <c r="M27" s="93">
        <v>2</v>
      </c>
    </row>
    <row r="28" spans="1:13" s="2" customFormat="1" ht="50.1" customHeight="1" x14ac:dyDescent="0.2">
      <c r="A28" s="120" t="s">
        <v>2729</v>
      </c>
      <c r="B28" s="16" t="s">
        <v>2788</v>
      </c>
      <c r="C28" s="16" t="s">
        <v>2788</v>
      </c>
      <c r="D28" s="17" t="s">
        <v>2129</v>
      </c>
      <c r="E28" s="78">
        <v>1000</v>
      </c>
      <c r="F28" s="94">
        <v>1254</v>
      </c>
      <c r="G28" s="94">
        <f>+$F28/100*(100-'Übersicht _Overview'!$D$11)/100*(100-'Übersicht _Overview'!$E$11)</f>
        <v>1254</v>
      </c>
      <c r="H28" s="94">
        <f t="shared" si="3"/>
        <v>122.10750000000002</v>
      </c>
      <c r="I28" s="94">
        <f t="shared" si="0"/>
        <v>1376.1075000000001</v>
      </c>
      <c r="J28" s="94">
        <f t="shared" si="2"/>
        <v>6027.3508499999998</v>
      </c>
      <c r="K28" s="18">
        <v>45</v>
      </c>
      <c r="L28" s="19">
        <v>150</v>
      </c>
      <c r="M28" s="78">
        <v>1</v>
      </c>
    </row>
    <row r="29" spans="1:13" s="2" customFormat="1" ht="50.1" customHeight="1" x14ac:dyDescent="0.2">
      <c r="A29" s="120" t="s">
        <v>2730</v>
      </c>
      <c r="B29" s="16" t="s">
        <v>2789</v>
      </c>
      <c r="C29" s="16" t="s">
        <v>2789</v>
      </c>
      <c r="D29" s="17" t="s">
        <v>2129</v>
      </c>
      <c r="E29" s="78">
        <v>500</v>
      </c>
      <c r="F29" s="94">
        <v>627</v>
      </c>
      <c r="G29" s="94">
        <f>+$F29/100*(100-'Übersicht _Overview'!$D$11)/100*(100-'Übersicht _Overview'!$E$11)</f>
        <v>627</v>
      </c>
      <c r="H29" s="94">
        <f t="shared" si="3"/>
        <v>61.053750000000008</v>
      </c>
      <c r="I29" s="94">
        <f t="shared" si="0"/>
        <v>688.05375000000004</v>
      </c>
      <c r="J29" s="94">
        <f t="shared" si="2"/>
        <v>3013.6754249999999</v>
      </c>
      <c r="K29" s="18">
        <v>22.5</v>
      </c>
      <c r="L29" s="19">
        <v>150</v>
      </c>
      <c r="M29" s="78">
        <v>1</v>
      </c>
    </row>
    <row r="30" spans="1:13" s="2" customFormat="1" ht="50.1" customHeight="1" x14ac:dyDescent="0.2">
      <c r="A30" s="119" t="s">
        <v>1194</v>
      </c>
      <c r="B30" s="16" t="s">
        <v>2790</v>
      </c>
      <c r="C30" s="16" t="s">
        <v>2790</v>
      </c>
      <c r="D30" s="86" t="s">
        <v>2129</v>
      </c>
      <c r="E30" s="93">
        <v>1000</v>
      </c>
      <c r="F30" s="94">
        <v>2530</v>
      </c>
      <c r="G30" s="94">
        <f>+$F30/100*(100-'Übersicht _Overview'!$D$11)/100*(100-'Übersicht _Overview'!$E$11)</f>
        <v>2530</v>
      </c>
      <c r="H30" s="94">
        <f t="shared" si="3"/>
        <v>244.21500000000003</v>
      </c>
      <c r="I30" s="94">
        <f t="shared" si="0"/>
        <v>2774.2150000000001</v>
      </c>
      <c r="J30" s="94">
        <f t="shared" si="2"/>
        <v>12151.0617</v>
      </c>
      <c r="K30" s="18">
        <v>90</v>
      </c>
      <c r="L30" s="19">
        <v>150</v>
      </c>
      <c r="M30" s="93">
        <v>2</v>
      </c>
    </row>
    <row r="31" spans="1:13" s="2" customFormat="1" ht="50.1" customHeight="1" x14ac:dyDescent="0.2">
      <c r="A31" s="120" t="s">
        <v>2731</v>
      </c>
      <c r="B31" s="16" t="s">
        <v>2791</v>
      </c>
      <c r="C31" s="16" t="s">
        <v>2791</v>
      </c>
      <c r="D31" s="17" t="s">
        <v>2129</v>
      </c>
      <c r="E31" s="78">
        <v>1000</v>
      </c>
      <c r="F31" s="94">
        <v>2530</v>
      </c>
      <c r="G31" s="94">
        <f>+$F31/100*(100-'Übersicht _Overview'!$D$11)/100*(100-'Übersicht _Overview'!$E$11)</f>
        <v>2530</v>
      </c>
      <c r="H31" s="94">
        <f t="shared" si="3"/>
        <v>244.21500000000003</v>
      </c>
      <c r="I31" s="94">
        <f t="shared" si="0"/>
        <v>2774.2150000000001</v>
      </c>
      <c r="J31" s="94">
        <f t="shared" si="2"/>
        <v>12151.0617</v>
      </c>
      <c r="K31" s="18">
        <v>90</v>
      </c>
      <c r="L31" s="19">
        <v>150</v>
      </c>
      <c r="M31" s="78">
        <v>1</v>
      </c>
    </row>
    <row r="32" spans="1:13" s="2" customFormat="1" ht="50.1" customHeight="1" x14ac:dyDescent="0.2">
      <c r="A32" s="120" t="s">
        <v>2732</v>
      </c>
      <c r="B32" s="16" t="s">
        <v>2792</v>
      </c>
      <c r="C32" s="16" t="s">
        <v>2792</v>
      </c>
      <c r="D32" s="17" t="s">
        <v>2129</v>
      </c>
      <c r="E32" s="78">
        <v>500</v>
      </c>
      <c r="F32" s="94">
        <v>1265</v>
      </c>
      <c r="G32" s="94">
        <f>+$F32/100*(100-'Übersicht _Overview'!$D$11)/100*(100-'Übersicht _Overview'!$E$11)</f>
        <v>1265</v>
      </c>
      <c r="H32" s="94">
        <f t="shared" si="3"/>
        <v>122.10750000000002</v>
      </c>
      <c r="I32" s="94">
        <f t="shared" si="0"/>
        <v>1387.1075000000001</v>
      </c>
      <c r="J32" s="94">
        <f t="shared" si="2"/>
        <v>6075.5308500000001</v>
      </c>
      <c r="K32" s="18">
        <v>45</v>
      </c>
      <c r="L32" s="19">
        <v>150</v>
      </c>
      <c r="M32" s="78">
        <v>1</v>
      </c>
    </row>
    <row r="33" spans="1:13" s="2" customFormat="1" ht="50.1" customHeight="1" x14ac:dyDescent="0.2">
      <c r="A33" s="119" t="s">
        <v>1953</v>
      </c>
      <c r="B33" s="16" t="s">
        <v>2793</v>
      </c>
      <c r="C33" s="16" t="s">
        <v>2793</v>
      </c>
      <c r="D33" s="86" t="s">
        <v>2129</v>
      </c>
      <c r="E33" s="93">
        <v>1000</v>
      </c>
      <c r="F33" s="94">
        <v>1177</v>
      </c>
      <c r="G33" s="94">
        <f>+$F33/100*(100-'Übersicht _Overview'!$D$11)/100*(100-'Übersicht _Overview'!$E$11)</f>
        <v>1177</v>
      </c>
      <c r="H33" s="94">
        <f t="shared" si="3"/>
        <v>103.11300000000001</v>
      </c>
      <c r="I33" s="94">
        <f t="shared" si="0"/>
        <v>1280.1130000000001</v>
      </c>
      <c r="J33" s="94">
        <f t="shared" si="2"/>
        <v>5606.8949400000001</v>
      </c>
      <c r="K33" s="18">
        <v>38</v>
      </c>
      <c r="L33" s="19">
        <v>150</v>
      </c>
      <c r="M33" s="93">
        <v>2</v>
      </c>
    </row>
    <row r="34" spans="1:13" s="2" customFormat="1" ht="50.1" customHeight="1" x14ac:dyDescent="0.2">
      <c r="A34" s="120" t="s">
        <v>2733</v>
      </c>
      <c r="B34" s="16" t="s">
        <v>2794</v>
      </c>
      <c r="C34" s="16" t="s">
        <v>2794</v>
      </c>
      <c r="D34" s="17" t="s">
        <v>2129</v>
      </c>
      <c r="E34" s="78">
        <v>1000</v>
      </c>
      <c r="F34" s="94">
        <v>1177</v>
      </c>
      <c r="G34" s="94">
        <f>+$F34/100*(100-'Übersicht _Overview'!$D$11)/100*(100-'Übersicht _Overview'!$E$11)</f>
        <v>1177</v>
      </c>
      <c r="H34" s="94">
        <f t="shared" si="3"/>
        <v>103.11300000000001</v>
      </c>
      <c r="I34" s="94">
        <f t="shared" si="0"/>
        <v>1280.1130000000001</v>
      </c>
      <c r="J34" s="94">
        <f t="shared" si="2"/>
        <v>5606.8949400000001</v>
      </c>
      <c r="K34" s="18">
        <v>38</v>
      </c>
      <c r="L34" s="19">
        <v>150</v>
      </c>
      <c r="M34" s="78">
        <v>1</v>
      </c>
    </row>
    <row r="35" spans="1:13" s="2" customFormat="1" ht="50.1" customHeight="1" x14ac:dyDescent="0.2">
      <c r="A35" s="120" t="s">
        <v>3204</v>
      </c>
      <c r="B35" s="89" t="s">
        <v>2795</v>
      </c>
      <c r="C35" s="89" t="s">
        <v>2795</v>
      </c>
      <c r="D35" s="90" t="s">
        <v>2129</v>
      </c>
      <c r="E35" s="78">
        <v>500</v>
      </c>
      <c r="F35" s="94">
        <v>588.5</v>
      </c>
      <c r="G35" s="94">
        <f>+$F35/100*(100-'Übersicht _Overview'!$D$11)/100*(100-'Übersicht _Overview'!$E$11)</f>
        <v>588.5</v>
      </c>
      <c r="H35" s="94">
        <f t="shared" si="3"/>
        <v>51.556500000000007</v>
      </c>
      <c r="I35" s="94">
        <f t="shared" si="0"/>
        <v>640.05650000000003</v>
      </c>
      <c r="J35" s="94">
        <f t="shared" si="2"/>
        <v>2803.4474700000001</v>
      </c>
      <c r="K35" s="92">
        <v>19</v>
      </c>
      <c r="L35" s="93">
        <v>150</v>
      </c>
      <c r="M35" s="78"/>
    </row>
    <row r="36" spans="1:13" s="2" customFormat="1" ht="50.1" customHeight="1" x14ac:dyDescent="0.2">
      <c r="A36" s="120" t="s">
        <v>2773</v>
      </c>
      <c r="B36" s="16" t="s">
        <v>2796</v>
      </c>
      <c r="C36" s="16" t="s">
        <v>2796</v>
      </c>
      <c r="D36" s="17" t="s">
        <v>2129</v>
      </c>
      <c r="E36" s="78">
        <v>1000</v>
      </c>
      <c r="F36" s="94">
        <v>2365</v>
      </c>
      <c r="G36" s="94">
        <f>+$F36/100*(100-'Übersicht _Overview'!$D$11)/100*(100-'Übersicht _Overview'!$E$11)</f>
        <v>2365</v>
      </c>
      <c r="H36" s="94">
        <f t="shared" si="3"/>
        <v>206.22600000000003</v>
      </c>
      <c r="I36" s="94">
        <f t="shared" si="0"/>
        <v>2571.2260000000001</v>
      </c>
      <c r="J36" s="94">
        <f t="shared" si="2"/>
        <v>11261.969880000001</v>
      </c>
      <c r="K36" s="18">
        <v>76</v>
      </c>
      <c r="L36" s="19">
        <v>150</v>
      </c>
      <c r="M36" s="78" t="s">
        <v>694</v>
      </c>
    </row>
    <row r="37" spans="1:13" s="2" customFormat="1" ht="50.1" customHeight="1" x14ac:dyDescent="0.2">
      <c r="A37" s="120" t="s">
        <v>3205</v>
      </c>
      <c r="B37" s="16" t="s">
        <v>2797</v>
      </c>
      <c r="C37" s="16" t="s">
        <v>2797</v>
      </c>
      <c r="D37" s="17" t="s">
        <v>2129</v>
      </c>
      <c r="E37" s="78">
        <v>1000</v>
      </c>
      <c r="F37" s="94">
        <v>2365</v>
      </c>
      <c r="G37" s="94">
        <f>+$F37/100*(100-'Übersicht _Overview'!$D$11)/100*(100-'Übersicht _Overview'!$E$11)</f>
        <v>2365</v>
      </c>
      <c r="H37" s="94">
        <f t="shared" si="3"/>
        <v>206.22600000000003</v>
      </c>
      <c r="I37" s="94">
        <f t="shared" si="0"/>
        <v>2571.2260000000001</v>
      </c>
      <c r="J37" s="94">
        <f t="shared" si="2"/>
        <v>11261.969880000001</v>
      </c>
      <c r="K37" s="18">
        <v>76</v>
      </c>
      <c r="L37" s="19">
        <v>150</v>
      </c>
      <c r="M37" s="78"/>
    </row>
    <row r="38" spans="1:13" s="2" customFormat="1" ht="50.1" customHeight="1" x14ac:dyDescent="0.2">
      <c r="A38" s="120" t="s">
        <v>3206</v>
      </c>
      <c r="B38" s="16" t="s">
        <v>2798</v>
      </c>
      <c r="C38" s="16" t="s">
        <v>2798</v>
      </c>
      <c r="D38" s="17" t="s">
        <v>2129</v>
      </c>
      <c r="E38" s="78">
        <v>500</v>
      </c>
      <c r="F38" s="94">
        <v>1182.5</v>
      </c>
      <c r="G38" s="94">
        <f>+$F38/100*(100-'Übersicht _Overview'!$D$11)/100*(100-'Übersicht _Overview'!$E$11)</f>
        <v>1182.5</v>
      </c>
      <c r="H38" s="94">
        <f t="shared" si="3"/>
        <v>103.11300000000001</v>
      </c>
      <c r="I38" s="94">
        <f t="shared" si="0"/>
        <v>1285.6130000000001</v>
      </c>
      <c r="J38" s="94">
        <f t="shared" si="2"/>
        <v>5630.9849400000003</v>
      </c>
      <c r="K38" s="18">
        <v>38</v>
      </c>
      <c r="L38" s="19">
        <v>150</v>
      </c>
      <c r="M38" s="78"/>
    </row>
    <row r="39" spans="1:13" s="2" customFormat="1" ht="50.1" customHeight="1" x14ac:dyDescent="0.2">
      <c r="A39" s="119" t="s">
        <v>1195</v>
      </c>
      <c r="B39" s="16" t="s">
        <v>2799</v>
      </c>
      <c r="C39" s="16" t="s">
        <v>2799</v>
      </c>
      <c r="D39" s="17" t="s">
        <v>2129</v>
      </c>
      <c r="E39" s="93">
        <v>1000</v>
      </c>
      <c r="F39" s="94">
        <v>1122</v>
      </c>
      <c r="G39" s="94">
        <f>+$F39/100*(100-'Übersicht _Overview'!$D$11)/100*(100-'Übersicht _Overview'!$E$11)</f>
        <v>1122</v>
      </c>
      <c r="H39" s="94">
        <f t="shared" si="3"/>
        <v>100.3995</v>
      </c>
      <c r="I39" s="94">
        <f t="shared" si="0"/>
        <v>1222.3995</v>
      </c>
      <c r="J39" s="94">
        <f t="shared" si="2"/>
        <v>5354.1098099999999</v>
      </c>
      <c r="K39" s="18">
        <v>37</v>
      </c>
      <c r="L39" s="19">
        <v>150</v>
      </c>
      <c r="M39" s="93">
        <v>2</v>
      </c>
    </row>
    <row r="40" spans="1:13" s="2" customFormat="1" ht="50.1" customHeight="1" x14ac:dyDescent="0.2">
      <c r="A40" s="120" t="s">
        <v>2734</v>
      </c>
      <c r="B40" s="16" t="s">
        <v>2800</v>
      </c>
      <c r="C40" s="16" t="s">
        <v>2800</v>
      </c>
      <c r="D40" s="17" t="s">
        <v>2129</v>
      </c>
      <c r="E40" s="78">
        <v>1000</v>
      </c>
      <c r="F40" s="94">
        <v>1122</v>
      </c>
      <c r="G40" s="94">
        <f>+$F40/100*(100-'Übersicht _Overview'!$D$11)/100*(100-'Übersicht _Overview'!$E$11)</f>
        <v>1122</v>
      </c>
      <c r="H40" s="94">
        <f t="shared" si="3"/>
        <v>100.3995</v>
      </c>
      <c r="I40" s="94">
        <f t="shared" si="0"/>
        <v>1222.3995</v>
      </c>
      <c r="J40" s="94">
        <f t="shared" si="2"/>
        <v>5354.1098099999999</v>
      </c>
      <c r="K40" s="18">
        <v>37</v>
      </c>
      <c r="L40" s="19">
        <v>150</v>
      </c>
      <c r="M40" s="78">
        <v>1</v>
      </c>
    </row>
    <row r="41" spans="1:13" s="2" customFormat="1" ht="50.1" customHeight="1" x14ac:dyDescent="0.2">
      <c r="A41" s="120" t="s">
        <v>2735</v>
      </c>
      <c r="B41" s="16" t="s">
        <v>2801</v>
      </c>
      <c r="C41" s="16" t="s">
        <v>2801</v>
      </c>
      <c r="D41" s="17" t="s">
        <v>2129</v>
      </c>
      <c r="E41" s="78">
        <v>500</v>
      </c>
      <c r="F41" s="94">
        <v>561</v>
      </c>
      <c r="G41" s="94">
        <f>+$F41/100*(100-'Übersicht _Overview'!$D$11)/100*(100-'Übersicht _Overview'!$E$11)</f>
        <v>561</v>
      </c>
      <c r="H41" s="94">
        <f t="shared" si="3"/>
        <v>50.199750000000002</v>
      </c>
      <c r="I41" s="94">
        <f t="shared" si="0"/>
        <v>611.19974999999999</v>
      </c>
      <c r="J41" s="94">
        <f t="shared" si="2"/>
        <v>2677.054905</v>
      </c>
      <c r="K41" s="18">
        <v>18.5</v>
      </c>
      <c r="L41" s="19">
        <v>150</v>
      </c>
      <c r="M41" s="78">
        <v>1</v>
      </c>
    </row>
    <row r="42" spans="1:13" s="2" customFormat="1" ht="50.1" customHeight="1" x14ac:dyDescent="0.2">
      <c r="A42" s="119" t="s">
        <v>1196</v>
      </c>
      <c r="B42" s="16" t="s">
        <v>2802</v>
      </c>
      <c r="C42" s="16" t="s">
        <v>2802</v>
      </c>
      <c r="D42" s="17" t="s">
        <v>2129</v>
      </c>
      <c r="E42" s="93">
        <v>1000</v>
      </c>
      <c r="F42" s="94">
        <v>2277</v>
      </c>
      <c r="G42" s="94">
        <f>+$F42/100*(100-'Übersicht _Overview'!$D$11)/100*(100-'Übersicht _Overview'!$E$11)</f>
        <v>2277</v>
      </c>
      <c r="H42" s="94">
        <f t="shared" si="3"/>
        <v>200.79900000000001</v>
      </c>
      <c r="I42" s="94">
        <f t="shared" si="0"/>
        <v>2477.799</v>
      </c>
      <c r="J42" s="94">
        <f t="shared" si="2"/>
        <v>10852.759619999999</v>
      </c>
      <c r="K42" s="18">
        <v>74</v>
      </c>
      <c r="L42" s="19">
        <v>150</v>
      </c>
      <c r="M42" s="93">
        <v>2</v>
      </c>
    </row>
    <row r="43" spans="1:13" s="2" customFormat="1" ht="50.1" customHeight="1" x14ac:dyDescent="0.2">
      <c r="A43" s="120" t="s">
        <v>2736</v>
      </c>
      <c r="B43" s="16" t="s">
        <v>2803</v>
      </c>
      <c r="C43" s="16" t="s">
        <v>2803</v>
      </c>
      <c r="D43" s="17" t="s">
        <v>2129</v>
      </c>
      <c r="E43" s="78">
        <v>1000</v>
      </c>
      <c r="F43" s="94">
        <v>2277</v>
      </c>
      <c r="G43" s="94">
        <f>+$F43/100*(100-'Übersicht _Overview'!$D$11)/100*(100-'Übersicht _Overview'!$E$11)</f>
        <v>2277</v>
      </c>
      <c r="H43" s="94">
        <f t="shared" si="3"/>
        <v>200.79900000000001</v>
      </c>
      <c r="I43" s="94">
        <f t="shared" si="0"/>
        <v>2477.799</v>
      </c>
      <c r="J43" s="94">
        <f t="shared" si="2"/>
        <v>10852.759619999999</v>
      </c>
      <c r="K43" s="18">
        <v>74</v>
      </c>
      <c r="L43" s="19">
        <v>150</v>
      </c>
      <c r="M43" s="78">
        <v>1</v>
      </c>
    </row>
    <row r="44" spans="1:13" s="2" customFormat="1" ht="50.1" customHeight="1" x14ac:dyDescent="0.2">
      <c r="A44" s="120" t="s">
        <v>2737</v>
      </c>
      <c r="B44" s="16" t="s">
        <v>2804</v>
      </c>
      <c r="C44" s="16" t="s">
        <v>2804</v>
      </c>
      <c r="D44" s="17" t="s">
        <v>2129</v>
      </c>
      <c r="E44" s="78">
        <v>500</v>
      </c>
      <c r="F44" s="94">
        <v>1138.5</v>
      </c>
      <c r="G44" s="94">
        <f>+$F44/100*(100-'Übersicht _Overview'!$D$11)/100*(100-'Übersicht _Overview'!$E$11)</f>
        <v>1138.5</v>
      </c>
      <c r="H44" s="94">
        <f t="shared" si="3"/>
        <v>100.3995</v>
      </c>
      <c r="I44" s="94">
        <f t="shared" si="0"/>
        <v>1238.8995</v>
      </c>
      <c r="J44" s="94">
        <f t="shared" si="2"/>
        <v>5426.3798099999995</v>
      </c>
      <c r="K44" s="18">
        <v>37</v>
      </c>
      <c r="L44" s="19">
        <v>150</v>
      </c>
      <c r="M44" s="78">
        <v>1</v>
      </c>
    </row>
    <row r="45" spans="1:13" s="2" customFormat="1" ht="50.1" customHeight="1" x14ac:dyDescent="0.2">
      <c r="A45" s="119" t="s">
        <v>1197</v>
      </c>
      <c r="B45" s="16" t="s">
        <v>2805</v>
      </c>
      <c r="C45" s="16" t="s">
        <v>2805</v>
      </c>
      <c r="D45" s="17" t="s">
        <v>2129</v>
      </c>
      <c r="E45" s="93">
        <v>1000</v>
      </c>
      <c r="F45" s="94">
        <v>1023</v>
      </c>
      <c r="G45" s="94">
        <f>+$F45/100*(100-'Übersicht _Overview'!$D$11)/100*(100-'Übersicht _Overview'!$E$11)</f>
        <v>1023</v>
      </c>
      <c r="H45" s="94">
        <f t="shared" si="3"/>
        <v>94.972499999999997</v>
      </c>
      <c r="I45" s="94">
        <f t="shared" si="0"/>
        <v>1117.9725000000001</v>
      </c>
      <c r="J45" s="94">
        <f t="shared" si="2"/>
        <v>4896.7195499999998</v>
      </c>
      <c r="K45" s="18">
        <v>35</v>
      </c>
      <c r="L45" s="19">
        <v>150</v>
      </c>
      <c r="M45" s="93">
        <v>2</v>
      </c>
    </row>
    <row r="46" spans="1:13" s="2" customFormat="1" ht="50.1" customHeight="1" x14ac:dyDescent="0.2">
      <c r="A46" s="120" t="s">
        <v>2738</v>
      </c>
      <c r="B46" s="16" t="s">
        <v>2806</v>
      </c>
      <c r="C46" s="16" t="s">
        <v>2806</v>
      </c>
      <c r="D46" s="17" t="s">
        <v>2129</v>
      </c>
      <c r="E46" s="78">
        <v>1000</v>
      </c>
      <c r="F46" s="94">
        <v>1023</v>
      </c>
      <c r="G46" s="94">
        <f>+$F46/100*(100-'Übersicht _Overview'!$D$11)/100*(100-'Übersicht _Overview'!$E$11)</f>
        <v>1023</v>
      </c>
      <c r="H46" s="94">
        <f t="shared" si="3"/>
        <v>94.972499999999997</v>
      </c>
      <c r="I46" s="94">
        <f t="shared" si="0"/>
        <v>1117.9725000000001</v>
      </c>
      <c r="J46" s="94">
        <f t="shared" si="2"/>
        <v>4896.7195499999998</v>
      </c>
      <c r="K46" s="18">
        <v>35</v>
      </c>
      <c r="L46" s="19">
        <v>150</v>
      </c>
      <c r="M46" s="78">
        <v>1</v>
      </c>
    </row>
    <row r="47" spans="1:13" s="2" customFormat="1" ht="50.1" customHeight="1" x14ac:dyDescent="0.2">
      <c r="A47" s="120" t="s">
        <v>2739</v>
      </c>
      <c r="B47" s="16" t="s">
        <v>2807</v>
      </c>
      <c r="C47" s="16" t="s">
        <v>2807</v>
      </c>
      <c r="D47" s="17" t="s">
        <v>2129</v>
      </c>
      <c r="E47" s="78">
        <v>500</v>
      </c>
      <c r="F47" s="94">
        <v>511.5</v>
      </c>
      <c r="G47" s="94">
        <f>+$F47/100*(100-'Übersicht _Overview'!$D$11)/100*(100-'Übersicht _Overview'!$E$11)</f>
        <v>511.5</v>
      </c>
      <c r="H47" s="94">
        <f t="shared" si="3"/>
        <v>47.486249999999998</v>
      </c>
      <c r="I47" s="94">
        <f t="shared" si="0"/>
        <v>558.98625000000004</v>
      </c>
      <c r="J47" s="94">
        <f t="shared" si="2"/>
        <v>2448.3597749999999</v>
      </c>
      <c r="K47" s="18">
        <v>17.5</v>
      </c>
      <c r="L47" s="19">
        <v>150</v>
      </c>
      <c r="M47" s="78">
        <v>1</v>
      </c>
    </row>
    <row r="48" spans="1:13" s="2" customFormat="1" ht="50.1" customHeight="1" x14ac:dyDescent="0.2">
      <c r="A48" s="120" t="s">
        <v>2740</v>
      </c>
      <c r="B48" s="16" t="s">
        <v>2808</v>
      </c>
      <c r="C48" s="16" t="s">
        <v>2808</v>
      </c>
      <c r="D48" s="17" t="s">
        <v>2129</v>
      </c>
      <c r="E48" s="78">
        <v>100</v>
      </c>
      <c r="F48" s="94">
        <v>115.5</v>
      </c>
      <c r="G48" s="94">
        <f>+$F48/100*(100-'Übersicht _Overview'!$D$11)/100*(100-'Übersicht _Overview'!$E$11)</f>
        <v>115.5</v>
      </c>
      <c r="H48" s="94">
        <f t="shared" si="3"/>
        <v>9.4972500000000011</v>
      </c>
      <c r="I48" s="94">
        <f t="shared" si="0"/>
        <v>124.99725000000001</v>
      </c>
      <c r="J48" s="94">
        <f t="shared" si="2"/>
        <v>547.48795500000006</v>
      </c>
      <c r="K48" s="18">
        <v>3.5</v>
      </c>
      <c r="L48" s="19">
        <v>150</v>
      </c>
      <c r="M48" s="78" t="s">
        <v>694</v>
      </c>
    </row>
    <row r="49" spans="1:13" s="2" customFormat="1" ht="50.1" customHeight="1" x14ac:dyDescent="0.2">
      <c r="A49" s="119" t="s">
        <v>1198</v>
      </c>
      <c r="B49" s="16" t="s">
        <v>2809</v>
      </c>
      <c r="C49" s="16" t="s">
        <v>2809</v>
      </c>
      <c r="D49" s="17" t="s">
        <v>2129</v>
      </c>
      <c r="E49" s="93">
        <v>1000</v>
      </c>
      <c r="F49" s="94">
        <v>2057</v>
      </c>
      <c r="G49" s="94">
        <f>+$F49/100*(100-'Übersicht _Overview'!$D$11)/100*(100-'Übersicht _Overview'!$E$11)</f>
        <v>2057</v>
      </c>
      <c r="H49" s="94">
        <f t="shared" si="3"/>
        <v>189.94499999999999</v>
      </c>
      <c r="I49" s="94">
        <f t="shared" si="0"/>
        <v>2246.9450000000002</v>
      </c>
      <c r="J49" s="94">
        <f t="shared" si="2"/>
        <v>9841.6190999999999</v>
      </c>
      <c r="K49" s="18">
        <v>70</v>
      </c>
      <c r="L49" s="19">
        <v>150</v>
      </c>
      <c r="M49" s="93">
        <v>2</v>
      </c>
    </row>
    <row r="50" spans="1:13" s="2" customFormat="1" ht="50.1" customHeight="1" x14ac:dyDescent="0.2">
      <c r="A50" s="120" t="s">
        <v>2741</v>
      </c>
      <c r="B50" s="16" t="s">
        <v>2810</v>
      </c>
      <c r="C50" s="16" t="s">
        <v>2810</v>
      </c>
      <c r="D50" s="17" t="s">
        <v>2129</v>
      </c>
      <c r="E50" s="78">
        <v>1000</v>
      </c>
      <c r="F50" s="94">
        <v>2057</v>
      </c>
      <c r="G50" s="94">
        <f>+$F50/100*(100-'Übersicht _Overview'!$D$11)/100*(100-'Übersicht _Overview'!$E$11)</f>
        <v>2057</v>
      </c>
      <c r="H50" s="94">
        <f t="shared" si="3"/>
        <v>189.94499999999999</v>
      </c>
      <c r="I50" s="94">
        <f t="shared" si="0"/>
        <v>2246.9450000000002</v>
      </c>
      <c r="J50" s="94">
        <f t="shared" si="2"/>
        <v>9841.6190999999999</v>
      </c>
      <c r="K50" s="18">
        <v>70</v>
      </c>
      <c r="L50" s="19">
        <v>150</v>
      </c>
      <c r="M50" s="78">
        <v>1</v>
      </c>
    </row>
    <row r="51" spans="1:13" s="2" customFormat="1" ht="50.1" customHeight="1" x14ac:dyDescent="0.2">
      <c r="A51" s="120" t="s">
        <v>2742</v>
      </c>
      <c r="B51" s="16" t="s">
        <v>2811</v>
      </c>
      <c r="C51" s="16" t="s">
        <v>2811</v>
      </c>
      <c r="D51" s="17" t="s">
        <v>2129</v>
      </c>
      <c r="E51" s="78">
        <v>500</v>
      </c>
      <c r="F51" s="94">
        <v>1028.5</v>
      </c>
      <c r="G51" s="94">
        <f>+$F51/100*(100-'Übersicht _Overview'!$D$11)/100*(100-'Übersicht _Overview'!$E$11)</f>
        <v>1028.5</v>
      </c>
      <c r="H51" s="94">
        <f t="shared" si="3"/>
        <v>94.972499999999997</v>
      </c>
      <c r="I51" s="94">
        <f t="shared" si="0"/>
        <v>1123.4725000000001</v>
      </c>
      <c r="J51" s="94">
        <f t="shared" si="2"/>
        <v>4920.8095499999999</v>
      </c>
      <c r="K51" s="18">
        <v>35</v>
      </c>
      <c r="L51" s="19">
        <v>150</v>
      </c>
      <c r="M51" s="78">
        <v>1</v>
      </c>
    </row>
    <row r="52" spans="1:13" s="88" customFormat="1" ht="50.1" customHeight="1" x14ac:dyDescent="0.2">
      <c r="A52" s="96" t="s">
        <v>5125</v>
      </c>
      <c r="B52" s="89" t="s">
        <v>5003</v>
      </c>
      <c r="C52" s="89" t="s">
        <v>2571</v>
      </c>
      <c r="D52" s="90" t="s">
        <v>2129</v>
      </c>
      <c r="E52" s="93">
        <v>1000</v>
      </c>
      <c r="F52" s="94">
        <v>693</v>
      </c>
      <c r="G52" s="94">
        <f>+$F52/100*(100-'Übersicht _Overview'!$D$11)/100*(100-'Übersicht _Overview'!$E$11)</f>
        <v>693</v>
      </c>
      <c r="H52" s="94">
        <f t="shared" si="3"/>
        <v>86.832000000000008</v>
      </c>
      <c r="I52" s="94">
        <f t="shared" si="0"/>
        <v>779.83199999999999</v>
      </c>
      <c r="J52" s="94">
        <f t="shared" si="2"/>
        <v>3415.6641599999998</v>
      </c>
      <c r="K52" s="92">
        <v>32</v>
      </c>
      <c r="L52" s="93">
        <v>150</v>
      </c>
      <c r="M52" s="93">
        <v>2</v>
      </c>
    </row>
    <row r="53" spans="1:13" s="88" customFormat="1" ht="50.1" customHeight="1" x14ac:dyDescent="0.2">
      <c r="A53" s="96" t="s">
        <v>5138</v>
      </c>
      <c r="B53" s="89" t="s">
        <v>5004</v>
      </c>
      <c r="C53" s="89" t="s">
        <v>2760</v>
      </c>
      <c r="D53" s="90" t="s">
        <v>2129</v>
      </c>
      <c r="E53" s="78">
        <v>1000</v>
      </c>
      <c r="F53" s="94">
        <v>693</v>
      </c>
      <c r="G53" s="94">
        <f>+$F53/100*(100-'Übersicht _Overview'!$D$11)/100*(100-'Übersicht _Overview'!$E$11)</f>
        <v>693</v>
      </c>
      <c r="H53" s="94">
        <f t="shared" si="3"/>
        <v>86.832000000000008</v>
      </c>
      <c r="I53" s="94">
        <f t="shared" si="0"/>
        <v>779.83199999999999</v>
      </c>
      <c r="J53" s="94">
        <f t="shared" si="2"/>
        <v>3415.6641599999998</v>
      </c>
      <c r="K53" s="92">
        <v>32</v>
      </c>
      <c r="L53" s="93">
        <v>150</v>
      </c>
      <c r="M53" s="78">
        <v>1</v>
      </c>
    </row>
    <row r="54" spans="1:13" s="88" customFormat="1" ht="50.1" customHeight="1" x14ac:dyDescent="0.2">
      <c r="A54" s="96" t="s">
        <v>5139</v>
      </c>
      <c r="B54" s="89" t="s">
        <v>5005</v>
      </c>
      <c r="C54" s="89" t="s">
        <v>2761</v>
      </c>
      <c r="D54" s="90" t="s">
        <v>2129</v>
      </c>
      <c r="E54" s="78">
        <v>500</v>
      </c>
      <c r="F54" s="94">
        <v>352</v>
      </c>
      <c r="G54" s="94">
        <f>+$F54/100*(100-'Übersicht _Overview'!$D$11)/100*(100-'Übersicht _Overview'!$E$11)</f>
        <v>352</v>
      </c>
      <c r="H54" s="94">
        <f t="shared" si="3"/>
        <v>43.416000000000004</v>
      </c>
      <c r="I54" s="94">
        <f t="shared" si="0"/>
        <v>395.416</v>
      </c>
      <c r="J54" s="94">
        <f t="shared" si="2"/>
        <v>1731.9220800000001</v>
      </c>
      <c r="K54" s="92">
        <v>16</v>
      </c>
      <c r="L54" s="93">
        <v>150</v>
      </c>
      <c r="M54" s="78">
        <v>1</v>
      </c>
    </row>
    <row r="55" spans="1:13" s="88" customFormat="1" ht="50.1" customHeight="1" x14ac:dyDescent="0.2">
      <c r="A55" s="96" t="s">
        <v>5126</v>
      </c>
      <c r="B55" s="89" t="s">
        <v>5006</v>
      </c>
      <c r="C55" s="89" t="s">
        <v>2812</v>
      </c>
      <c r="D55" s="90" t="s">
        <v>2129</v>
      </c>
      <c r="E55" s="93">
        <v>1000</v>
      </c>
      <c r="F55" s="94">
        <v>1397</v>
      </c>
      <c r="G55" s="94">
        <f>+$F55/100*(100-'Übersicht _Overview'!$D$11)/100*(100-'Übersicht _Overview'!$E$11)</f>
        <v>1397</v>
      </c>
      <c r="H55" s="94">
        <f t="shared" si="3"/>
        <v>173.66400000000002</v>
      </c>
      <c r="I55" s="94">
        <f t="shared" si="0"/>
        <v>1570.664</v>
      </c>
      <c r="J55" s="94">
        <f t="shared" si="2"/>
        <v>6879.5083199999999</v>
      </c>
      <c r="K55" s="92">
        <v>64</v>
      </c>
      <c r="L55" s="93">
        <v>150</v>
      </c>
      <c r="M55" s="93">
        <v>2</v>
      </c>
    </row>
    <row r="56" spans="1:13" s="88" customFormat="1" ht="50.1" customHeight="1" x14ac:dyDescent="0.2">
      <c r="A56" s="96" t="s">
        <v>5140</v>
      </c>
      <c r="B56" s="89" t="s">
        <v>5007</v>
      </c>
      <c r="C56" s="89" t="s">
        <v>2813</v>
      </c>
      <c r="D56" s="90" t="s">
        <v>2129</v>
      </c>
      <c r="E56" s="78">
        <v>1000</v>
      </c>
      <c r="F56" s="94">
        <v>1397</v>
      </c>
      <c r="G56" s="94">
        <f>+$F56/100*(100-'Übersicht _Overview'!$D$11)/100*(100-'Übersicht _Overview'!$E$11)</f>
        <v>1397</v>
      </c>
      <c r="H56" s="94">
        <f t="shared" si="3"/>
        <v>173.66400000000002</v>
      </c>
      <c r="I56" s="94">
        <f t="shared" si="0"/>
        <v>1570.664</v>
      </c>
      <c r="J56" s="94">
        <f t="shared" si="2"/>
        <v>6879.5083199999999</v>
      </c>
      <c r="K56" s="92">
        <v>64</v>
      </c>
      <c r="L56" s="93">
        <v>150</v>
      </c>
      <c r="M56" s="78">
        <v>1</v>
      </c>
    </row>
    <row r="57" spans="1:13" s="88" customFormat="1" ht="50.1" customHeight="1" x14ac:dyDescent="0.2">
      <c r="A57" s="96" t="s">
        <v>5141</v>
      </c>
      <c r="B57" s="89" t="s">
        <v>5008</v>
      </c>
      <c r="C57" s="89" t="s">
        <v>2814</v>
      </c>
      <c r="D57" s="90" t="s">
        <v>2129</v>
      </c>
      <c r="E57" s="78">
        <v>500</v>
      </c>
      <c r="F57" s="94">
        <v>698.5</v>
      </c>
      <c r="G57" s="94">
        <f>+$F57/100*(100-'Übersicht _Overview'!$D$11)/100*(100-'Übersicht _Overview'!$E$11)</f>
        <v>698.5</v>
      </c>
      <c r="H57" s="94">
        <f t="shared" si="3"/>
        <v>86.832000000000008</v>
      </c>
      <c r="I57" s="94">
        <f t="shared" si="0"/>
        <v>785.33199999999999</v>
      </c>
      <c r="J57" s="94">
        <f t="shared" si="2"/>
        <v>3439.75416</v>
      </c>
      <c r="K57" s="92">
        <v>32</v>
      </c>
      <c r="L57" s="93">
        <v>150</v>
      </c>
      <c r="M57" s="78">
        <v>1</v>
      </c>
    </row>
    <row r="58" spans="1:13" s="2" customFormat="1" ht="50.1" customHeight="1" x14ac:dyDescent="0.2">
      <c r="A58" s="119" t="s">
        <v>6</v>
      </c>
      <c r="B58" s="16" t="s">
        <v>2815</v>
      </c>
      <c r="C58" s="16" t="s">
        <v>2815</v>
      </c>
      <c r="D58" s="17" t="s">
        <v>2129</v>
      </c>
      <c r="E58" s="93">
        <v>1000</v>
      </c>
      <c r="F58" s="94">
        <v>704</v>
      </c>
      <c r="G58" s="94">
        <f>+$F58/100*(100-'Übersicht _Overview'!$D$11)/100*(100-'Übersicht _Overview'!$E$11)</f>
        <v>704</v>
      </c>
      <c r="H58" s="94">
        <f t="shared" si="3"/>
        <v>63.767250000000004</v>
      </c>
      <c r="I58" s="94">
        <f t="shared" si="0"/>
        <v>767.76724999999999</v>
      </c>
      <c r="J58" s="94">
        <f t="shared" si="2"/>
        <v>3362.8205549999998</v>
      </c>
      <c r="K58" s="18">
        <v>23.5</v>
      </c>
      <c r="L58" s="19">
        <v>150</v>
      </c>
      <c r="M58" s="93">
        <v>2</v>
      </c>
    </row>
    <row r="59" spans="1:13" s="2" customFormat="1" ht="50.1" customHeight="1" x14ac:dyDescent="0.2">
      <c r="A59" s="120" t="s">
        <v>2743</v>
      </c>
      <c r="B59" s="16" t="s">
        <v>2816</v>
      </c>
      <c r="C59" s="16" t="s">
        <v>2816</v>
      </c>
      <c r="D59" s="17" t="s">
        <v>2129</v>
      </c>
      <c r="E59" s="78">
        <v>1000</v>
      </c>
      <c r="F59" s="94">
        <v>704</v>
      </c>
      <c r="G59" s="94">
        <f>+$F59/100*(100-'Übersicht _Overview'!$D$11)/100*(100-'Übersicht _Overview'!$E$11)</f>
        <v>704</v>
      </c>
      <c r="H59" s="94">
        <f t="shared" si="3"/>
        <v>63.767250000000004</v>
      </c>
      <c r="I59" s="94">
        <f t="shared" si="0"/>
        <v>767.76724999999999</v>
      </c>
      <c r="J59" s="94">
        <f t="shared" si="2"/>
        <v>3362.8205549999998</v>
      </c>
      <c r="K59" s="18">
        <v>23.5</v>
      </c>
      <c r="L59" s="19">
        <v>150</v>
      </c>
      <c r="M59" s="78">
        <v>1</v>
      </c>
    </row>
    <row r="60" spans="1:13" s="2" customFormat="1" ht="50.1" customHeight="1" x14ac:dyDescent="0.2">
      <c r="A60" s="120" t="s">
        <v>2744</v>
      </c>
      <c r="B60" s="16" t="s">
        <v>2817</v>
      </c>
      <c r="C60" s="16" t="s">
        <v>2817</v>
      </c>
      <c r="D60" s="17" t="s">
        <v>2129</v>
      </c>
      <c r="E60" s="78">
        <v>500</v>
      </c>
      <c r="F60" s="94">
        <v>352</v>
      </c>
      <c r="G60" s="94">
        <f>+$F60/100*(100-'Übersicht _Overview'!$D$11)/100*(100-'Übersicht _Overview'!$E$11)</f>
        <v>352</v>
      </c>
      <c r="H60" s="94">
        <f t="shared" si="3"/>
        <v>31.883625000000002</v>
      </c>
      <c r="I60" s="94">
        <f t="shared" si="0"/>
        <v>383.88362499999999</v>
      </c>
      <c r="J60" s="94">
        <f t="shared" si="2"/>
        <v>1681.4102774999999</v>
      </c>
      <c r="K60" s="18">
        <v>11.75</v>
      </c>
      <c r="L60" s="19">
        <v>150</v>
      </c>
      <c r="M60" s="78">
        <v>1</v>
      </c>
    </row>
    <row r="61" spans="1:13" s="2" customFormat="1" ht="50.1" customHeight="1" x14ac:dyDescent="0.2">
      <c r="A61" s="119" t="s">
        <v>7</v>
      </c>
      <c r="B61" s="16" t="s">
        <v>2818</v>
      </c>
      <c r="C61" s="16" t="s">
        <v>2818</v>
      </c>
      <c r="D61" s="17" t="s">
        <v>2129</v>
      </c>
      <c r="E61" s="93">
        <v>1000</v>
      </c>
      <c r="F61" s="94">
        <v>1430</v>
      </c>
      <c r="G61" s="94">
        <f>+$F61/100*(100-'Übersicht _Overview'!$D$11)/100*(100-'Übersicht _Overview'!$E$11)</f>
        <v>1430</v>
      </c>
      <c r="H61" s="94">
        <f t="shared" si="3"/>
        <v>127.53450000000001</v>
      </c>
      <c r="I61" s="94">
        <f t="shared" si="0"/>
        <v>1557.5345</v>
      </c>
      <c r="J61" s="94">
        <f t="shared" si="2"/>
        <v>6822.0011100000002</v>
      </c>
      <c r="K61" s="18">
        <v>47</v>
      </c>
      <c r="L61" s="19">
        <v>150</v>
      </c>
      <c r="M61" s="93">
        <v>2</v>
      </c>
    </row>
    <row r="62" spans="1:13" s="2" customFormat="1" ht="50.1" customHeight="1" x14ac:dyDescent="0.2">
      <c r="A62" s="120" t="s">
        <v>2745</v>
      </c>
      <c r="B62" s="16" t="s">
        <v>2819</v>
      </c>
      <c r="C62" s="16" t="s">
        <v>2819</v>
      </c>
      <c r="D62" s="17" t="s">
        <v>2129</v>
      </c>
      <c r="E62" s="78">
        <v>1000</v>
      </c>
      <c r="F62" s="94">
        <v>1430</v>
      </c>
      <c r="G62" s="94">
        <f>+$F62/100*(100-'Übersicht _Overview'!$D$11)/100*(100-'Übersicht _Overview'!$E$11)</f>
        <v>1430</v>
      </c>
      <c r="H62" s="94">
        <f t="shared" si="3"/>
        <v>127.53450000000001</v>
      </c>
      <c r="I62" s="94">
        <f t="shared" si="0"/>
        <v>1557.5345</v>
      </c>
      <c r="J62" s="94">
        <f t="shared" si="2"/>
        <v>6822.0011100000002</v>
      </c>
      <c r="K62" s="18">
        <v>47</v>
      </c>
      <c r="L62" s="19">
        <v>150</v>
      </c>
      <c r="M62" s="78">
        <v>1</v>
      </c>
    </row>
    <row r="63" spans="1:13" s="2" customFormat="1" ht="50.1" customHeight="1" x14ac:dyDescent="0.2">
      <c r="A63" s="120" t="s">
        <v>2759</v>
      </c>
      <c r="B63" s="16" t="s">
        <v>2820</v>
      </c>
      <c r="C63" s="16" t="s">
        <v>2820</v>
      </c>
      <c r="D63" s="17" t="s">
        <v>2129</v>
      </c>
      <c r="E63" s="78">
        <v>500</v>
      </c>
      <c r="F63" s="94">
        <v>715</v>
      </c>
      <c r="G63" s="94">
        <f>+$F63/100*(100-'Übersicht _Overview'!$D$11)/100*(100-'Übersicht _Overview'!$E$11)</f>
        <v>715</v>
      </c>
      <c r="H63" s="94">
        <f t="shared" si="3"/>
        <v>63.767250000000004</v>
      </c>
      <c r="I63" s="94">
        <f t="shared" si="0"/>
        <v>778.76724999999999</v>
      </c>
      <c r="J63" s="94">
        <f t="shared" si="2"/>
        <v>3411.0005550000001</v>
      </c>
      <c r="K63" s="18">
        <v>23.5</v>
      </c>
      <c r="L63" s="19">
        <v>150</v>
      </c>
      <c r="M63" s="78">
        <v>1</v>
      </c>
    </row>
    <row r="64" spans="1:13" s="2" customFormat="1" ht="50.1" customHeight="1" x14ac:dyDescent="0.2">
      <c r="A64" s="119" t="s">
        <v>8</v>
      </c>
      <c r="B64" s="16" t="s">
        <v>2821</v>
      </c>
      <c r="C64" s="16" t="s">
        <v>2821</v>
      </c>
      <c r="D64" s="17" t="s">
        <v>2129</v>
      </c>
      <c r="E64" s="93">
        <v>1000</v>
      </c>
      <c r="F64" s="94">
        <v>649</v>
      </c>
      <c r="G64" s="94">
        <f>+$F64/100*(100-'Übersicht _Overview'!$D$11)/100*(100-'Übersicht _Overview'!$E$11)</f>
        <v>649</v>
      </c>
      <c r="H64" s="94">
        <f t="shared" si="3"/>
        <v>67.837500000000006</v>
      </c>
      <c r="I64" s="94">
        <f t="shared" si="0"/>
        <v>716.83749999999998</v>
      </c>
      <c r="J64" s="94">
        <f t="shared" si="2"/>
        <v>3139.7482499999996</v>
      </c>
      <c r="K64" s="18">
        <v>25</v>
      </c>
      <c r="L64" s="19">
        <v>150</v>
      </c>
      <c r="M64" s="93">
        <v>2</v>
      </c>
    </row>
    <row r="65" spans="1:13" s="2" customFormat="1" ht="50.1" customHeight="1" x14ac:dyDescent="0.2">
      <c r="A65" s="120" t="s">
        <v>2746</v>
      </c>
      <c r="B65" s="16" t="s">
        <v>2822</v>
      </c>
      <c r="C65" s="16" t="s">
        <v>2822</v>
      </c>
      <c r="D65" s="17" t="s">
        <v>2129</v>
      </c>
      <c r="E65" s="78">
        <v>1000</v>
      </c>
      <c r="F65" s="94">
        <v>649</v>
      </c>
      <c r="G65" s="94">
        <f>+$F65/100*(100-'Übersicht _Overview'!$D$11)/100*(100-'Übersicht _Overview'!$E$11)</f>
        <v>649</v>
      </c>
      <c r="H65" s="94">
        <f t="shared" si="3"/>
        <v>67.837500000000006</v>
      </c>
      <c r="I65" s="94">
        <f t="shared" si="0"/>
        <v>716.83749999999998</v>
      </c>
      <c r="J65" s="94">
        <f t="shared" si="2"/>
        <v>3139.7482499999996</v>
      </c>
      <c r="K65" s="18">
        <v>25</v>
      </c>
      <c r="L65" s="19">
        <v>150</v>
      </c>
      <c r="M65" s="78">
        <v>1</v>
      </c>
    </row>
    <row r="66" spans="1:13" s="2" customFormat="1" ht="50.1" customHeight="1" x14ac:dyDescent="0.2">
      <c r="A66" s="120" t="s">
        <v>2774</v>
      </c>
      <c r="B66" s="16" t="s">
        <v>2823</v>
      </c>
      <c r="C66" s="16" t="s">
        <v>2823</v>
      </c>
      <c r="D66" s="17" t="s">
        <v>2129</v>
      </c>
      <c r="E66" s="78">
        <v>500</v>
      </c>
      <c r="F66" s="94">
        <v>324.5</v>
      </c>
      <c r="G66" s="94">
        <f>+$F66/100*(100-'Übersicht _Overview'!$D$11)/100*(100-'Übersicht _Overview'!$E$11)</f>
        <v>324.5</v>
      </c>
      <c r="H66" s="94">
        <f t="shared" si="3"/>
        <v>33.918750000000003</v>
      </c>
      <c r="I66" s="94">
        <f t="shared" si="0"/>
        <v>358.41874999999999</v>
      </c>
      <c r="J66" s="94">
        <f t="shared" si="2"/>
        <v>1569.8741249999998</v>
      </c>
      <c r="K66" s="18">
        <v>12.5</v>
      </c>
      <c r="L66" s="19">
        <v>150</v>
      </c>
      <c r="M66" s="78" t="s">
        <v>694</v>
      </c>
    </row>
    <row r="67" spans="1:13" s="2" customFormat="1" ht="50.1" customHeight="1" x14ac:dyDescent="0.2">
      <c r="A67" s="119" t="s">
        <v>9</v>
      </c>
      <c r="B67" s="16" t="s">
        <v>2824</v>
      </c>
      <c r="C67" s="16" t="s">
        <v>2824</v>
      </c>
      <c r="D67" s="17" t="s">
        <v>2129</v>
      </c>
      <c r="E67" s="93">
        <v>1000</v>
      </c>
      <c r="F67" s="94">
        <v>1325.5</v>
      </c>
      <c r="G67" s="94">
        <f>+$F67/100*(100-'Übersicht _Overview'!$D$11)/100*(100-'Übersicht _Overview'!$E$11)</f>
        <v>1325.5</v>
      </c>
      <c r="H67" s="94">
        <f t="shared" si="3"/>
        <v>135.67500000000001</v>
      </c>
      <c r="I67" s="94">
        <f t="shared" si="0"/>
        <v>1461.175</v>
      </c>
      <c r="J67" s="94">
        <f t="shared" si="2"/>
        <v>6399.9465</v>
      </c>
      <c r="K67" s="18">
        <v>50</v>
      </c>
      <c r="L67" s="19">
        <v>150</v>
      </c>
      <c r="M67" s="93">
        <v>2</v>
      </c>
    </row>
    <row r="68" spans="1:13" s="2" customFormat="1" ht="50.1" customHeight="1" x14ac:dyDescent="0.2">
      <c r="A68" s="120" t="s">
        <v>2747</v>
      </c>
      <c r="B68" s="16" t="s">
        <v>2825</v>
      </c>
      <c r="C68" s="16" t="s">
        <v>2825</v>
      </c>
      <c r="D68" s="17" t="s">
        <v>2129</v>
      </c>
      <c r="E68" s="78">
        <v>1000</v>
      </c>
      <c r="F68" s="94">
        <v>1325.5</v>
      </c>
      <c r="G68" s="94">
        <f>+$F68/100*(100-'Übersicht _Overview'!$D$11)/100*(100-'Übersicht _Overview'!$E$11)</f>
        <v>1325.5</v>
      </c>
      <c r="H68" s="94">
        <f t="shared" si="3"/>
        <v>135.67500000000001</v>
      </c>
      <c r="I68" s="94">
        <f t="shared" si="0"/>
        <v>1461.175</v>
      </c>
      <c r="J68" s="94">
        <f t="shared" si="2"/>
        <v>6399.9465</v>
      </c>
      <c r="K68" s="18">
        <v>50</v>
      </c>
      <c r="L68" s="19">
        <v>150</v>
      </c>
      <c r="M68" s="78">
        <v>1</v>
      </c>
    </row>
    <row r="69" spans="1:13" s="2" customFormat="1" ht="50.1" customHeight="1" x14ac:dyDescent="0.2">
      <c r="A69" s="120" t="s">
        <v>2770</v>
      </c>
      <c r="B69" s="16" t="s">
        <v>2826</v>
      </c>
      <c r="C69" s="16" t="s">
        <v>2826</v>
      </c>
      <c r="D69" s="17" t="s">
        <v>2129</v>
      </c>
      <c r="E69" s="78">
        <v>500</v>
      </c>
      <c r="F69" s="94">
        <v>665.5</v>
      </c>
      <c r="G69" s="94">
        <f>+$F69/100*(100-'Übersicht _Overview'!$D$11)/100*(100-'Übersicht _Overview'!$E$11)</f>
        <v>665.5</v>
      </c>
      <c r="H69" s="94">
        <f t="shared" si="3"/>
        <v>67.837500000000006</v>
      </c>
      <c r="I69" s="94">
        <f t="shared" si="0"/>
        <v>733.33749999999998</v>
      </c>
      <c r="J69" s="94">
        <f t="shared" si="2"/>
        <v>3212.0182499999996</v>
      </c>
      <c r="K69" s="18">
        <v>25</v>
      </c>
      <c r="L69" s="19">
        <v>150</v>
      </c>
      <c r="M69" s="78" t="s">
        <v>694</v>
      </c>
    </row>
    <row r="70" spans="1:13" s="2" customFormat="1" ht="50.1" customHeight="1" x14ac:dyDescent="0.2">
      <c r="A70" s="119" t="s">
        <v>10</v>
      </c>
      <c r="B70" s="16" t="s">
        <v>2827</v>
      </c>
      <c r="C70" s="16" t="s">
        <v>2827</v>
      </c>
      <c r="D70" s="17" t="s">
        <v>2129</v>
      </c>
      <c r="E70" s="93">
        <v>1000</v>
      </c>
      <c r="F70" s="94">
        <v>627</v>
      </c>
      <c r="G70" s="94">
        <f>+$F70/100*(100-'Übersicht _Overview'!$D$11)/100*(100-'Übersicht _Overview'!$E$11)</f>
        <v>627</v>
      </c>
      <c r="H70" s="94">
        <f t="shared" si="3"/>
        <v>63.767250000000004</v>
      </c>
      <c r="I70" s="94">
        <f t="shared" si="0"/>
        <v>690.76724999999999</v>
      </c>
      <c r="J70" s="94">
        <f t="shared" si="2"/>
        <v>3025.560555</v>
      </c>
      <c r="K70" s="18">
        <v>23.5</v>
      </c>
      <c r="L70" s="19">
        <v>150</v>
      </c>
      <c r="M70" s="93">
        <v>2</v>
      </c>
    </row>
    <row r="71" spans="1:13" s="2" customFormat="1" ht="50.1" customHeight="1" x14ac:dyDescent="0.2">
      <c r="A71" s="120" t="s">
        <v>2748</v>
      </c>
      <c r="B71" s="16" t="s">
        <v>2828</v>
      </c>
      <c r="C71" s="16" t="s">
        <v>2828</v>
      </c>
      <c r="D71" s="17" t="s">
        <v>2129</v>
      </c>
      <c r="E71" s="78">
        <v>1000</v>
      </c>
      <c r="F71" s="94">
        <v>627</v>
      </c>
      <c r="G71" s="94">
        <f>+$F71/100*(100-'Übersicht _Overview'!$D$11)/100*(100-'Übersicht _Overview'!$E$11)</f>
        <v>627</v>
      </c>
      <c r="H71" s="94">
        <f t="shared" si="3"/>
        <v>63.767250000000004</v>
      </c>
      <c r="I71" s="94">
        <f t="shared" si="0"/>
        <v>690.76724999999999</v>
      </c>
      <c r="J71" s="94">
        <f t="shared" si="2"/>
        <v>3025.560555</v>
      </c>
      <c r="K71" s="18">
        <v>23.5</v>
      </c>
      <c r="L71" s="19">
        <v>150</v>
      </c>
      <c r="M71" s="78">
        <v>1</v>
      </c>
    </row>
    <row r="72" spans="1:13" s="2" customFormat="1" ht="50.1" customHeight="1" x14ac:dyDescent="0.2">
      <c r="A72" s="120" t="s">
        <v>2749</v>
      </c>
      <c r="B72" s="16" t="s">
        <v>2829</v>
      </c>
      <c r="C72" s="16" t="s">
        <v>2829</v>
      </c>
      <c r="D72" s="17" t="s">
        <v>2129</v>
      </c>
      <c r="E72" s="78">
        <v>500</v>
      </c>
      <c r="F72" s="94">
        <v>313.5</v>
      </c>
      <c r="G72" s="94">
        <f>+$F72/100*(100-'Übersicht _Overview'!$D$11)/100*(100-'Übersicht _Overview'!$E$11)</f>
        <v>313.5</v>
      </c>
      <c r="H72" s="94">
        <f t="shared" si="3"/>
        <v>31.883625000000002</v>
      </c>
      <c r="I72" s="94">
        <f t="shared" si="0"/>
        <v>345.38362499999999</v>
      </c>
      <c r="J72" s="94">
        <f t="shared" si="2"/>
        <v>1512.7802775</v>
      </c>
      <c r="K72" s="18">
        <v>11.75</v>
      </c>
      <c r="L72" s="19">
        <v>150</v>
      </c>
      <c r="M72" s="78">
        <v>1</v>
      </c>
    </row>
    <row r="73" spans="1:13" s="2" customFormat="1" ht="50.1" customHeight="1" x14ac:dyDescent="0.2">
      <c r="A73" s="119" t="s">
        <v>11</v>
      </c>
      <c r="B73" s="16" t="s">
        <v>2830</v>
      </c>
      <c r="C73" s="16" t="s">
        <v>2830</v>
      </c>
      <c r="D73" s="17" t="s">
        <v>2129</v>
      </c>
      <c r="E73" s="93">
        <v>1000</v>
      </c>
      <c r="F73" s="94">
        <v>1276</v>
      </c>
      <c r="G73" s="94">
        <f>+$F73/100*(100-'Übersicht _Overview'!$D$11)/100*(100-'Übersicht _Overview'!$E$11)</f>
        <v>1276</v>
      </c>
      <c r="H73" s="94">
        <f t="shared" si="3"/>
        <v>127.53450000000001</v>
      </c>
      <c r="I73" s="94">
        <f t="shared" si="0"/>
        <v>1403.5345</v>
      </c>
      <c r="J73" s="94">
        <f t="shared" si="2"/>
        <v>6147.4811099999997</v>
      </c>
      <c r="K73" s="18">
        <v>47</v>
      </c>
      <c r="L73" s="19">
        <v>150</v>
      </c>
      <c r="M73" s="93">
        <v>2</v>
      </c>
    </row>
    <row r="74" spans="1:13" s="2" customFormat="1" ht="50.1" customHeight="1" x14ac:dyDescent="0.2">
      <c r="A74" s="120" t="s">
        <v>2750</v>
      </c>
      <c r="B74" s="89" t="s">
        <v>2831</v>
      </c>
      <c r="C74" s="89" t="s">
        <v>2831</v>
      </c>
      <c r="D74" s="90" t="s">
        <v>2129</v>
      </c>
      <c r="E74" s="78">
        <v>1000</v>
      </c>
      <c r="F74" s="94">
        <v>1276</v>
      </c>
      <c r="G74" s="94">
        <f>+$F74/100*(100-'Übersicht _Overview'!$D$11)/100*(100-'Übersicht _Overview'!$E$11)</f>
        <v>1276</v>
      </c>
      <c r="H74" s="94">
        <f t="shared" si="3"/>
        <v>127.53450000000001</v>
      </c>
      <c r="I74" s="94">
        <f t="shared" si="0"/>
        <v>1403.5345</v>
      </c>
      <c r="J74" s="94">
        <f t="shared" si="2"/>
        <v>6147.4811099999997</v>
      </c>
      <c r="K74" s="92">
        <v>47</v>
      </c>
      <c r="L74" s="93">
        <v>150</v>
      </c>
      <c r="M74" s="78">
        <v>1</v>
      </c>
    </row>
    <row r="75" spans="1:13" s="2" customFormat="1" ht="50.1" customHeight="1" x14ac:dyDescent="0.2">
      <c r="A75" s="120" t="s">
        <v>3207</v>
      </c>
      <c r="B75" s="16" t="s">
        <v>2832</v>
      </c>
      <c r="C75" s="16" t="s">
        <v>2832</v>
      </c>
      <c r="D75" s="17" t="s">
        <v>2129</v>
      </c>
      <c r="E75" s="78">
        <v>500</v>
      </c>
      <c r="F75" s="94">
        <v>638</v>
      </c>
      <c r="G75" s="94">
        <f>+$F75/100*(100-'Übersicht _Overview'!$D$11)/100*(100-'Übersicht _Overview'!$E$11)</f>
        <v>638</v>
      </c>
      <c r="H75" s="94">
        <f t="shared" si="3"/>
        <v>63.767250000000004</v>
      </c>
      <c r="I75" s="94">
        <f t="shared" si="0"/>
        <v>701.76724999999999</v>
      </c>
      <c r="J75" s="94">
        <f t="shared" si="2"/>
        <v>3073.7405549999999</v>
      </c>
      <c r="K75" s="18">
        <v>23.5</v>
      </c>
      <c r="L75" s="19">
        <v>150</v>
      </c>
      <c r="M75" s="78"/>
    </row>
    <row r="76" spans="1:13" s="2" customFormat="1" ht="50.1" customHeight="1" x14ac:dyDescent="0.2">
      <c r="A76" s="119" t="s">
        <v>13</v>
      </c>
      <c r="B76" s="89" t="s">
        <v>2833</v>
      </c>
      <c r="C76" s="89" t="s">
        <v>2833</v>
      </c>
      <c r="D76" s="90" t="s">
        <v>2129</v>
      </c>
      <c r="E76" s="93">
        <v>1000</v>
      </c>
      <c r="F76" s="94" t="e">
        <v>#VALUE!</v>
      </c>
      <c r="G76" s="94" t="e">
        <f>+$F76/100*(100-'Übersicht _Overview'!$D$11)/100*(100-'Übersicht _Overview'!$E$11)</f>
        <v>#VALUE!</v>
      </c>
      <c r="H76" s="94">
        <f t="shared" si="3"/>
        <v>0</v>
      </c>
      <c r="I76" s="94" t="e">
        <f t="shared" ref="I76:I139" si="4">+$G76+$H76</f>
        <v>#VALUE!</v>
      </c>
      <c r="J76" s="94" t="e">
        <f t="shared" si="2"/>
        <v>#VALUE!</v>
      </c>
      <c r="K76" s="92">
        <v>21</v>
      </c>
      <c r="L76" s="93">
        <f t="shared" ref="L76:L83" si="5">$E$3</f>
        <v>421.35</v>
      </c>
      <c r="M76" s="93" t="s">
        <v>694</v>
      </c>
    </row>
    <row r="77" spans="1:13" s="2" customFormat="1" ht="50.1" customHeight="1" x14ac:dyDescent="0.2">
      <c r="A77" s="119" t="s">
        <v>3208</v>
      </c>
      <c r="B77" s="89" t="s">
        <v>2834</v>
      </c>
      <c r="C77" s="89" t="s">
        <v>2834</v>
      </c>
      <c r="D77" s="90" t="s">
        <v>2129</v>
      </c>
      <c r="E77" s="93">
        <v>1000</v>
      </c>
      <c r="F77" s="94" t="e">
        <v>#VALUE!</v>
      </c>
      <c r="G77" s="94" t="e">
        <f>+$F77/100*(100-'Übersicht _Overview'!$D$11)/100*(100-'Übersicht _Overview'!$E$11)</f>
        <v>#VALUE!</v>
      </c>
      <c r="H77" s="94">
        <f t="shared" si="3"/>
        <v>0</v>
      </c>
      <c r="I77" s="94" t="e">
        <f t="shared" si="4"/>
        <v>#VALUE!</v>
      </c>
      <c r="J77" s="94" t="e">
        <f t="shared" ref="J77:J140" si="6">IF(I77&lt;&gt;"",I77*$G$3,"")</f>
        <v>#VALUE!</v>
      </c>
      <c r="K77" s="18">
        <v>21</v>
      </c>
      <c r="L77" s="19">
        <f t="shared" si="5"/>
        <v>421.35</v>
      </c>
      <c r="M77" s="93"/>
    </row>
    <row r="78" spans="1:13" s="2" customFormat="1" ht="50.1" customHeight="1" x14ac:dyDescent="0.2">
      <c r="A78" s="119" t="s">
        <v>3209</v>
      </c>
      <c r="B78" s="89" t="s">
        <v>2835</v>
      </c>
      <c r="C78" s="89" t="s">
        <v>2835</v>
      </c>
      <c r="D78" s="90" t="s">
        <v>2129</v>
      </c>
      <c r="E78" s="93">
        <v>500</v>
      </c>
      <c r="F78" s="94" t="e">
        <v>#VALUE!</v>
      </c>
      <c r="G78" s="94" t="e">
        <f>+$F78/100*(100-'Übersicht _Overview'!$D$11)/100*(100-'Übersicht _Overview'!$E$11)</f>
        <v>#VALUE!</v>
      </c>
      <c r="H78" s="94">
        <f t="shared" si="3"/>
        <v>0</v>
      </c>
      <c r="I78" s="94" t="e">
        <f t="shared" si="4"/>
        <v>#VALUE!</v>
      </c>
      <c r="J78" s="94" t="e">
        <f t="shared" si="6"/>
        <v>#VALUE!</v>
      </c>
      <c r="K78" s="18">
        <v>10.5</v>
      </c>
      <c r="L78" s="19">
        <f t="shared" si="5"/>
        <v>421.35</v>
      </c>
      <c r="M78" s="93"/>
    </row>
    <row r="79" spans="1:13" s="2" customFormat="1" ht="50.1" customHeight="1" x14ac:dyDescent="0.2">
      <c r="A79" s="119" t="s">
        <v>3210</v>
      </c>
      <c r="B79" s="89" t="s">
        <v>2836</v>
      </c>
      <c r="C79" s="89" t="s">
        <v>2836</v>
      </c>
      <c r="D79" s="90" t="s">
        <v>2129</v>
      </c>
      <c r="E79" s="93">
        <v>305</v>
      </c>
      <c r="F79" s="94" t="e">
        <v>#VALUE!</v>
      </c>
      <c r="G79" s="94" t="e">
        <f>+$F79/100*(100-'Übersicht _Overview'!$D$11)/100*(100-'Übersicht _Overview'!$E$11)</f>
        <v>#VALUE!</v>
      </c>
      <c r="H79" s="94">
        <f t="shared" si="3"/>
        <v>0</v>
      </c>
      <c r="I79" s="94" t="e">
        <f t="shared" si="4"/>
        <v>#VALUE!</v>
      </c>
      <c r="J79" s="94" t="e">
        <f t="shared" si="6"/>
        <v>#VALUE!</v>
      </c>
      <c r="K79" s="18">
        <v>6.4</v>
      </c>
      <c r="L79" s="19">
        <f t="shared" si="5"/>
        <v>421.35</v>
      </c>
      <c r="M79" s="93"/>
    </row>
    <row r="80" spans="1:13" s="2" customFormat="1" ht="50.1" customHeight="1" x14ac:dyDescent="0.2">
      <c r="A80" s="120" t="s">
        <v>12</v>
      </c>
      <c r="B80" s="89" t="s">
        <v>2837</v>
      </c>
      <c r="C80" s="89" t="s">
        <v>2837</v>
      </c>
      <c r="D80" s="90" t="s">
        <v>2129</v>
      </c>
      <c r="E80" s="93">
        <v>1000</v>
      </c>
      <c r="F80" s="94">
        <v>473</v>
      </c>
      <c r="G80" s="94">
        <f>+$F80/100*(100-'Übersicht _Overview'!$D$11)/100*(100-'Übersicht _Overview'!$E$11)</f>
        <v>473.00000000000006</v>
      </c>
      <c r="H80" s="94">
        <f t="shared" ref="H80:H143" si="7">+K80/100*($E$2-L80)</f>
        <v>0</v>
      </c>
      <c r="I80" s="94">
        <f t="shared" si="4"/>
        <v>473.00000000000006</v>
      </c>
      <c r="J80" s="94">
        <f t="shared" si="6"/>
        <v>2071.7400000000002</v>
      </c>
      <c r="K80" s="18">
        <v>21</v>
      </c>
      <c r="L80" s="19">
        <f t="shared" si="5"/>
        <v>421.35</v>
      </c>
      <c r="M80" s="93">
        <v>2</v>
      </c>
    </row>
    <row r="81" spans="1:13" s="2" customFormat="1" ht="50.1" customHeight="1" x14ac:dyDescent="0.2">
      <c r="A81" s="119" t="s">
        <v>2756</v>
      </c>
      <c r="B81" s="89" t="s">
        <v>2838</v>
      </c>
      <c r="C81" s="89" t="s">
        <v>2838</v>
      </c>
      <c r="D81" s="90" t="s">
        <v>2129</v>
      </c>
      <c r="E81" s="78">
        <v>1000</v>
      </c>
      <c r="F81" s="94">
        <v>473</v>
      </c>
      <c r="G81" s="94">
        <f>+$F81/100*(100-'Übersicht _Overview'!$D$11)/100*(100-'Übersicht _Overview'!$E$11)</f>
        <v>473.00000000000006</v>
      </c>
      <c r="H81" s="94">
        <f t="shared" si="7"/>
        <v>0</v>
      </c>
      <c r="I81" s="94">
        <f t="shared" si="4"/>
        <v>473.00000000000006</v>
      </c>
      <c r="J81" s="94">
        <f t="shared" si="6"/>
        <v>2071.7400000000002</v>
      </c>
      <c r="K81" s="18">
        <v>21</v>
      </c>
      <c r="L81" s="19">
        <f t="shared" si="5"/>
        <v>421.35</v>
      </c>
      <c r="M81" s="78" t="s">
        <v>694</v>
      </c>
    </row>
    <row r="82" spans="1:13" s="2" customFormat="1" ht="50.1" customHeight="1" x14ac:dyDescent="0.2">
      <c r="A82" s="119" t="s">
        <v>2757</v>
      </c>
      <c r="B82" s="89" t="s">
        <v>2839</v>
      </c>
      <c r="C82" s="89" t="s">
        <v>2839</v>
      </c>
      <c r="D82" s="90" t="s">
        <v>2129</v>
      </c>
      <c r="E82" s="78">
        <v>500</v>
      </c>
      <c r="F82" s="94">
        <v>244.2</v>
      </c>
      <c r="G82" s="94">
        <f>+$F82/100*(100-'Übersicht _Overview'!$D$11)/100*(100-'Übersicht _Overview'!$E$11)</f>
        <v>244.19999999999996</v>
      </c>
      <c r="H82" s="94">
        <f t="shared" si="7"/>
        <v>0</v>
      </c>
      <c r="I82" s="94">
        <f t="shared" si="4"/>
        <v>244.19999999999996</v>
      </c>
      <c r="J82" s="94">
        <f t="shared" si="6"/>
        <v>1069.5959999999998</v>
      </c>
      <c r="K82" s="18">
        <v>10.5</v>
      </c>
      <c r="L82" s="19">
        <f t="shared" si="5"/>
        <v>421.35</v>
      </c>
      <c r="M82" s="78" t="s">
        <v>694</v>
      </c>
    </row>
    <row r="83" spans="1:13" s="2" customFormat="1" ht="50.1" customHeight="1" x14ac:dyDescent="0.2">
      <c r="A83" s="119" t="s">
        <v>2758</v>
      </c>
      <c r="B83" s="89" t="s">
        <v>2840</v>
      </c>
      <c r="C83" s="89" t="s">
        <v>2840</v>
      </c>
      <c r="D83" s="90" t="s">
        <v>2129</v>
      </c>
      <c r="E83" s="93">
        <v>305</v>
      </c>
      <c r="F83" s="94">
        <v>150.69999999999999</v>
      </c>
      <c r="G83" s="94">
        <f>+$F83/100*(100-'Übersicht _Overview'!$D$11)/100*(100-'Übersicht _Overview'!$E$11)</f>
        <v>150.69999999999999</v>
      </c>
      <c r="H83" s="94">
        <f t="shared" si="7"/>
        <v>0</v>
      </c>
      <c r="I83" s="94">
        <f t="shared" si="4"/>
        <v>150.69999999999999</v>
      </c>
      <c r="J83" s="94">
        <f t="shared" si="6"/>
        <v>660.06599999999992</v>
      </c>
      <c r="K83" s="18">
        <v>6.4</v>
      </c>
      <c r="L83" s="19">
        <f t="shared" si="5"/>
        <v>421.35</v>
      </c>
      <c r="M83" s="93" t="s">
        <v>694</v>
      </c>
    </row>
    <row r="84" spans="1:13" s="2" customFormat="1" ht="50.1" customHeight="1" x14ac:dyDescent="0.2">
      <c r="A84" s="119" t="s">
        <v>14</v>
      </c>
      <c r="B84" s="16" t="s">
        <v>2841</v>
      </c>
      <c r="C84" s="16" t="s">
        <v>2841</v>
      </c>
      <c r="D84" s="17" t="s">
        <v>2129</v>
      </c>
      <c r="E84" s="93">
        <v>1000</v>
      </c>
      <c r="F84" s="94">
        <v>797.5</v>
      </c>
      <c r="G84" s="94">
        <f>+$F84/100*(100-'Übersicht _Overview'!$D$11)/100*(100-'Übersicht _Overview'!$E$11)</f>
        <v>797.5</v>
      </c>
      <c r="H84" s="94">
        <f t="shared" si="7"/>
        <v>70.551000000000002</v>
      </c>
      <c r="I84" s="94">
        <f t="shared" si="4"/>
        <v>868.05100000000004</v>
      </c>
      <c r="J84" s="94">
        <f t="shared" si="6"/>
        <v>3802.0633800000001</v>
      </c>
      <c r="K84" s="18">
        <v>26</v>
      </c>
      <c r="L84" s="19">
        <v>150</v>
      </c>
      <c r="M84" s="93">
        <v>2</v>
      </c>
    </row>
    <row r="85" spans="1:13" s="2" customFormat="1" ht="50.1" customHeight="1" x14ac:dyDescent="0.2">
      <c r="A85" s="120" t="s">
        <v>2751</v>
      </c>
      <c r="B85" s="16" t="s">
        <v>2842</v>
      </c>
      <c r="C85" s="16" t="s">
        <v>2842</v>
      </c>
      <c r="D85" s="17" t="s">
        <v>2129</v>
      </c>
      <c r="E85" s="79">
        <v>1000</v>
      </c>
      <c r="F85" s="94">
        <v>797.5</v>
      </c>
      <c r="G85" s="94">
        <f>+$F85/100*(100-'Übersicht _Overview'!$D$11)/100*(100-'Übersicht _Overview'!$E$11)</f>
        <v>797.5</v>
      </c>
      <c r="H85" s="94">
        <f t="shared" si="7"/>
        <v>70.551000000000002</v>
      </c>
      <c r="I85" s="94">
        <f t="shared" si="4"/>
        <v>868.05100000000004</v>
      </c>
      <c r="J85" s="94">
        <f t="shared" si="6"/>
        <v>3802.0633800000001</v>
      </c>
      <c r="K85" s="42">
        <v>26</v>
      </c>
      <c r="L85" s="43">
        <v>150</v>
      </c>
      <c r="M85" s="79">
        <v>1</v>
      </c>
    </row>
    <row r="86" spans="1:13" s="2" customFormat="1" ht="50.1" customHeight="1" x14ac:dyDescent="0.2">
      <c r="A86" s="120" t="s">
        <v>2752</v>
      </c>
      <c r="B86" s="16" t="s">
        <v>2843</v>
      </c>
      <c r="C86" s="16" t="s">
        <v>2843</v>
      </c>
      <c r="D86" s="17" t="s">
        <v>2129</v>
      </c>
      <c r="E86" s="79">
        <v>500</v>
      </c>
      <c r="F86" s="94">
        <v>401.5</v>
      </c>
      <c r="G86" s="94">
        <f>+$F86/100*(100-'Übersicht _Overview'!$D$11)/100*(100-'Übersicht _Overview'!$E$11)</f>
        <v>401.49999999999994</v>
      </c>
      <c r="H86" s="94">
        <f t="shared" si="7"/>
        <v>35.275500000000001</v>
      </c>
      <c r="I86" s="94">
        <f t="shared" si="4"/>
        <v>436.77549999999997</v>
      </c>
      <c r="J86" s="94">
        <f t="shared" si="6"/>
        <v>1913.0766899999999</v>
      </c>
      <c r="K86" s="42">
        <v>13</v>
      </c>
      <c r="L86" s="43">
        <v>150</v>
      </c>
      <c r="M86" s="79">
        <v>1</v>
      </c>
    </row>
    <row r="87" spans="1:13" s="2" customFormat="1" ht="50.1" customHeight="1" x14ac:dyDescent="0.2">
      <c r="A87" s="120" t="s">
        <v>15</v>
      </c>
      <c r="B87" s="16" t="s">
        <v>2844</v>
      </c>
      <c r="C87" s="16" t="s">
        <v>2844</v>
      </c>
      <c r="D87" s="17" t="s">
        <v>2129</v>
      </c>
      <c r="E87" s="43">
        <v>1000</v>
      </c>
      <c r="F87" s="94">
        <v>1617</v>
      </c>
      <c r="G87" s="94">
        <f>+$F87/100*(100-'Übersicht _Overview'!$D$11)/100*(100-'Übersicht _Overview'!$E$11)</f>
        <v>1617.0000000000002</v>
      </c>
      <c r="H87" s="94">
        <f t="shared" si="7"/>
        <v>141.102</v>
      </c>
      <c r="I87" s="94">
        <f t="shared" si="4"/>
        <v>1758.1020000000003</v>
      </c>
      <c r="J87" s="94">
        <f t="shared" si="6"/>
        <v>7700.4867600000016</v>
      </c>
      <c r="K87" s="42">
        <v>52</v>
      </c>
      <c r="L87" s="43">
        <v>150</v>
      </c>
      <c r="M87" s="43">
        <v>2</v>
      </c>
    </row>
    <row r="88" spans="1:13" s="2" customFormat="1" ht="50.1" customHeight="1" x14ac:dyDescent="0.2">
      <c r="A88" s="120" t="s">
        <v>2753</v>
      </c>
      <c r="B88" s="16" t="s">
        <v>2845</v>
      </c>
      <c r="C88" s="16" t="s">
        <v>2845</v>
      </c>
      <c r="D88" s="17" t="s">
        <v>2129</v>
      </c>
      <c r="E88" s="79">
        <v>1000</v>
      </c>
      <c r="F88" s="94">
        <v>1617</v>
      </c>
      <c r="G88" s="94">
        <f>+$F88/100*(100-'Übersicht _Overview'!$D$11)/100*(100-'Übersicht _Overview'!$E$11)</f>
        <v>1617.0000000000002</v>
      </c>
      <c r="H88" s="94">
        <f t="shared" si="7"/>
        <v>141.102</v>
      </c>
      <c r="I88" s="94">
        <f t="shared" si="4"/>
        <v>1758.1020000000003</v>
      </c>
      <c r="J88" s="94">
        <f t="shared" si="6"/>
        <v>7700.4867600000016</v>
      </c>
      <c r="K88" s="42">
        <v>52</v>
      </c>
      <c r="L88" s="43">
        <v>150</v>
      </c>
      <c r="M88" s="79">
        <v>1</v>
      </c>
    </row>
    <row r="89" spans="1:13" s="2" customFormat="1" ht="50.1" customHeight="1" x14ac:dyDescent="0.2">
      <c r="A89" s="97" t="s">
        <v>2754</v>
      </c>
      <c r="B89" s="16" t="s">
        <v>2846</v>
      </c>
      <c r="C89" s="16" t="s">
        <v>2846</v>
      </c>
      <c r="D89" s="17" t="s">
        <v>2129</v>
      </c>
      <c r="E89" s="79">
        <v>500</v>
      </c>
      <c r="F89" s="94">
        <v>808.5</v>
      </c>
      <c r="G89" s="94">
        <f>+$F89/100*(100-'Übersicht _Overview'!$D$11)/100*(100-'Übersicht _Overview'!$E$11)</f>
        <v>808.50000000000011</v>
      </c>
      <c r="H89" s="94">
        <f t="shared" si="7"/>
        <v>70.551000000000002</v>
      </c>
      <c r="I89" s="94">
        <f t="shared" si="4"/>
        <v>879.05100000000016</v>
      </c>
      <c r="J89" s="94">
        <f t="shared" si="6"/>
        <v>3850.2433800000008</v>
      </c>
      <c r="K89" s="42">
        <v>26</v>
      </c>
      <c r="L89" s="43">
        <v>150</v>
      </c>
      <c r="M89" s="79">
        <v>1</v>
      </c>
    </row>
    <row r="90" spans="1:13" s="88" customFormat="1" ht="50.1" customHeight="1" x14ac:dyDescent="0.2">
      <c r="A90" s="96"/>
      <c r="B90" s="83" t="s">
        <v>345</v>
      </c>
      <c r="C90" s="83" t="s">
        <v>346</v>
      </c>
      <c r="D90" s="90"/>
      <c r="E90" s="93"/>
      <c r="F90" s="112">
        <v>0</v>
      </c>
      <c r="G90" s="94">
        <f>+$F90/100*(100-'Übersicht _Overview'!$D$11)/100*(100-'Übersicht _Overview'!$E$11)</f>
        <v>0</v>
      </c>
      <c r="H90" s="94">
        <f t="shared" si="7"/>
        <v>0</v>
      </c>
      <c r="I90" s="94">
        <f t="shared" si="4"/>
        <v>0</v>
      </c>
      <c r="J90" s="94">
        <f t="shared" si="6"/>
        <v>0</v>
      </c>
      <c r="K90" s="92"/>
      <c r="L90" s="93"/>
      <c r="M90" s="93"/>
    </row>
    <row r="91" spans="1:13" s="2" customFormat="1" ht="50.1" customHeight="1" x14ac:dyDescent="0.2">
      <c r="A91" s="96" t="s">
        <v>2771</v>
      </c>
      <c r="B91" s="16" t="s">
        <v>2847</v>
      </c>
      <c r="C91" s="16" t="s">
        <v>2847</v>
      </c>
      <c r="D91" s="17" t="s">
        <v>2129</v>
      </c>
      <c r="E91" s="93">
        <v>1000</v>
      </c>
      <c r="F91" s="94">
        <v>2222</v>
      </c>
      <c r="G91" s="94">
        <f>+$F91/100*(100-'Übersicht _Overview'!$D$11)/100*(100-'Übersicht _Overview'!$E$11)</f>
        <v>2222</v>
      </c>
      <c r="H91" s="94">
        <f t="shared" si="7"/>
        <v>63.767250000000004</v>
      </c>
      <c r="I91" s="94">
        <f t="shared" si="4"/>
        <v>2285.7672499999999</v>
      </c>
      <c r="J91" s="94">
        <f t="shared" si="6"/>
        <v>10011.660554999999</v>
      </c>
      <c r="K91" s="18">
        <v>23.5</v>
      </c>
      <c r="L91" s="19">
        <v>150</v>
      </c>
      <c r="M91" s="93">
        <v>2</v>
      </c>
    </row>
    <row r="92" spans="1:13" s="2" customFormat="1" ht="50.1" customHeight="1" x14ac:dyDescent="0.2">
      <c r="A92" s="96" t="s">
        <v>16</v>
      </c>
      <c r="B92" s="16" t="s">
        <v>2848</v>
      </c>
      <c r="C92" s="16" t="s">
        <v>2848</v>
      </c>
      <c r="D92" s="17" t="s">
        <v>2129</v>
      </c>
      <c r="E92" s="93">
        <v>1000</v>
      </c>
      <c r="F92" s="94">
        <v>1848</v>
      </c>
      <c r="G92" s="94">
        <f>+$F92/100*(100-'Übersicht _Overview'!$D$11)/100*(100-'Übersicht _Overview'!$E$11)</f>
        <v>1848</v>
      </c>
      <c r="H92" s="94">
        <f t="shared" si="7"/>
        <v>63.767250000000004</v>
      </c>
      <c r="I92" s="94">
        <f t="shared" si="4"/>
        <v>1911.7672500000001</v>
      </c>
      <c r="J92" s="94">
        <f t="shared" si="6"/>
        <v>8373.5405549999996</v>
      </c>
      <c r="K92" s="18">
        <v>23.5</v>
      </c>
      <c r="L92" s="19">
        <v>150</v>
      </c>
      <c r="M92" s="93">
        <v>2</v>
      </c>
    </row>
    <row r="93" spans="1:13" s="2" customFormat="1" ht="50.1" customHeight="1" x14ac:dyDescent="0.2">
      <c r="A93" s="96" t="s">
        <v>2909</v>
      </c>
      <c r="B93" s="16" t="s">
        <v>2910</v>
      </c>
      <c r="C93" s="16" t="s">
        <v>2911</v>
      </c>
      <c r="D93" s="17" t="s">
        <v>2129</v>
      </c>
      <c r="E93" s="93">
        <v>1000</v>
      </c>
      <c r="F93" s="94">
        <v>2178</v>
      </c>
      <c r="G93" s="94">
        <f>+$F93/100*(100-'Übersicht _Overview'!$D$11)/100*(100-'Übersicht _Overview'!$E$11)</f>
        <v>2178</v>
      </c>
      <c r="H93" s="94">
        <f t="shared" si="7"/>
        <v>63.767250000000004</v>
      </c>
      <c r="I93" s="94">
        <f t="shared" si="4"/>
        <v>2241.7672499999999</v>
      </c>
      <c r="J93" s="94">
        <f t="shared" si="6"/>
        <v>9818.9405549999992</v>
      </c>
      <c r="K93" s="18">
        <v>23.5</v>
      </c>
      <c r="L93" s="19">
        <v>150</v>
      </c>
      <c r="M93" s="93" t="s">
        <v>694</v>
      </c>
    </row>
    <row r="94" spans="1:13" s="2" customFormat="1" ht="50.1" customHeight="1" x14ac:dyDescent="0.2">
      <c r="A94" s="96" t="s">
        <v>17</v>
      </c>
      <c r="B94" s="16" t="s">
        <v>2849</v>
      </c>
      <c r="C94" s="16" t="s">
        <v>2872</v>
      </c>
      <c r="D94" s="17" t="s">
        <v>2129</v>
      </c>
      <c r="E94" s="93">
        <v>1000</v>
      </c>
      <c r="F94" s="94">
        <v>1606</v>
      </c>
      <c r="G94" s="94">
        <f>+$F94/100*(100-'Übersicht _Overview'!$D$11)/100*(100-'Übersicht _Overview'!$E$11)</f>
        <v>1605.9999999999998</v>
      </c>
      <c r="H94" s="94">
        <f t="shared" si="7"/>
        <v>46.129500000000007</v>
      </c>
      <c r="I94" s="94">
        <f t="shared" si="4"/>
        <v>1652.1294999999998</v>
      </c>
      <c r="J94" s="94">
        <f t="shared" si="6"/>
        <v>7236.3272099999986</v>
      </c>
      <c r="K94" s="18">
        <v>17</v>
      </c>
      <c r="L94" s="19">
        <v>150</v>
      </c>
      <c r="M94" s="93">
        <v>2</v>
      </c>
    </row>
    <row r="95" spans="1:13" s="2" customFormat="1" ht="50.1" customHeight="1" x14ac:dyDescent="0.2">
      <c r="A95" s="96" t="s">
        <v>18</v>
      </c>
      <c r="B95" s="16" t="s">
        <v>2850</v>
      </c>
      <c r="C95" s="16" t="s">
        <v>2873</v>
      </c>
      <c r="D95" s="17" t="s">
        <v>2129</v>
      </c>
      <c r="E95" s="93">
        <v>1000</v>
      </c>
      <c r="F95" s="94">
        <v>1606</v>
      </c>
      <c r="G95" s="94">
        <f>+$F95/100*(100-'Übersicht _Overview'!$D$11)/100*(100-'Übersicht _Overview'!$E$11)</f>
        <v>1605.9999999999998</v>
      </c>
      <c r="H95" s="94">
        <f t="shared" si="7"/>
        <v>46.129500000000007</v>
      </c>
      <c r="I95" s="94">
        <f t="shared" si="4"/>
        <v>1652.1294999999998</v>
      </c>
      <c r="J95" s="94">
        <f t="shared" si="6"/>
        <v>7236.3272099999986</v>
      </c>
      <c r="K95" s="18">
        <v>17</v>
      </c>
      <c r="L95" s="19">
        <v>150</v>
      </c>
      <c r="M95" s="93">
        <v>2</v>
      </c>
    </row>
    <row r="96" spans="1:13" s="2" customFormat="1" ht="50.1" customHeight="1" x14ac:dyDescent="0.2">
      <c r="A96" s="96" t="s">
        <v>19</v>
      </c>
      <c r="B96" s="16" t="s">
        <v>2851</v>
      </c>
      <c r="C96" s="16" t="s">
        <v>2874</v>
      </c>
      <c r="D96" s="17" t="s">
        <v>2129</v>
      </c>
      <c r="E96" s="93">
        <v>1000</v>
      </c>
      <c r="F96" s="94">
        <v>1606</v>
      </c>
      <c r="G96" s="94">
        <f>+$F96/100*(100-'Übersicht _Overview'!$D$11)/100*(100-'Übersicht _Overview'!$E$11)</f>
        <v>1605.9999999999998</v>
      </c>
      <c r="H96" s="94">
        <f t="shared" si="7"/>
        <v>46.129500000000007</v>
      </c>
      <c r="I96" s="94">
        <f t="shared" si="4"/>
        <v>1652.1294999999998</v>
      </c>
      <c r="J96" s="94">
        <f t="shared" si="6"/>
        <v>7236.3272099999986</v>
      </c>
      <c r="K96" s="18">
        <v>17</v>
      </c>
      <c r="L96" s="19">
        <v>150</v>
      </c>
      <c r="M96" s="93">
        <v>2</v>
      </c>
    </row>
    <row r="97" spans="1:13" s="2" customFormat="1" ht="50.1" customHeight="1" x14ac:dyDescent="0.2">
      <c r="A97" s="96" t="s">
        <v>20</v>
      </c>
      <c r="B97" s="16" t="s">
        <v>2852</v>
      </c>
      <c r="C97" s="16" t="s">
        <v>2875</v>
      </c>
      <c r="D97" s="17" t="s">
        <v>2129</v>
      </c>
      <c r="E97" s="93">
        <v>1000</v>
      </c>
      <c r="F97" s="94">
        <v>1606</v>
      </c>
      <c r="G97" s="94">
        <f>+$F97/100*(100-'Übersicht _Overview'!$D$11)/100*(100-'Übersicht _Overview'!$E$11)</f>
        <v>1605.9999999999998</v>
      </c>
      <c r="H97" s="94">
        <f t="shared" si="7"/>
        <v>46.129500000000007</v>
      </c>
      <c r="I97" s="94">
        <f t="shared" si="4"/>
        <v>1652.1294999999998</v>
      </c>
      <c r="J97" s="94">
        <f t="shared" si="6"/>
        <v>7236.3272099999986</v>
      </c>
      <c r="K97" s="18">
        <v>17</v>
      </c>
      <c r="L97" s="19">
        <v>150</v>
      </c>
      <c r="M97" s="93">
        <v>2</v>
      </c>
    </row>
    <row r="98" spans="1:13" s="2" customFormat="1" ht="50.1" customHeight="1" x14ac:dyDescent="0.2">
      <c r="A98" s="96" t="s">
        <v>21</v>
      </c>
      <c r="B98" s="16" t="s">
        <v>2853</v>
      </c>
      <c r="C98" s="16" t="s">
        <v>2876</v>
      </c>
      <c r="D98" s="17" t="s">
        <v>2129</v>
      </c>
      <c r="E98" s="93">
        <v>1000</v>
      </c>
      <c r="F98" s="94">
        <v>1606</v>
      </c>
      <c r="G98" s="94">
        <f>+$F98/100*(100-'Übersicht _Overview'!$D$11)/100*(100-'Übersicht _Overview'!$E$11)</f>
        <v>1605.9999999999998</v>
      </c>
      <c r="H98" s="94">
        <f t="shared" si="7"/>
        <v>46.129500000000007</v>
      </c>
      <c r="I98" s="94">
        <f t="shared" si="4"/>
        <v>1652.1294999999998</v>
      </c>
      <c r="J98" s="94">
        <f t="shared" si="6"/>
        <v>7236.3272099999986</v>
      </c>
      <c r="K98" s="18">
        <v>17</v>
      </c>
      <c r="L98" s="19">
        <v>150</v>
      </c>
      <c r="M98" s="93">
        <v>2</v>
      </c>
    </row>
    <row r="99" spans="1:13" s="2" customFormat="1" ht="50.1" customHeight="1" x14ac:dyDescent="0.2">
      <c r="A99" s="96" t="s">
        <v>22</v>
      </c>
      <c r="B99" s="16" t="s">
        <v>2854</v>
      </c>
      <c r="C99" s="16" t="s">
        <v>2877</v>
      </c>
      <c r="D99" s="17" t="s">
        <v>2129</v>
      </c>
      <c r="E99" s="93">
        <v>1000</v>
      </c>
      <c r="F99" s="94">
        <v>1232</v>
      </c>
      <c r="G99" s="94">
        <f>+$F99/100*(100-'Übersicht _Overview'!$D$11)/100*(100-'Übersicht _Overview'!$E$11)</f>
        <v>1232</v>
      </c>
      <c r="H99" s="94">
        <f t="shared" si="7"/>
        <v>56.983499999999999</v>
      </c>
      <c r="I99" s="94">
        <f t="shared" si="4"/>
        <v>1288.9835</v>
      </c>
      <c r="J99" s="94">
        <f t="shared" si="6"/>
        <v>5645.74773</v>
      </c>
      <c r="K99" s="18">
        <v>21</v>
      </c>
      <c r="L99" s="19">
        <v>150</v>
      </c>
      <c r="M99" s="93">
        <v>2</v>
      </c>
    </row>
    <row r="100" spans="1:13" s="2" customFormat="1" ht="50.1" customHeight="1" x14ac:dyDescent="0.2">
      <c r="A100" s="96" t="s">
        <v>23</v>
      </c>
      <c r="B100" s="16" t="s">
        <v>2855</v>
      </c>
      <c r="C100" s="16" t="s">
        <v>2878</v>
      </c>
      <c r="D100" s="17" t="s">
        <v>2129</v>
      </c>
      <c r="E100" s="93">
        <v>1000</v>
      </c>
      <c r="F100" s="94">
        <v>1232</v>
      </c>
      <c r="G100" s="94">
        <f>+$F100/100*(100-'Übersicht _Overview'!$D$11)/100*(100-'Übersicht _Overview'!$E$11)</f>
        <v>1232</v>
      </c>
      <c r="H100" s="94">
        <f t="shared" si="7"/>
        <v>56.983499999999999</v>
      </c>
      <c r="I100" s="94">
        <f t="shared" si="4"/>
        <v>1288.9835</v>
      </c>
      <c r="J100" s="94">
        <f t="shared" si="6"/>
        <v>5645.74773</v>
      </c>
      <c r="K100" s="18">
        <v>21</v>
      </c>
      <c r="L100" s="19">
        <v>150</v>
      </c>
      <c r="M100" s="93">
        <v>2</v>
      </c>
    </row>
    <row r="101" spans="1:13" s="2" customFormat="1" ht="50.1" customHeight="1" x14ac:dyDescent="0.2">
      <c r="A101" s="96" t="s">
        <v>24</v>
      </c>
      <c r="B101" s="16" t="s">
        <v>2856</v>
      </c>
      <c r="C101" s="16" t="s">
        <v>2879</v>
      </c>
      <c r="D101" s="17" t="s">
        <v>2129</v>
      </c>
      <c r="E101" s="93">
        <v>1000</v>
      </c>
      <c r="F101" s="94">
        <v>1232</v>
      </c>
      <c r="G101" s="94">
        <f>+$F101/100*(100-'Übersicht _Overview'!$D$11)/100*(100-'Übersicht _Overview'!$E$11)</f>
        <v>1232</v>
      </c>
      <c r="H101" s="94">
        <f t="shared" si="7"/>
        <v>56.983499999999999</v>
      </c>
      <c r="I101" s="94">
        <f t="shared" si="4"/>
        <v>1288.9835</v>
      </c>
      <c r="J101" s="94">
        <f t="shared" si="6"/>
        <v>5645.74773</v>
      </c>
      <c r="K101" s="18">
        <v>21</v>
      </c>
      <c r="L101" s="19">
        <v>150</v>
      </c>
      <c r="M101" s="93">
        <v>2</v>
      </c>
    </row>
    <row r="102" spans="1:13" s="2" customFormat="1" ht="50.1" customHeight="1" x14ac:dyDescent="0.2">
      <c r="A102" s="96" t="s">
        <v>25</v>
      </c>
      <c r="B102" s="16" t="s">
        <v>2857</v>
      </c>
      <c r="C102" s="16" t="s">
        <v>2880</v>
      </c>
      <c r="D102" s="17" t="s">
        <v>2129</v>
      </c>
      <c r="E102" s="93">
        <v>1000</v>
      </c>
      <c r="F102" s="94">
        <v>1232</v>
      </c>
      <c r="G102" s="94">
        <f>+$F102/100*(100-'Übersicht _Overview'!$D$11)/100*(100-'Übersicht _Overview'!$E$11)</f>
        <v>1232</v>
      </c>
      <c r="H102" s="94">
        <f t="shared" si="7"/>
        <v>56.983499999999999</v>
      </c>
      <c r="I102" s="94">
        <f t="shared" si="4"/>
        <v>1288.9835</v>
      </c>
      <c r="J102" s="94">
        <f t="shared" si="6"/>
        <v>5645.74773</v>
      </c>
      <c r="K102" s="18">
        <v>21</v>
      </c>
      <c r="L102" s="19">
        <v>150</v>
      </c>
      <c r="M102" s="93">
        <v>2</v>
      </c>
    </row>
    <row r="103" spans="1:13" s="2" customFormat="1" ht="50.1" customHeight="1" x14ac:dyDescent="0.2">
      <c r="A103" s="96" t="s">
        <v>26</v>
      </c>
      <c r="B103" s="16" t="s">
        <v>2858</v>
      </c>
      <c r="C103" s="16" t="s">
        <v>2881</v>
      </c>
      <c r="D103" s="17" t="s">
        <v>2129</v>
      </c>
      <c r="E103" s="93">
        <v>1000</v>
      </c>
      <c r="F103" s="94">
        <v>1232</v>
      </c>
      <c r="G103" s="94">
        <f>+$F103/100*(100-'Übersicht _Overview'!$D$11)/100*(100-'Übersicht _Overview'!$E$11)</f>
        <v>1232</v>
      </c>
      <c r="H103" s="94">
        <f t="shared" si="7"/>
        <v>56.983499999999999</v>
      </c>
      <c r="I103" s="94">
        <f t="shared" si="4"/>
        <v>1288.9835</v>
      </c>
      <c r="J103" s="94">
        <f t="shared" si="6"/>
        <v>5645.74773</v>
      </c>
      <c r="K103" s="18">
        <v>21</v>
      </c>
      <c r="L103" s="19">
        <v>150</v>
      </c>
      <c r="M103" s="93">
        <v>2</v>
      </c>
    </row>
    <row r="104" spans="1:13" s="2" customFormat="1" ht="50.1" customHeight="1" x14ac:dyDescent="0.2">
      <c r="A104" s="96" t="s">
        <v>27</v>
      </c>
      <c r="B104" s="16" t="s">
        <v>2859</v>
      </c>
      <c r="C104" s="16" t="s">
        <v>2882</v>
      </c>
      <c r="D104" s="17" t="s">
        <v>2129</v>
      </c>
      <c r="E104" s="93">
        <v>1000</v>
      </c>
      <c r="F104" s="94">
        <v>1342</v>
      </c>
      <c r="G104" s="94">
        <f>+$F104/100*(100-'Übersicht _Overview'!$D$11)/100*(100-'Übersicht _Overview'!$E$11)</f>
        <v>1342</v>
      </c>
      <c r="H104" s="94">
        <f t="shared" si="7"/>
        <v>56.983499999999999</v>
      </c>
      <c r="I104" s="94">
        <f t="shared" si="4"/>
        <v>1398.9835</v>
      </c>
      <c r="J104" s="94">
        <f t="shared" si="6"/>
        <v>6127.5477300000002</v>
      </c>
      <c r="K104" s="18">
        <v>21</v>
      </c>
      <c r="L104" s="19">
        <v>150</v>
      </c>
      <c r="M104" s="93">
        <v>2</v>
      </c>
    </row>
    <row r="105" spans="1:13" s="2" customFormat="1" ht="50.1" customHeight="1" x14ac:dyDescent="0.2">
      <c r="A105" s="96" t="s">
        <v>28</v>
      </c>
      <c r="B105" s="16" t="s">
        <v>2860</v>
      </c>
      <c r="C105" s="16" t="s">
        <v>2860</v>
      </c>
      <c r="D105" s="17" t="s">
        <v>2129</v>
      </c>
      <c r="E105" s="93">
        <v>1000</v>
      </c>
      <c r="F105" s="94">
        <v>2134</v>
      </c>
      <c r="G105" s="94">
        <f>+$F105/100*(100-'Übersicht _Overview'!$D$11)/100*(100-'Übersicht _Overview'!$E$11)</f>
        <v>2134</v>
      </c>
      <c r="H105" s="94">
        <f t="shared" si="7"/>
        <v>63.767250000000004</v>
      </c>
      <c r="I105" s="94">
        <f t="shared" si="4"/>
        <v>2197.7672499999999</v>
      </c>
      <c r="J105" s="94">
        <f t="shared" si="6"/>
        <v>9626.2205549999999</v>
      </c>
      <c r="K105" s="18">
        <v>23.5</v>
      </c>
      <c r="L105" s="19">
        <v>150</v>
      </c>
      <c r="M105" s="93">
        <v>2</v>
      </c>
    </row>
    <row r="106" spans="1:13" s="2" customFormat="1" ht="50.1" customHeight="1" x14ac:dyDescent="0.2">
      <c r="A106" s="96" t="s">
        <v>29</v>
      </c>
      <c r="B106" s="16" t="s">
        <v>2861</v>
      </c>
      <c r="C106" s="16" t="s">
        <v>2861</v>
      </c>
      <c r="D106" s="17" t="s">
        <v>2129</v>
      </c>
      <c r="E106" s="93">
        <v>1000</v>
      </c>
      <c r="F106" s="94">
        <v>3234</v>
      </c>
      <c r="G106" s="94">
        <f>+$F106/100*(100-'Übersicht _Overview'!$D$11)/100*(100-'Übersicht _Overview'!$E$11)</f>
        <v>3234.0000000000005</v>
      </c>
      <c r="H106" s="94">
        <f t="shared" si="7"/>
        <v>94.972499999999997</v>
      </c>
      <c r="I106" s="94">
        <f t="shared" si="4"/>
        <v>3328.9725000000003</v>
      </c>
      <c r="J106" s="94">
        <f t="shared" si="6"/>
        <v>14580.899550000002</v>
      </c>
      <c r="K106" s="18">
        <v>35</v>
      </c>
      <c r="L106" s="19">
        <v>150</v>
      </c>
      <c r="M106" s="93" t="s">
        <v>694</v>
      </c>
    </row>
    <row r="107" spans="1:13" s="2" customFormat="1" ht="50.1" customHeight="1" x14ac:dyDescent="0.2">
      <c r="A107" s="96" t="s">
        <v>30</v>
      </c>
      <c r="B107" s="16" t="s">
        <v>2862</v>
      </c>
      <c r="C107" s="16" t="s">
        <v>2862</v>
      </c>
      <c r="D107" s="17" t="s">
        <v>2129</v>
      </c>
      <c r="E107" s="93">
        <v>1000</v>
      </c>
      <c r="F107" s="94">
        <v>5467</v>
      </c>
      <c r="G107" s="94">
        <f>+$F107/100*(100-'Übersicht _Overview'!$D$11)/100*(100-'Übersicht _Overview'!$E$11)</f>
        <v>5467</v>
      </c>
      <c r="H107" s="94">
        <f t="shared" si="7"/>
        <v>77.606100000000012</v>
      </c>
      <c r="I107" s="94">
        <f t="shared" si="4"/>
        <v>5544.6061</v>
      </c>
      <c r="J107" s="94">
        <f t="shared" si="6"/>
        <v>24285.374717999999</v>
      </c>
      <c r="K107" s="18">
        <v>28.6</v>
      </c>
      <c r="L107" s="19">
        <v>150</v>
      </c>
      <c r="M107" s="93">
        <v>2</v>
      </c>
    </row>
    <row r="108" spans="1:13" s="88" customFormat="1" ht="50.1" customHeight="1" x14ac:dyDescent="0.2">
      <c r="A108" s="96"/>
      <c r="B108" s="83" t="s">
        <v>3350</v>
      </c>
      <c r="C108" s="83" t="s">
        <v>347</v>
      </c>
      <c r="D108" s="90"/>
      <c r="E108" s="93"/>
      <c r="F108" s="112">
        <v>0</v>
      </c>
      <c r="G108" s="94">
        <f>+$F108/100*(100-'Übersicht _Overview'!$D$11)/100*(100-'Übersicht _Overview'!$E$11)</f>
        <v>0</v>
      </c>
      <c r="H108" s="94">
        <f t="shared" si="7"/>
        <v>0</v>
      </c>
      <c r="I108" s="94">
        <f t="shared" si="4"/>
        <v>0</v>
      </c>
      <c r="J108" s="94">
        <f t="shared" si="6"/>
        <v>0</v>
      </c>
      <c r="K108" s="92"/>
      <c r="L108" s="93"/>
      <c r="M108" s="93"/>
    </row>
    <row r="109" spans="1:13" s="2" customFormat="1" ht="50.1" customHeight="1" x14ac:dyDescent="0.2">
      <c r="A109" s="96" t="s">
        <v>31</v>
      </c>
      <c r="B109" s="16" t="s">
        <v>2863</v>
      </c>
      <c r="C109" s="16" t="s">
        <v>2863</v>
      </c>
      <c r="D109" s="17" t="s">
        <v>2129</v>
      </c>
      <c r="E109" s="93">
        <v>1000</v>
      </c>
      <c r="F109" s="94">
        <v>3608</v>
      </c>
      <c r="G109" s="94">
        <f>+$F109/100*(100-'Übersicht _Overview'!$D$11)/100*(100-'Übersicht _Overview'!$E$11)</f>
        <v>3608</v>
      </c>
      <c r="H109" s="94">
        <f t="shared" si="7"/>
        <v>122.10750000000002</v>
      </c>
      <c r="I109" s="94">
        <f t="shared" si="4"/>
        <v>3730.1075000000001</v>
      </c>
      <c r="J109" s="94">
        <f t="shared" si="6"/>
        <v>16337.870849999999</v>
      </c>
      <c r="K109" s="18">
        <v>45</v>
      </c>
      <c r="L109" s="19">
        <v>150</v>
      </c>
      <c r="M109" s="93">
        <v>2</v>
      </c>
    </row>
    <row r="110" spans="1:13" s="2" customFormat="1" ht="50.1" customHeight="1" x14ac:dyDescent="0.2">
      <c r="A110" s="96" t="s">
        <v>32</v>
      </c>
      <c r="B110" s="16" t="s">
        <v>2864</v>
      </c>
      <c r="C110" s="16" t="s">
        <v>2864</v>
      </c>
      <c r="D110" s="17" t="s">
        <v>2129</v>
      </c>
      <c r="E110" s="93">
        <v>1000</v>
      </c>
      <c r="F110" s="94">
        <v>4125</v>
      </c>
      <c r="G110" s="94">
        <f>+$F110/100*(100-'Übersicht _Overview'!$D$11)/100*(100-'Übersicht _Overview'!$E$11)</f>
        <v>4125</v>
      </c>
      <c r="H110" s="94">
        <f t="shared" si="7"/>
        <v>122.10750000000002</v>
      </c>
      <c r="I110" s="94">
        <f t="shared" si="4"/>
        <v>4247.1075000000001</v>
      </c>
      <c r="J110" s="94">
        <f t="shared" si="6"/>
        <v>18602.330849999998</v>
      </c>
      <c r="K110" s="18">
        <v>45</v>
      </c>
      <c r="L110" s="19">
        <v>150</v>
      </c>
      <c r="M110" s="93" t="s">
        <v>694</v>
      </c>
    </row>
    <row r="111" spans="1:13" s="2" customFormat="1" ht="50.1" customHeight="1" x14ac:dyDescent="0.2">
      <c r="A111" s="96" t="s">
        <v>33</v>
      </c>
      <c r="B111" s="16" t="s">
        <v>2865</v>
      </c>
      <c r="C111" s="16" t="s">
        <v>2865</v>
      </c>
      <c r="D111" s="17" t="s">
        <v>2129</v>
      </c>
      <c r="E111" s="93">
        <v>1000</v>
      </c>
      <c r="F111" s="94">
        <v>1408</v>
      </c>
      <c r="G111" s="94">
        <f>+$F111/100*(100-'Übersicht _Overview'!$D$11)/100*(100-'Übersicht _Overview'!$E$11)</f>
        <v>1408</v>
      </c>
      <c r="H111" s="94">
        <f t="shared" si="7"/>
        <v>100.3995</v>
      </c>
      <c r="I111" s="94">
        <f t="shared" si="4"/>
        <v>1508.3995</v>
      </c>
      <c r="J111" s="94">
        <f t="shared" si="6"/>
        <v>6606.7898100000002</v>
      </c>
      <c r="K111" s="18">
        <v>37</v>
      </c>
      <c r="L111" s="19">
        <v>150</v>
      </c>
      <c r="M111" s="93">
        <v>2</v>
      </c>
    </row>
    <row r="112" spans="1:13" s="2" customFormat="1" ht="50.1" customHeight="1" x14ac:dyDescent="0.2">
      <c r="A112" s="96" t="s">
        <v>34</v>
      </c>
      <c r="B112" s="16" t="s">
        <v>2866</v>
      </c>
      <c r="C112" s="16" t="s">
        <v>2866</v>
      </c>
      <c r="D112" s="17" t="s">
        <v>2129</v>
      </c>
      <c r="E112" s="93">
        <v>1000</v>
      </c>
      <c r="F112" s="94">
        <v>1100</v>
      </c>
      <c r="G112" s="94">
        <f>+$F112/100*(100-'Übersicht _Overview'!$D$11)/100*(100-'Übersicht _Overview'!$E$11)</f>
        <v>1100</v>
      </c>
      <c r="H112" s="94">
        <f t="shared" si="7"/>
        <v>94.972499999999997</v>
      </c>
      <c r="I112" s="94">
        <f t="shared" si="4"/>
        <v>1194.9725000000001</v>
      </c>
      <c r="J112" s="94">
        <f t="shared" si="6"/>
        <v>5233.97955</v>
      </c>
      <c r="K112" s="18">
        <v>35</v>
      </c>
      <c r="L112" s="19">
        <v>150</v>
      </c>
      <c r="M112" s="93">
        <v>2</v>
      </c>
    </row>
    <row r="113" spans="1:13" s="2" customFormat="1" ht="50.1" customHeight="1" x14ac:dyDescent="0.2">
      <c r="A113" s="96" t="s">
        <v>35</v>
      </c>
      <c r="B113" s="16" t="s">
        <v>2867</v>
      </c>
      <c r="C113" s="16" t="s">
        <v>2867</v>
      </c>
      <c r="D113" s="17" t="s">
        <v>2129</v>
      </c>
      <c r="E113" s="93">
        <v>1000</v>
      </c>
      <c r="F113" s="94">
        <v>2233</v>
      </c>
      <c r="G113" s="94">
        <f>+$F113/100*(100-'Übersicht _Overview'!$D$11)/100*(100-'Übersicht _Overview'!$E$11)</f>
        <v>2233</v>
      </c>
      <c r="H113" s="94">
        <f t="shared" si="7"/>
        <v>70.551000000000002</v>
      </c>
      <c r="I113" s="94">
        <f t="shared" si="4"/>
        <v>2303.5509999999999</v>
      </c>
      <c r="J113" s="94">
        <f t="shared" si="6"/>
        <v>10089.553379999999</v>
      </c>
      <c r="K113" s="18">
        <v>26</v>
      </c>
      <c r="L113" s="19">
        <v>150</v>
      </c>
      <c r="M113" s="93" t="s">
        <v>694</v>
      </c>
    </row>
    <row r="114" spans="1:13" s="2" customFormat="1" ht="50.1" customHeight="1" x14ac:dyDescent="0.2">
      <c r="A114" s="96" t="s">
        <v>36</v>
      </c>
      <c r="B114" s="16" t="s">
        <v>2868</v>
      </c>
      <c r="C114" s="16" t="s">
        <v>2868</v>
      </c>
      <c r="D114" s="17" t="s">
        <v>2129</v>
      </c>
      <c r="E114" s="93">
        <v>1000</v>
      </c>
      <c r="F114" s="94">
        <v>4158</v>
      </c>
      <c r="G114" s="94">
        <f>+$F114/100*(100-'Übersicht _Overview'!$D$11)/100*(100-'Übersicht _Overview'!$E$11)</f>
        <v>4158</v>
      </c>
      <c r="H114" s="94">
        <f t="shared" si="7"/>
        <v>70.551000000000002</v>
      </c>
      <c r="I114" s="94">
        <f t="shared" si="4"/>
        <v>4228.5510000000004</v>
      </c>
      <c r="J114" s="94">
        <f t="shared" si="6"/>
        <v>18521.053380000001</v>
      </c>
      <c r="K114" s="18">
        <v>26</v>
      </c>
      <c r="L114" s="19">
        <v>150</v>
      </c>
      <c r="M114" s="93" t="s">
        <v>694</v>
      </c>
    </row>
    <row r="115" spans="1:13" s="2" customFormat="1" ht="50.1" customHeight="1" x14ac:dyDescent="0.2">
      <c r="A115" s="98" t="s">
        <v>84</v>
      </c>
      <c r="B115" s="40" t="s">
        <v>2869</v>
      </c>
      <c r="C115" s="40" t="s">
        <v>2883</v>
      </c>
      <c r="D115" s="17" t="s">
        <v>2129</v>
      </c>
      <c r="E115" s="43">
        <v>1000</v>
      </c>
      <c r="F115" s="41">
        <v>2200</v>
      </c>
      <c r="G115" s="94">
        <f>+$F115/100*(100-'Übersicht _Overview'!$D$11)/100*(100-'Übersicht _Overview'!$E$11)</f>
        <v>2200</v>
      </c>
      <c r="H115" s="94">
        <f t="shared" si="7"/>
        <v>94.972499999999997</v>
      </c>
      <c r="I115" s="94">
        <f t="shared" si="4"/>
        <v>2294.9724999999999</v>
      </c>
      <c r="J115" s="94">
        <f t="shared" si="6"/>
        <v>10051.97955</v>
      </c>
      <c r="K115" s="42">
        <v>35</v>
      </c>
      <c r="L115" s="43">
        <v>150</v>
      </c>
      <c r="M115" s="43">
        <v>2</v>
      </c>
    </row>
    <row r="116" spans="1:13" s="2" customFormat="1" ht="50.1" customHeight="1" x14ac:dyDescent="0.2">
      <c r="A116" s="98" t="s">
        <v>2572</v>
      </c>
      <c r="B116" s="40" t="s">
        <v>2870</v>
      </c>
      <c r="C116" s="40" t="s">
        <v>2884</v>
      </c>
      <c r="D116" s="75" t="s">
        <v>2129</v>
      </c>
      <c r="E116" s="43">
        <v>1000</v>
      </c>
      <c r="F116" s="41">
        <v>4400</v>
      </c>
      <c r="G116" s="94">
        <f>+$F116/100*(100-'Übersicht _Overview'!$D$11)/100*(100-'Übersicht _Overview'!$E$11)</f>
        <v>4400</v>
      </c>
      <c r="H116" s="94">
        <f t="shared" si="7"/>
        <v>189.94499999999999</v>
      </c>
      <c r="I116" s="94">
        <f t="shared" si="4"/>
        <v>4589.9449999999997</v>
      </c>
      <c r="J116" s="94">
        <f t="shared" si="6"/>
        <v>20103.9591</v>
      </c>
      <c r="K116" s="42">
        <v>70</v>
      </c>
      <c r="L116" s="43">
        <v>150</v>
      </c>
      <c r="M116" s="43" t="s">
        <v>694</v>
      </c>
    </row>
    <row r="117" spans="1:13" s="2" customFormat="1" ht="50.1" customHeight="1" x14ac:dyDescent="0.2">
      <c r="A117" s="96" t="s">
        <v>378</v>
      </c>
      <c r="B117" s="16" t="s">
        <v>2871</v>
      </c>
      <c r="C117" s="16" t="s">
        <v>2885</v>
      </c>
      <c r="D117" s="17" t="s">
        <v>2129</v>
      </c>
      <c r="E117" s="93">
        <v>1000</v>
      </c>
      <c r="F117" s="94">
        <v>1254</v>
      </c>
      <c r="G117" s="94">
        <f>+$F117/100*(100-'Übersicht _Overview'!$D$11)/100*(100-'Übersicht _Overview'!$E$11)</f>
        <v>1254</v>
      </c>
      <c r="H117" s="94">
        <f t="shared" si="7"/>
        <v>94.972499999999997</v>
      </c>
      <c r="I117" s="94">
        <f t="shared" si="4"/>
        <v>1348.9725000000001</v>
      </c>
      <c r="J117" s="94">
        <f t="shared" si="6"/>
        <v>5908.4995500000005</v>
      </c>
      <c r="K117" s="18">
        <v>35</v>
      </c>
      <c r="L117" s="19">
        <v>150</v>
      </c>
      <c r="M117" s="93" t="s">
        <v>694</v>
      </c>
    </row>
    <row r="118" spans="1:13" s="2" customFormat="1" ht="20.100000000000001" customHeight="1" x14ac:dyDescent="0.2">
      <c r="A118" s="8"/>
      <c r="B118" s="3"/>
      <c r="C118" s="3"/>
      <c r="D118" s="4"/>
      <c r="E118" s="82"/>
      <c r="F118" s="168">
        <v>0</v>
      </c>
      <c r="G118" s="94">
        <f>+$F118/100*(100-'Übersicht _Overview'!$D$11)/100*(100-'Übersicht _Overview'!$E$11)</f>
        <v>0</v>
      </c>
      <c r="H118" s="94">
        <f t="shared" si="7"/>
        <v>0</v>
      </c>
      <c r="I118" s="94">
        <f t="shared" si="4"/>
        <v>0</v>
      </c>
      <c r="J118" s="94">
        <f t="shared" si="6"/>
        <v>0</v>
      </c>
      <c r="K118" s="80"/>
      <c r="L118" s="20"/>
      <c r="M118" s="82"/>
    </row>
    <row r="119" spans="1:13" s="15" customFormat="1" ht="50.1" customHeight="1" collapsed="1" x14ac:dyDescent="0.2">
      <c r="A119" s="148"/>
      <c r="B119" s="132" t="s">
        <v>348</v>
      </c>
      <c r="C119" s="132" t="s">
        <v>349</v>
      </c>
      <c r="D119" s="153"/>
      <c r="E119" s="155"/>
      <c r="F119" s="166">
        <v>0</v>
      </c>
      <c r="G119" s="94">
        <f>+$F119/100*(100-'Übersicht _Overview'!$D$11)/100*(100-'Übersicht _Overview'!$E$11)</f>
        <v>0</v>
      </c>
      <c r="H119" s="94">
        <f t="shared" si="7"/>
        <v>0</v>
      </c>
      <c r="I119" s="94">
        <f t="shared" si="4"/>
        <v>0</v>
      </c>
      <c r="J119" s="94">
        <f t="shared" si="6"/>
        <v>0</v>
      </c>
      <c r="K119" s="154"/>
      <c r="L119" s="154"/>
      <c r="M119" s="156"/>
    </row>
    <row r="120" spans="1:13" s="2" customFormat="1" ht="50.1" customHeight="1" x14ac:dyDescent="0.2">
      <c r="A120" s="96"/>
      <c r="B120" s="83" t="s">
        <v>2128</v>
      </c>
      <c r="C120" s="83" t="s">
        <v>2128</v>
      </c>
      <c r="D120" s="17"/>
      <c r="E120" s="93"/>
      <c r="F120" s="112">
        <v>0</v>
      </c>
      <c r="G120" s="94">
        <f>+$F120/100*(100-'Übersicht _Overview'!$D$11)/100*(100-'Übersicht _Overview'!$E$11)</f>
        <v>0</v>
      </c>
      <c r="H120" s="94">
        <f t="shared" si="7"/>
        <v>0</v>
      </c>
      <c r="I120" s="94">
        <f t="shared" si="4"/>
        <v>0</v>
      </c>
      <c r="J120" s="94">
        <f t="shared" si="6"/>
        <v>0</v>
      </c>
      <c r="K120" s="18"/>
      <c r="L120" s="19"/>
      <c r="M120" s="93"/>
    </row>
    <row r="121" spans="1:13" s="88" customFormat="1" ht="50.1" customHeight="1" x14ac:dyDescent="0.2">
      <c r="A121" s="96" t="s">
        <v>4960</v>
      </c>
      <c r="B121" s="110" t="s">
        <v>4981</v>
      </c>
      <c r="C121" s="110" t="s">
        <v>5030</v>
      </c>
      <c r="D121" s="45" t="s">
        <v>598</v>
      </c>
      <c r="E121" s="93">
        <v>1</v>
      </c>
      <c r="F121" s="112">
        <v>11</v>
      </c>
      <c r="G121" s="94">
        <f>+$F121/100*(100-'Übersicht _Overview'!$D$11)/100*(100-'Übersicht _Overview'!$E$11)</f>
        <v>11</v>
      </c>
      <c r="H121" s="94">
        <f t="shared" si="7"/>
        <v>0</v>
      </c>
      <c r="I121" s="94">
        <f t="shared" si="4"/>
        <v>11</v>
      </c>
      <c r="J121" s="94">
        <f t="shared" si="6"/>
        <v>48.18</v>
      </c>
      <c r="K121" s="92"/>
      <c r="L121" s="93"/>
      <c r="M121" s="93" t="s">
        <v>694</v>
      </c>
    </row>
    <row r="122" spans="1:13" s="88" customFormat="1" ht="50.1" customHeight="1" x14ac:dyDescent="0.2">
      <c r="A122" s="99" t="s">
        <v>4961</v>
      </c>
      <c r="B122" s="122" t="s">
        <v>4982</v>
      </c>
      <c r="C122" s="122" t="s">
        <v>5031</v>
      </c>
      <c r="D122" s="45" t="s">
        <v>598</v>
      </c>
      <c r="E122" s="48">
        <v>1</v>
      </c>
      <c r="F122" s="121">
        <v>7.15</v>
      </c>
      <c r="G122" s="94">
        <f>+$F122/100*(100-'Übersicht _Overview'!$D$11)/100*(100-'Übersicht _Overview'!$E$11)</f>
        <v>7.15</v>
      </c>
      <c r="H122" s="94">
        <f t="shared" si="7"/>
        <v>0</v>
      </c>
      <c r="I122" s="94">
        <f t="shared" si="4"/>
        <v>7.15</v>
      </c>
      <c r="J122" s="94">
        <f t="shared" si="6"/>
        <v>31.317</v>
      </c>
      <c r="K122" s="47"/>
      <c r="L122" s="48"/>
      <c r="M122" s="48"/>
    </row>
    <row r="123" spans="1:13" s="88" customFormat="1" ht="50.1" customHeight="1" x14ac:dyDescent="0.2">
      <c r="A123" s="99" t="s">
        <v>4962</v>
      </c>
      <c r="B123" s="122" t="s">
        <v>4983</v>
      </c>
      <c r="C123" s="122" t="s">
        <v>5032</v>
      </c>
      <c r="D123" s="45" t="s">
        <v>598</v>
      </c>
      <c r="E123" s="48">
        <v>1</v>
      </c>
      <c r="F123" s="121">
        <v>9.7900000000000009</v>
      </c>
      <c r="G123" s="94">
        <f>+$F123/100*(100-'Übersicht _Overview'!$D$11)/100*(100-'Übersicht _Overview'!$E$11)</f>
        <v>9.7900000000000009</v>
      </c>
      <c r="H123" s="94">
        <f t="shared" si="7"/>
        <v>0</v>
      </c>
      <c r="I123" s="94">
        <f t="shared" si="4"/>
        <v>9.7900000000000009</v>
      </c>
      <c r="J123" s="94">
        <f t="shared" si="6"/>
        <v>42.880200000000002</v>
      </c>
      <c r="K123" s="47"/>
      <c r="L123" s="48"/>
      <c r="M123" s="48"/>
    </row>
    <row r="124" spans="1:13" s="2" customFormat="1" ht="50.1" customHeight="1" x14ac:dyDescent="0.2">
      <c r="A124" s="99" t="s">
        <v>2071</v>
      </c>
      <c r="B124" s="44" t="s">
        <v>4864</v>
      </c>
      <c r="C124" s="44" t="s">
        <v>3882</v>
      </c>
      <c r="D124" s="45" t="s">
        <v>598</v>
      </c>
      <c r="E124" s="48">
        <v>1</v>
      </c>
      <c r="F124" s="121">
        <v>4.07</v>
      </c>
      <c r="G124" s="94">
        <f>+$F124/100*(100-'Übersicht _Overview'!$D$11)/100*(100-'Übersicht _Overview'!$E$11)</f>
        <v>4.07</v>
      </c>
      <c r="H124" s="94">
        <f t="shared" si="7"/>
        <v>0</v>
      </c>
      <c r="I124" s="94">
        <f t="shared" si="4"/>
        <v>4.07</v>
      </c>
      <c r="J124" s="94">
        <f t="shared" si="6"/>
        <v>17.826599999999999</v>
      </c>
      <c r="K124" s="47"/>
      <c r="L124" s="48"/>
      <c r="M124" s="48" t="s">
        <v>694</v>
      </c>
    </row>
    <row r="125" spans="1:13" s="2" customFormat="1" ht="50.1" customHeight="1" x14ac:dyDescent="0.2">
      <c r="A125" s="99" t="s">
        <v>3351</v>
      </c>
      <c r="B125" s="44" t="s">
        <v>4863</v>
      </c>
      <c r="C125" s="44" t="s">
        <v>3884</v>
      </c>
      <c r="D125" s="45" t="s">
        <v>598</v>
      </c>
      <c r="E125" s="48">
        <v>1</v>
      </c>
      <c r="F125" s="112">
        <v>6.49</v>
      </c>
      <c r="G125" s="94">
        <f>+$F125/100*(100-'Übersicht _Overview'!$D$11)/100*(100-'Übersicht _Overview'!$E$11)</f>
        <v>6.49</v>
      </c>
      <c r="H125" s="94">
        <f t="shared" si="7"/>
        <v>0</v>
      </c>
      <c r="I125" s="94">
        <f t="shared" si="4"/>
        <v>6.49</v>
      </c>
      <c r="J125" s="94">
        <f t="shared" si="6"/>
        <v>28.426200000000001</v>
      </c>
      <c r="K125" s="47"/>
      <c r="L125" s="48"/>
      <c r="M125" s="48" t="s">
        <v>694</v>
      </c>
    </row>
    <row r="126" spans="1:13" s="2" customFormat="1" ht="50.1" customHeight="1" x14ac:dyDescent="0.2">
      <c r="A126" s="96" t="s">
        <v>2072</v>
      </c>
      <c r="B126" s="16" t="s">
        <v>2074</v>
      </c>
      <c r="C126" s="16" t="s">
        <v>3883</v>
      </c>
      <c r="D126" s="17" t="s">
        <v>598</v>
      </c>
      <c r="E126" s="93">
        <v>1</v>
      </c>
      <c r="F126" s="112">
        <v>8.14</v>
      </c>
      <c r="G126" s="94">
        <f>+$F126/100*(100-'Übersicht _Overview'!$D$11)/100*(100-'Übersicht _Overview'!$E$11)</f>
        <v>8.14</v>
      </c>
      <c r="H126" s="94">
        <f t="shared" si="7"/>
        <v>0</v>
      </c>
      <c r="I126" s="94">
        <f t="shared" si="4"/>
        <v>8.14</v>
      </c>
      <c r="J126" s="94">
        <f t="shared" si="6"/>
        <v>35.653199999999998</v>
      </c>
      <c r="K126" s="18"/>
      <c r="L126" s="19"/>
      <c r="M126" s="93" t="s">
        <v>694</v>
      </c>
    </row>
    <row r="127" spans="1:13" s="2" customFormat="1" ht="50.1" customHeight="1" x14ac:dyDescent="0.2">
      <c r="A127" s="96" t="s">
        <v>2073</v>
      </c>
      <c r="B127" s="16" t="s">
        <v>2075</v>
      </c>
      <c r="C127" s="16" t="s">
        <v>2076</v>
      </c>
      <c r="D127" s="17" t="s">
        <v>598</v>
      </c>
      <c r="E127" s="93">
        <v>1</v>
      </c>
      <c r="F127" s="112">
        <v>10.23</v>
      </c>
      <c r="G127" s="94">
        <f>+$F127/100*(100-'Übersicht _Overview'!$D$11)/100*(100-'Übersicht _Overview'!$E$11)</f>
        <v>10.23</v>
      </c>
      <c r="H127" s="94">
        <f t="shared" si="7"/>
        <v>0</v>
      </c>
      <c r="I127" s="94">
        <f t="shared" si="4"/>
        <v>10.23</v>
      </c>
      <c r="J127" s="94">
        <f t="shared" si="6"/>
        <v>44.807400000000001</v>
      </c>
      <c r="K127" s="18"/>
      <c r="L127" s="19"/>
      <c r="M127" s="93" t="s">
        <v>694</v>
      </c>
    </row>
    <row r="128" spans="1:13" s="2" customFormat="1" ht="50.1" customHeight="1" x14ac:dyDescent="0.2">
      <c r="A128" s="96" t="s">
        <v>1271</v>
      </c>
      <c r="B128" s="16" t="s">
        <v>1272</v>
      </c>
      <c r="C128" s="16" t="s">
        <v>1273</v>
      </c>
      <c r="D128" s="17" t="s">
        <v>598</v>
      </c>
      <c r="E128" s="93">
        <v>1</v>
      </c>
      <c r="F128" s="112">
        <v>16.940000000000001</v>
      </c>
      <c r="G128" s="94">
        <f>+$F128/100*(100-'Übersicht _Overview'!$D$11)/100*(100-'Übersicht _Overview'!$E$11)</f>
        <v>16.940000000000001</v>
      </c>
      <c r="H128" s="94">
        <f t="shared" si="7"/>
        <v>0</v>
      </c>
      <c r="I128" s="94">
        <f t="shared" si="4"/>
        <v>16.940000000000001</v>
      </c>
      <c r="J128" s="94">
        <f t="shared" si="6"/>
        <v>74.197200000000009</v>
      </c>
      <c r="K128" s="18"/>
      <c r="L128" s="19"/>
      <c r="M128" s="93" t="s">
        <v>694</v>
      </c>
    </row>
    <row r="129" spans="1:13" s="2" customFormat="1" ht="50.1" customHeight="1" x14ac:dyDescent="0.2">
      <c r="A129" s="96" t="s">
        <v>44</v>
      </c>
      <c r="B129" s="16" t="s">
        <v>586</v>
      </c>
      <c r="C129" s="16" t="s">
        <v>587</v>
      </c>
      <c r="D129" s="17" t="s">
        <v>2130</v>
      </c>
      <c r="E129" s="93">
        <v>1</v>
      </c>
      <c r="F129" s="112">
        <v>4.95</v>
      </c>
      <c r="G129" s="94">
        <f>+$F129/100*(100-'Übersicht _Overview'!$D$11)/100*(100-'Übersicht _Overview'!$E$11)</f>
        <v>4.95</v>
      </c>
      <c r="H129" s="94">
        <f t="shared" si="7"/>
        <v>0</v>
      </c>
      <c r="I129" s="94">
        <f t="shared" si="4"/>
        <v>4.95</v>
      </c>
      <c r="J129" s="94">
        <f t="shared" si="6"/>
        <v>21.681000000000001</v>
      </c>
      <c r="K129" s="18"/>
      <c r="L129" s="19"/>
      <c r="M129" s="93" t="s">
        <v>694</v>
      </c>
    </row>
    <row r="130" spans="1:13" s="2" customFormat="1" ht="50.1" customHeight="1" x14ac:dyDescent="0.2">
      <c r="A130" s="96" t="s">
        <v>45</v>
      </c>
      <c r="B130" s="16" t="s">
        <v>588</v>
      </c>
      <c r="C130" s="16" t="s">
        <v>589</v>
      </c>
      <c r="D130" s="17" t="s">
        <v>2130</v>
      </c>
      <c r="E130" s="93">
        <v>1</v>
      </c>
      <c r="F130" s="112">
        <v>4.95</v>
      </c>
      <c r="G130" s="94">
        <f>+$F130/100*(100-'Übersicht _Overview'!$D$11)/100*(100-'Übersicht _Overview'!$E$11)</f>
        <v>4.95</v>
      </c>
      <c r="H130" s="94">
        <f t="shared" si="7"/>
        <v>0</v>
      </c>
      <c r="I130" s="94">
        <f t="shared" si="4"/>
        <v>4.95</v>
      </c>
      <c r="J130" s="94">
        <f t="shared" si="6"/>
        <v>21.681000000000001</v>
      </c>
      <c r="K130" s="18"/>
      <c r="L130" s="19"/>
      <c r="M130" s="93" t="s">
        <v>694</v>
      </c>
    </row>
    <row r="131" spans="1:13" s="2" customFormat="1" ht="50.1" customHeight="1" x14ac:dyDescent="0.2">
      <c r="A131" s="96" t="s">
        <v>46</v>
      </c>
      <c r="B131" s="16" t="s">
        <v>590</v>
      </c>
      <c r="C131" s="16" t="s">
        <v>591</v>
      </c>
      <c r="D131" s="17" t="s">
        <v>2130</v>
      </c>
      <c r="E131" s="93">
        <v>1</v>
      </c>
      <c r="F131" s="112">
        <v>5.17</v>
      </c>
      <c r="G131" s="94">
        <f>+$F131/100*(100-'Übersicht _Overview'!$D$11)/100*(100-'Übersicht _Overview'!$E$11)</f>
        <v>5.17</v>
      </c>
      <c r="H131" s="94">
        <f t="shared" si="7"/>
        <v>0</v>
      </c>
      <c r="I131" s="94">
        <f t="shared" si="4"/>
        <v>5.17</v>
      </c>
      <c r="J131" s="94">
        <f t="shared" si="6"/>
        <v>22.644600000000001</v>
      </c>
      <c r="K131" s="18"/>
      <c r="L131" s="19"/>
      <c r="M131" s="93" t="s">
        <v>694</v>
      </c>
    </row>
    <row r="132" spans="1:13" s="2" customFormat="1" ht="50.1" customHeight="1" x14ac:dyDescent="0.2">
      <c r="A132" s="96" t="s">
        <v>3366</v>
      </c>
      <c r="B132" s="16" t="s">
        <v>3368</v>
      </c>
      <c r="C132" s="16" t="s">
        <v>3892</v>
      </c>
      <c r="D132" s="17" t="s">
        <v>598</v>
      </c>
      <c r="E132" s="93">
        <v>1</v>
      </c>
      <c r="F132" s="112">
        <v>2.4200000000000004</v>
      </c>
      <c r="G132" s="94">
        <f>+$F132/100*(100-'Übersicht _Overview'!$D$11)/100*(100-'Übersicht _Overview'!$E$11)</f>
        <v>2.4200000000000004</v>
      </c>
      <c r="H132" s="94">
        <f t="shared" si="7"/>
        <v>0</v>
      </c>
      <c r="I132" s="94">
        <f t="shared" si="4"/>
        <v>2.4200000000000004</v>
      </c>
      <c r="J132" s="94">
        <f t="shared" si="6"/>
        <v>10.599600000000001</v>
      </c>
      <c r="K132" s="18"/>
      <c r="L132" s="19"/>
      <c r="M132" s="93" t="s">
        <v>694</v>
      </c>
    </row>
    <row r="133" spans="1:13" s="2" customFormat="1" ht="50.1" customHeight="1" x14ac:dyDescent="0.2">
      <c r="A133" s="96" t="s">
        <v>3367</v>
      </c>
      <c r="B133" s="16" t="s">
        <v>3369</v>
      </c>
      <c r="C133" s="89" t="s">
        <v>3893</v>
      </c>
      <c r="D133" s="17" t="s">
        <v>598</v>
      </c>
      <c r="E133" s="93">
        <v>1</v>
      </c>
      <c r="F133" s="112">
        <v>2.4200000000000004</v>
      </c>
      <c r="G133" s="94">
        <f>+$F133/100*(100-'Übersicht _Overview'!$D$11)/100*(100-'Übersicht _Overview'!$E$11)</f>
        <v>2.4200000000000004</v>
      </c>
      <c r="H133" s="94">
        <f t="shared" si="7"/>
        <v>0</v>
      </c>
      <c r="I133" s="94">
        <f t="shared" si="4"/>
        <v>2.4200000000000004</v>
      </c>
      <c r="J133" s="94">
        <f t="shared" si="6"/>
        <v>10.599600000000001</v>
      </c>
      <c r="K133" s="18"/>
      <c r="L133" s="19"/>
      <c r="M133" s="93" t="s">
        <v>694</v>
      </c>
    </row>
    <row r="134" spans="1:13" s="2" customFormat="1" ht="50.1" customHeight="1" x14ac:dyDescent="0.2">
      <c r="A134" s="96" t="s">
        <v>2113</v>
      </c>
      <c r="B134" s="16" t="s">
        <v>3352</v>
      </c>
      <c r="C134" s="89" t="s">
        <v>3890</v>
      </c>
      <c r="D134" s="17" t="s">
        <v>598</v>
      </c>
      <c r="E134" s="93">
        <v>1</v>
      </c>
      <c r="F134" s="112">
        <v>30.8</v>
      </c>
      <c r="G134" s="94">
        <f>+$F134/100*(100-'Übersicht _Overview'!$D$11)/100*(100-'Übersicht _Overview'!$E$11)</f>
        <v>30.8</v>
      </c>
      <c r="H134" s="94">
        <f t="shared" si="7"/>
        <v>0</v>
      </c>
      <c r="I134" s="94">
        <f t="shared" si="4"/>
        <v>30.8</v>
      </c>
      <c r="J134" s="94">
        <f t="shared" si="6"/>
        <v>134.904</v>
      </c>
      <c r="K134" s="18"/>
      <c r="L134" s="19"/>
      <c r="M134" s="93" t="s">
        <v>694</v>
      </c>
    </row>
    <row r="135" spans="1:13" s="2" customFormat="1" ht="50.1" customHeight="1" x14ac:dyDescent="0.2">
      <c r="A135" s="96" t="s">
        <v>2114</v>
      </c>
      <c r="B135" s="16" t="s">
        <v>3353</v>
      </c>
      <c r="C135" s="89" t="s">
        <v>3891</v>
      </c>
      <c r="D135" s="17" t="s">
        <v>598</v>
      </c>
      <c r="E135" s="93">
        <v>1</v>
      </c>
      <c r="F135" s="112">
        <v>30.8</v>
      </c>
      <c r="G135" s="94">
        <f>+$F135/100*(100-'Übersicht _Overview'!$D$11)/100*(100-'Übersicht _Overview'!$E$11)</f>
        <v>30.8</v>
      </c>
      <c r="H135" s="94">
        <f t="shared" si="7"/>
        <v>0</v>
      </c>
      <c r="I135" s="94">
        <f t="shared" si="4"/>
        <v>30.8</v>
      </c>
      <c r="J135" s="94">
        <f t="shared" si="6"/>
        <v>134.904</v>
      </c>
      <c r="K135" s="18"/>
      <c r="L135" s="19"/>
      <c r="M135" s="93" t="s">
        <v>694</v>
      </c>
    </row>
    <row r="136" spans="1:13" s="2" customFormat="1" ht="50.1" customHeight="1" x14ac:dyDescent="0.2">
      <c r="A136" s="96" t="s">
        <v>2345</v>
      </c>
      <c r="B136" s="16" t="s">
        <v>3360</v>
      </c>
      <c r="C136" s="89" t="s">
        <v>3972</v>
      </c>
      <c r="D136" s="17" t="s">
        <v>3372</v>
      </c>
      <c r="E136" s="93">
        <v>1</v>
      </c>
      <c r="F136" s="112">
        <v>3.0799999999999996</v>
      </c>
      <c r="G136" s="94">
        <f>+$F136/100*(100-'Übersicht _Overview'!$D$11)/100*(100-'Übersicht _Overview'!$E$11)</f>
        <v>3.0799999999999996</v>
      </c>
      <c r="H136" s="94">
        <f t="shared" si="7"/>
        <v>0</v>
      </c>
      <c r="I136" s="94">
        <f t="shared" si="4"/>
        <v>3.0799999999999996</v>
      </c>
      <c r="J136" s="94">
        <f t="shared" si="6"/>
        <v>13.490399999999998</v>
      </c>
      <c r="K136" s="18"/>
      <c r="L136" s="19"/>
      <c r="M136" s="93" t="s">
        <v>694</v>
      </c>
    </row>
    <row r="137" spans="1:13" s="2" customFormat="1" ht="50.1" customHeight="1" x14ac:dyDescent="0.2">
      <c r="A137" s="96" t="s">
        <v>2346</v>
      </c>
      <c r="B137" s="16" t="s">
        <v>3361</v>
      </c>
      <c r="C137" s="89" t="s">
        <v>3971</v>
      </c>
      <c r="D137" s="17" t="s">
        <v>3372</v>
      </c>
      <c r="E137" s="93">
        <v>1</v>
      </c>
      <c r="F137" s="112">
        <v>2.09</v>
      </c>
      <c r="G137" s="94">
        <f>+$F137/100*(100-'Übersicht _Overview'!$D$11)/100*(100-'Übersicht _Overview'!$E$11)</f>
        <v>2.09</v>
      </c>
      <c r="H137" s="94">
        <f t="shared" si="7"/>
        <v>0</v>
      </c>
      <c r="I137" s="94">
        <f t="shared" si="4"/>
        <v>2.09</v>
      </c>
      <c r="J137" s="94">
        <f t="shared" si="6"/>
        <v>9.1541999999999994</v>
      </c>
      <c r="K137" s="18"/>
      <c r="L137" s="19"/>
      <c r="M137" s="93" t="s">
        <v>694</v>
      </c>
    </row>
    <row r="138" spans="1:13" s="2" customFormat="1" ht="50.1" customHeight="1" x14ac:dyDescent="0.2">
      <c r="A138" s="96" t="s">
        <v>2343</v>
      </c>
      <c r="B138" s="16" t="s">
        <v>3370</v>
      </c>
      <c r="C138" s="16" t="s">
        <v>3886</v>
      </c>
      <c r="D138" s="17" t="s">
        <v>3372</v>
      </c>
      <c r="E138" s="93">
        <v>1</v>
      </c>
      <c r="F138" s="112">
        <v>0.99</v>
      </c>
      <c r="G138" s="94">
        <f>+$F138/100*(100-'Übersicht _Overview'!$D$11)/100*(100-'Übersicht _Overview'!$E$11)</f>
        <v>0.98999999999999988</v>
      </c>
      <c r="H138" s="94">
        <f t="shared" si="7"/>
        <v>0</v>
      </c>
      <c r="I138" s="94">
        <f t="shared" si="4"/>
        <v>0.98999999999999988</v>
      </c>
      <c r="J138" s="94">
        <f t="shared" si="6"/>
        <v>4.3361999999999989</v>
      </c>
      <c r="K138" s="18"/>
      <c r="L138" s="19"/>
      <c r="M138" s="93" t="s">
        <v>694</v>
      </c>
    </row>
    <row r="139" spans="1:13" s="2" customFormat="1" ht="50.1" customHeight="1" x14ac:dyDescent="0.2">
      <c r="A139" s="96" t="s">
        <v>2344</v>
      </c>
      <c r="B139" s="16" t="s">
        <v>3371</v>
      </c>
      <c r="C139" s="16" t="s">
        <v>3887</v>
      </c>
      <c r="D139" s="17" t="s">
        <v>3372</v>
      </c>
      <c r="E139" s="93">
        <v>1</v>
      </c>
      <c r="F139" s="112">
        <v>2.75</v>
      </c>
      <c r="G139" s="94">
        <f>+$F139/100*(100-'Übersicht _Overview'!$D$11)/100*(100-'Übersicht _Overview'!$E$11)</f>
        <v>2.75</v>
      </c>
      <c r="H139" s="94">
        <f t="shared" si="7"/>
        <v>0</v>
      </c>
      <c r="I139" s="94">
        <f t="shared" si="4"/>
        <v>2.75</v>
      </c>
      <c r="J139" s="94">
        <f t="shared" si="6"/>
        <v>12.045</v>
      </c>
      <c r="K139" s="18"/>
      <c r="L139" s="19"/>
      <c r="M139" s="93" t="s">
        <v>694</v>
      </c>
    </row>
    <row r="140" spans="1:13" s="2" customFormat="1" ht="50.1" customHeight="1" x14ac:dyDescent="0.2">
      <c r="A140" s="96" t="s">
        <v>49</v>
      </c>
      <c r="B140" s="16" t="s">
        <v>592</v>
      </c>
      <c r="C140" s="16" t="s">
        <v>593</v>
      </c>
      <c r="D140" s="17" t="s">
        <v>2130</v>
      </c>
      <c r="E140" s="93">
        <v>1</v>
      </c>
      <c r="F140" s="112">
        <v>71.5</v>
      </c>
      <c r="G140" s="94">
        <f>+$F140/100*(100-'Übersicht _Overview'!$D$11)/100*(100-'Übersicht _Overview'!$E$11)</f>
        <v>71.5</v>
      </c>
      <c r="H140" s="94">
        <f t="shared" si="7"/>
        <v>0</v>
      </c>
      <c r="I140" s="94">
        <f t="shared" ref="I140:I203" si="8">+$G140+$H140</f>
        <v>71.5</v>
      </c>
      <c r="J140" s="94">
        <f t="shared" si="6"/>
        <v>313.17</v>
      </c>
      <c r="K140" s="18"/>
      <c r="L140" s="19"/>
      <c r="M140" s="93" t="s">
        <v>694</v>
      </c>
    </row>
    <row r="141" spans="1:13" s="2" customFormat="1" ht="50.1" customHeight="1" x14ac:dyDescent="0.2">
      <c r="A141" s="96" t="s">
        <v>3375</v>
      </c>
      <c r="B141" s="16" t="s">
        <v>3380</v>
      </c>
      <c r="C141" s="89" t="s">
        <v>3940</v>
      </c>
      <c r="D141" s="17" t="s">
        <v>598</v>
      </c>
      <c r="E141" s="93">
        <v>50</v>
      </c>
      <c r="F141" s="112">
        <v>25.080000000000002</v>
      </c>
      <c r="G141" s="94">
        <f>+$F141/100*(100-'Übersicht _Overview'!$D$11)/100*(100-'Übersicht _Overview'!$E$11)</f>
        <v>25.080000000000002</v>
      </c>
      <c r="H141" s="94">
        <f t="shared" si="7"/>
        <v>0</v>
      </c>
      <c r="I141" s="94">
        <f t="shared" si="8"/>
        <v>25.080000000000002</v>
      </c>
      <c r="J141" s="94">
        <f t="shared" ref="J141:J204" si="9">IF(I141&lt;&gt;"",I141*$G$3,"")</f>
        <v>109.85040000000001</v>
      </c>
      <c r="K141" s="18"/>
      <c r="L141" s="19"/>
      <c r="M141" s="93" t="s">
        <v>694</v>
      </c>
    </row>
    <row r="142" spans="1:13" s="2" customFormat="1" ht="50.1" customHeight="1" x14ac:dyDescent="0.2">
      <c r="A142" s="96" t="s">
        <v>3376</v>
      </c>
      <c r="B142" s="16" t="s">
        <v>3381</v>
      </c>
      <c r="C142" s="89" t="s">
        <v>3941</v>
      </c>
      <c r="D142" s="17" t="s">
        <v>598</v>
      </c>
      <c r="E142" s="93">
        <v>50</v>
      </c>
      <c r="F142" s="112">
        <v>25.080000000000002</v>
      </c>
      <c r="G142" s="94">
        <f>+$F142/100*(100-'Übersicht _Overview'!$D$11)/100*(100-'Übersicht _Overview'!$E$11)</f>
        <v>25.080000000000002</v>
      </c>
      <c r="H142" s="94">
        <f t="shared" si="7"/>
        <v>0</v>
      </c>
      <c r="I142" s="94">
        <f t="shared" si="8"/>
        <v>25.080000000000002</v>
      </c>
      <c r="J142" s="94">
        <f t="shared" si="9"/>
        <v>109.85040000000001</v>
      </c>
      <c r="K142" s="18"/>
      <c r="L142" s="19"/>
      <c r="M142" s="93" t="s">
        <v>694</v>
      </c>
    </row>
    <row r="143" spans="1:13" s="2" customFormat="1" ht="50.1" customHeight="1" x14ac:dyDescent="0.2">
      <c r="A143" s="96" t="s">
        <v>3377</v>
      </c>
      <c r="B143" s="16" t="s">
        <v>3382</v>
      </c>
      <c r="C143" s="89" t="s">
        <v>3942</v>
      </c>
      <c r="D143" s="17" t="s">
        <v>598</v>
      </c>
      <c r="E143" s="93">
        <v>50</v>
      </c>
      <c r="F143" s="112">
        <v>25.080000000000002</v>
      </c>
      <c r="G143" s="94">
        <f>+$F143/100*(100-'Übersicht _Overview'!$D$11)/100*(100-'Übersicht _Overview'!$E$11)</f>
        <v>25.080000000000002</v>
      </c>
      <c r="H143" s="94">
        <f t="shared" si="7"/>
        <v>0</v>
      </c>
      <c r="I143" s="94">
        <f t="shared" si="8"/>
        <v>25.080000000000002</v>
      </c>
      <c r="J143" s="94">
        <f t="shared" si="9"/>
        <v>109.85040000000001</v>
      </c>
      <c r="K143" s="18"/>
      <c r="L143" s="19"/>
      <c r="M143" s="93" t="s">
        <v>694</v>
      </c>
    </row>
    <row r="144" spans="1:13" s="2" customFormat="1" ht="50.1" customHeight="1" x14ac:dyDescent="0.2">
      <c r="A144" s="96" t="s">
        <v>3378</v>
      </c>
      <c r="B144" s="16" t="s">
        <v>3383</v>
      </c>
      <c r="C144" s="89" t="s">
        <v>3943</v>
      </c>
      <c r="D144" s="17" t="s">
        <v>598</v>
      </c>
      <c r="E144" s="93">
        <v>50</v>
      </c>
      <c r="F144" s="112">
        <v>25.080000000000002</v>
      </c>
      <c r="G144" s="94">
        <f>+$F144/100*(100-'Übersicht _Overview'!$D$11)/100*(100-'Übersicht _Overview'!$E$11)</f>
        <v>25.080000000000002</v>
      </c>
      <c r="H144" s="94">
        <f t="shared" ref="H144:H207" si="10">+K144/100*($E$2-L144)</f>
        <v>0</v>
      </c>
      <c r="I144" s="94">
        <f t="shared" si="8"/>
        <v>25.080000000000002</v>
      </c>
      <c r="J144" s="94">
        <f t="shared" si="9"/>
        <v>109.85040000000001</v>
      </c>
      <c r="K144" s="18"/>
      <c r="L144" s="19"/>
      <c r="M144" s="93" t="s">
        <v>694</v>
      </c>
    </row>
    <row r="145" spans="1:13" s="2" customFormat="1" ht="50.1" customHeight="1" x14ac:dyDescent="0.2">
      <c r="A145" s="96" t="s">
        <v>3379</v>
      </c>
      <c r="B145" s="85" t="s">
        <v>3384</v>
      </c>
      <c r="C145" s="89" t="s">
        <v>3944</v>
      </c>
      <c r="D145" s="17" t="s">
        <v>598</v>
      </c>
      <c r="E145" s="93">
        <v>50</v>
      </c>
      <c r="F145" s="112">
        <v>25.080000000000002</v>
      </c>
      <c r="G145" s="94">
        <f>+$F145/100*(100-'Übersicht _Overview'!$D$11)/100*(100-'Übersicht _Overview'!$E$11)</f>
        <v>25.080000000000002</v>
      </c>
      <c r="H145" s="94">
        <f t="shared" si="10"/>
        <v>0</v>
      </c>
      <c r="I145" s="94">
        <f t="shared" si="8"/>
        <v>25.080000000000002</v>
      </c>
      <c r="J145" s="94">
        <f t="shared" si="9"/>
        <v>109.85040000000001</v>
      </c>
      <c r="K145" s="18"/>
      <c r="L145" s="19"/>
      <c r="M145" s="93" t="s">
        <v>694</v>
      </c>
    </row>
    <row r="146" spans="1:13" s="2" customFormat="1" ht="50.1" customHeight="1" x14ac:dyDescent="0.2">
      <c r="A146" s="96" t="s">
        <v>2184</v>
      </c>
      <c r="B146" s="16" t="s">
        <v>2185</v>
      </c>
      <c r="C146" s="16" t="s">
        <v>3935</v>
      </c>
      <c r="D146" s="17" t="s">
        <v>598</v>
      </c>
      <c r="E146" s="93">
        <v>1</v>
      </c>
      <c r="F146" s="112">
        <v>33</v>
      </c>
      <c r="G146" s="94">
        <f>+$F146/100*(100-'Übersicht _Overview'!$D$11)/100*(100-'Übersicht _Overview'!$E$11)</f>
        <v>33</v>
      </c>
      <c r="H146" s="94">
        <f t="shared" si="10"/>
        <v>0</v>
      </c>
      <c r="I146" s="94">
        <f t="shared" si="8"/>
        <v>33</v>
      </c>
      <c r="J146" s="94">
        <f t="shared" si="9"/>
        <v>144.54</v>
      </c>
      <c r="K146" s="18"/>
      <c r="L146" s="19"/>
      <c r="M146" s="93" t="s">
        <v>694</v>
      </c>
    </row>
    <row r="147" spans="1:13" s="2" customFormat="1" ht="50.1" customHeight="1" x14ac:dyDescent="0.2">
      <c r="A147" s="96" t="s">
        <v>3373</v>
      </c>
      <c r="B147" s="16" t="s">
        <v>3374</v>
      </c>
      <c r="C147" s="16" t="s">
        <v>3888</v>
      </c>
      <c r="D147" s="17" t="s">
        <v>598</v>
      </c>
      <c r="E147" s="93">
        <v>10</v>
      </c>
      <c r="F147" s="112">
        <v>16.72</v>
      </c>
      <c r="G147" s="94">
        <f>+$F147/100*(100-'Übersicht _Overview'!$D$11)/100*(100-'Übersicht _Overview'!$E$11)</f>
        <v>16.72</v>
      </c>
      <c r="H147" s="94">
        <f t="shared" si="10"/>
        <v>0</v>
      </c>
      <c r="I147" s="94">
        <f t="shared" si="8"/>
        <v>16.72</v>
      </c>
      <c r="J147" s="94">
        <f t="shared" si="9"/>
        <v>73.233599999999996</v>
      </c>
      <c r="K147" s="18"/>
      <c r="L147" s="19"/>
      <c r="M147" s="93" t="s">
        <v>694</v>
      </c>
    </row>
    <row r="148" spans="1:13" s="2" customFormat="1" ht="50.1" customHeight="1" x14ac:dyDescent="0.2">
      <c r="A148" s="96" t="s">
        <v>3385</v>
      </c>
      <c r="B148" s="16" t="s">
        <v>3386</v>
      </c>
      <c r="C148" s="16" t="s">
        <v>3936</v>
      </c>
      <c r="D148" s="17" t="s">
        <v>598</v>
      </c>
      <c r="E148" s="93">
        <v>1</v>
      </c>
      <c r="F148" s="112">
        <v>7040</v>
      </c>
      <c r="G148" s="94">
        <f>+$F148/100*(100-'Übersicht _Overview'!$D$11)/100*(100-'Übersicht _Overview'!$E$11)</f>
        <v>7040.0000000000009</v>
      </c>
      <c r="H148" s="94">
        <f t="shared" si="10"/>
        <v>0</v>
      </c>
      <c r="I148" s="94">
        <f t="shared" si="8"/>
        <v>7040.0000000000009</v>
      </c>
      <c r="J148" s="94">
        <f t="shared" si="9"/>
        <v>30835.200000000004</v>
      </c>
      <c r="K148" s="18"/>
      <c r="L148" s="19"/>
      <c r="M148" s="93" t="s">
        <v>694</v>
      </c>
    </row>
    <row r="149" spans="1:13" s="2" customFormat="1" ht="50.1" customHeight="1" x14ac:dyDescent="0.2">
      <c r="A149" s="96" t="s">
        <v>3387</v>
      </c>
      <c r="B149" s="16" t="s">
        <v>3388</v>
      </c>
      <c r="C149" s="16" t="s">
        <v>3937</v>
      </c>
      <c r="D149" s="17" t="s">
        <v>598</v>
      </c>
      <c r="E149" s="93">
        <v>1</v>
      </c>
      <c r="F149" s="112">
        <v>302.5</v>
      </c>
      <c r="G149" s="94">
        <f>+$F149/100*(100-'Übersicht _Overview'!$D$11)/100*(100-'Übersicht _Overview'!$E$11)</f>
        <v>302.5</v>
      </c>
      <c r="H149" s="94">
        <f t="shared" si="10"/>
        <v>0</v>
      </c>
      <c r="I149" s="94">
        <f t="shared" si="8"/>
        <v>302.5</v>
      </c>
      <c r="J149" s="94">
        <f t="shared" si="9"/>
        <v>1324.95</v>
      </c>
      <c r="K149" s="18"/>
      <c r="L149" s="19"/>
      <c r="M149" s="93" t="s">
        <v>694</v>
      </c>
    </row>
    <row r="150" spans="1:13" s="2" customFormat="1" ht="50.1" customHeight="1" x14ac:dyDescent="0.2">
      <c r="A150" s="96" t="s">
        <v>3389</v>
      </c>
      <c r="B150" s="16" t="s">
        <v>3390</v>
      </c>
      <c r="C150" s="89" t="s">
        <v>3889</v>
      </c>
      <c r="D150" s="17" t="s">
        <v>598</v>
      </c>
      <c r="E150" s="93">
        <v>1</v>
      </c>
      <c r="F150" s="112">
        <v>242</v>
      </c>
      <c r="G150" s="94">
        <f>+$F150/100*(100-'Übersicht _Overview'!$D$11)/100*(100-'Übersicht _Overview'!$E$11)</f>
        <v>242</v>
      </c>
      <c r="H150" s="94">
        <f t="shared" si="10"/>
        <v>0</v>
      </c>
      <c r="I150" s="94">
        <f t="shared" si="8"/>
        <v>242</v>
      </c>
      <c r="J150" s="94">
        <f t="shared" si="9"/>
        <v>1059.96</v>
      </c>
      <c r="K150" s="18"/>
      <c r="L150" s="19"/>
      <c r="M150" s="93" t="s">
        <v>694</v>
      </c>
    </row>
    <row r="151" spans="1:13" s="2" customFormat="1" ht="50.1" customHeight="1" x14ac:dyDescent="0.2">
      <c r="A151" s="96" t="s">
        <v>1207</v>
      </c>
      <c r="B151" s="16" t="s">
        <v>3391</v>
      </c>
      <c r="C151" s="16" t="s">
        <v>61</v>
      </c>
      <c r="D151" s="17" t="s">
        <v>2130</v>
      </c>
      <c r="E151" s="93">
        <v>2</v>
      </c>
      <c r="F151" s="112">
        <v>566.5</v>
      </c>
      <c r="G151" s="94">
        <f>+$F151/100*(100-'Übersicht _Overview'!$D$11)/100*(100-'Übersicht _Overview'!$E$11)</f>
        <v>566.5</v>
      </c>
      <c r="H151" s="94">
        <f t="shared" si="10"/>
        <v>0</v>
      </c>
      <c r="I151" s="94">
        <f t="shared" si="8"/>
        <v>566.5</v>
      </c>
      <c r="J151" s="94">
        <f t="shared" si="9"/>
        <v>2481.27</v>
      </c>
      <c r="K151" s="18"/>
      <c r="L151" s="19"/>
      <c r="M151" s="93" t="s">
        <v>694</v>
      </c>
    </row>
    <row r="152" spans="1:13" s="2" customFormat="1" ht="50.1" customHeight="1" x14ac:dyDescent="0.2">
      <c r="A152" s="96"/>
      <c r="B152" s="83" t="s">
        <v>3392</v>
      </c>
      <c r="C152" s="83" t="s">
        <v>3894</v>
      </c>
      <c r="D152" s="90"/>
      <c r="E152" s="93"/>
      <c r="F152" s="112">
        <v>0</v>
      </c>
      <c r="G152" s="94">
        <f>+$F152/100*(100-'Übersicht _Overview'!$D$11)/100*(100-'Übersicht _Overview'!$E$11)</f>
        <v>0</v>
      </c>
      <c r="H152" s="94">
        <f t="shared" si="10"/>
        <v>0</v>
      </c>
      <c r="I152" s="94">
        <f t="shared" si="8"/>
        <v>0</v>
      </c>
      <c r="J152" s="94">
        <f t="shared" si="9"/>
        <v>0</v>
      </c>
      <c r="K152" s="92"/>
      <c r="L152" s="93"/>
      <c r="M152" s="93"/>
    </row>
    <row r="153" spans="1:13" s="2" customFormat="1" ht="50.1" customHeight="1" x14ac:dyDescent="0.2">
      <c r="A153" s="96" t="s">
        <v>1212</v>
      </c>
      <c r="B153" s="16" t="s">
        <v>67</v>
      </c>
      <c r="C153" s="16" t="s">
        <v>4024</v>
      </c>
      <c r="D153" s="17" t="s">
        <v>2131</v>
      </c>
      <c r="E153" s="93">
        <v>1</v>
      </c>
      <c r="F153" s="112">
        <v>8.14</v>
      </c>
      <c r="G153" s="94">
        <f>+$F153/100*(100-'Übersicht _Overview'!$D$11)/100*(100-'Übersicht _Overview'!$E$11)</f>
        <v>8.14</v>
      </c>
      <c r="H153" s="94">
        <f t="shared" si="10"/>
        <v>0</v>
      </c>
      <c r="I153" s="94">
        <f t="shared" si="8"/>
        <v>8.14</v>
      </c>
      <c r="J153" s="94">
        <f t="shared" si="9"/>
        <v>35.653199999999998</v>
      </c>
      <c r="K153" s="18"/>
      <c r="L153" s="19"/>
      <c r="M153" s="93" t="s">
        <v>694</v>
      </c>
    </row>
    <row r="154" spans="1:13" s="88" customFormat="1" ht="50.1" customHeight="1" x14ac:dyDescent="0.2">
      <c r="A154" s="96" t="s">
        <v>5088</v>
      </c>
      <c r="B154" s="89" t="s">
        <v>67</v>
      </c>
      <c r="C154" s="89" t="s">
        <v>5091</v>
      </c>
      <c r="D154" s="90" t="s">
        <v>2131</v>
      </c>
      <c r="E154" s="93">
        <v>1</v>
      </c>
      <c r="F154" s="112">
        <v>184.8</v>
      </c>
      <c r="G154" s="94">
        <f>+$F154/100*(100-'Übersicht _Overview'!$D$11)/100*(100-'Übersicht _Overview'!$E$11)</f>
        <v>184.8</v>
      </c>
      <c r="H154" s="94">
        <f t="shared" si="10"/>
        <v>0</v>
      </c>
      <c r="I154" s="94">
        <f t="shared" si="8"/>
        <v>184.8</v>
      </c>
      <c r="J154" s="94">
        <f t="shared" si="9"/>
        <v>809.42399999999998</v>
      </c>
      <c r="K154" s="92"/>
      <c r="L154" s="93"/>
      <c r="M154" s="93"/>
    </row>
    <row r="155" spans="1:13" s="2" customFormat="1" ht="50.1" customHeight="1" x14ac:dyDescent="0.2">
      <c r="A155" s="96" t="s">
        <v>1211</v>
      </c>
      <c r="B155" s="16" t="s">
        <v>66</v>
      </c>
      <c r="C155" s="16" t="s">
        <v>341</v>
      </c>
      <c r="D155" s="17" t="s">
        <v>2131</v>
      </c>
      <c r="E155" s="93">
        <v>1</v>
      </c>
      <c r="F155" s="112">
        <v>7.4799999999999995</v>
      </c>
      <c r="G155" s="94">
        <f>+$F155/100*(100-'Übersicht _Overview'!$D$11)/100*(100-'Übersicht _Overview'!$E$11)</f>
        <v>7.4799999999999995</v>
      </c>
      <c r="H155" s="94">
        <f t="shared" si="10"/>
        <v>0</v>
      </c>
      <c r="I155" s="94">
        <f t="shared" si="8"/>
        <v>7.4799999999999995</v>
      </c>
      <c r="J155" s="94">
        <f t="shared" si="9"/>
        <v>32.7624</v>
      </c>
      <c r="K155" s="18"/>
      <c r="L155" s="19"/>
      <c r="M155" s="93" t="s">
        <v>694</v>
      </c>
    </row>
    <row r="156" spans="1:13" s="88" customFormat="1" ht="50.1" customHeight="1" x14ac:dyDescent="0.2">
      <c r="A156" s="96" t="s">
        <v>5089</v>
      </c>
      <c r="B156" s="89" t="s">
        <v>66</v>
      </c>
      <c r="C156" s="89" t="s">
        <v>5090</v>
      </c>
      <c r="D156" s="90" t="s">
        <v>2131</v>
      </c>
      <c r="E156" s="93">
        <v>1</v>
      </c>
      <c r="F156" s="112">
        <v>76.032000000000011</v>
      </c>
      <c r="G156" s="94">
        <f>+$F156/100*(100-'Übersicht _Overview'!$D$11)/100*(100-'Übersicht _Overview'!$E$11)</f>
        <v>76.032000000000011</v>
      </c>
      <c r="H156" s="94">
        <f t="shared" si="10"/>
        <v>0</v>
      </c>
      <c r="I156" s="94">
        <f t="shared" si="8"/>
        <v>76.032000000000011</v>
      </c>
      <c r="J156" s="94">
        <f t="shared" si="9"/>
        <v>333.02016000000003</v>
      </c>
      <c r="K156" s="92"/>
      <c r="L156" s="93"/>
      <c r="M156" s="93"/>
    </row>
    <row r="157" spans="1:13" s="2" customFormat="1" ht="50.1" customHeight="1" x14ac:dyDescent="0.2">
      <c r="A157" s="96" t="s">
        <v>2077</v>
      </c>
      <c r="B157" s="89" t="s">
        <v>4948</v>
      </c>
      <c r="C157" s="89" t="s">
        <v>4025</v>
      </c>
      <c r="D157" s="90" t="s">
        <v>2131</v>
      </c>
      <c r="E157" s="93">
        <v>1</v>
      </c>
      <c r="F157" s="112">
        <v>13.309999999999999</v>
      </c>
      <c r="G157" s="94">
        <f>+$F157/100*(100-'Übersicht _Overview'!$D$11)/100*(100-'Übersicht _Overview'!$E$11)</f>
        <v>13.309999999999999</v>
      </c>
      <c r="H157" s="94">
        <f t="shared" si="10"/>
        <v>0</v>
      </c>
      <c r="I157" s="94">
        <f t="shared" si="8"/>
        <v>13.309999999999999</v>
      </c>
      <c r="J157" s="94">
        <f t="shared" si="9"/>
        <v>58.297799999999995</v>
      </c>
      <c r="K157" s="92"/>
      <c r="L157" s="93"/>
      <c r="M157" s="93" t="s">
        <v>694</v>
      </c>
    </row>
    <row r="158" spans="1:13" s="2" customFormat="1" ht="50.1" customHeight="1" x14ac:dyDescent="0.2">
      <c r="A158" s="96" t="s">
        <v>44</v>
      </c>
      <c r="B158" s="16" t="s">
        <v>586</v>
      </c>
      <c r="C158" s="16" t="s">
        <v>587</v>
      </c>
      <c r="D158" s="17" t="s">
        <v>2130</v>
      </c>
      <c r="E158" s="93">
        <v>1</v>
      </c>
      <c r="F158" s="112">
        <v>4.95</v>
      </c>
      <c r="G158" s="94">
        <f>+$F158/100*(100-'Übersicht _Overview'!$D$11)/100*(100-'Übersicht _Overview'!$E$11)</f>
        <v>4.95</v>
      </c>
      <c r="H158" s="94">
        <f t="shared" si="10"/>
        <v>0</v>
      </c>
      <c r="I158" s="94">
        <f t="shared" si="8"/>
        <v>4.95</v>
      </c>
      <c r="J158" s="94">
        <f t="shared" si="9"/>
        <v>21.681000000000001</v>
      </c>
      <c r="K158" s="18"/>
      <c r="L158" s="19"/>
      <c r="M158" s="93" t="s">
        <v>694</v>
      </c>
    </row>
    <row r="159" spans="1:13" s="2" customFormat="1" ht="50.1" customHeight="1" x14ac:dyDescent="0.2">
      <c r="A159" s="96" t="s">
        <v>45</v>
      </c>
      <c r="B159" s="16" t="s">
        <v>588</v>
      </c>
      <c r="C159" s="16" t="s">
        <v>589</v>
      </c>
      <c r="D159" s="17" t="s">
        <v>2130</v>
      </c>
      <c r="E159" s="93">
        <v>1</v>
      </c>
      <c r="F159" s="112">
        <v>4.95</v>
      </c>
      <c r="G159" s="94">
        <f>+$F159/100*(100-'Übersicht _Overview'!$D$11)/100*(100-'Übersicht _Overview'!$E$11)</f>
        <v>4.95</v>
      </c>
      <c r="H159" s="94">
        <f t="shared" si="10"/>
        <v>0</v>
      </c>
      <c r="I159" s="94">
        <f t="shared" si="8"/>
        <v>4.95</v>
      </c>
      <c r="J159" s="94">
        <f t="shared" si="9"/>
        <v>21.681000000000001</v>
      </c>
      <c r="K159" s="18"/>
      <c r="L159" s="19"/>
      <c r="M159" s="93" t="s">
        <v>694</v>
      </c>
    </row>
    <row r="160" spans="1:13" s="2" customFormat="1" ht="50.1" customHeight="1" x14ac:dyDescent="0.2">
      <c r="A160" s="96" t="s">
        <v>46</v>
      </c>
      <c r="B160" s="16" t="s">
        <v>590</v>
      </c>
      <c r="C160" s="16" t="s">
        <v>591</v>
      </c>
      <c r="D160" s="17" t="s">
        <v>2130</v>
      </c>
      <c r="E160" s="93">
        <v>1</v>
      </c>
      <c r="F160" s="112">
        <v>5.17</v>
      </c>
      <c r="G160" s="94">
        <f>+$F160/100*(100-'Übersicht _Overview'!$D$11)/100*(100-'Übersicht _Overview'!$E$11)</f>
        <v>5.17</v>
      </c>
      <c r="H160" s="94">
        <f t="shared" si="10"/>
        <v>0</v>
      </c>
      <c r="I160" s="94">
        <f t="shared" si="8"/>
        <v>5.17</v>
      </c>
      <c r="J160" s="94">
        <f t="shared" si="9"/>
        <v>22.644600000000001</v>
      </c>
      <c r="K160" s="18"/>
      <c r="L160" s="19"/>
      <c r="M160" s="93" t="s">
        <v>694</v>
      </c>
    </row>
    <row r="161" spans="1:13" s="2" customFormat="1" ht="50.1" customHeight="1" x14ac:dyDescent="0.2">
      <c r="A161" s="96" t="s">
        <v>3366</v>
      </c>
      <c r="B161" s="16" t="s">
        <v>3368</v>
      </c>
      <c r="C161" s="16" t="s">
        <v>3895</v>
      </c>
      <c r="D161" s="17" t="s">
        <v>598</v>
      </c>
      <c r="E161" s="93">
        <v>1</v>
      </c>
      <c r="F161" s="112">
        <v>2.4200000000000004</v>
      </c>
      <c r="G161" s="94">
        <f>+$F161/100*(100-'Übersicht _Overview'!$D$11)/100*(100-'Übersicht _Overview'!$E$11)</f>
        <v>2.4200000000000004</v>
      </c>
      <c r="H161" s="94">
        <f t="shared" si="10"/>
        <v>0</v>
      </c>
      <c r="I161" s="94">
        <f t="shared" si="8"/>
        <v>2.4200000000000004</v>
      </c>
      <c r="J161" s="94">
        <f t="shared" si="9"/>
        <v>10.599600000000001</v>
      </c>
      <c r="K161" s="18"/>
      <c r="L161" s="19"/>
      <c r="M161" s="93" t="s">
        <v>694</v>
      </c>
    </row>
    <row r="162" spans="1:13" s="2" customFormat="1" ht="50.1" customHeight="1" x14ac:dyDescent="0.2">
      <c r="A162" s="96" t="s">
        <v>3367</v>
      </c>
      <c r="B162" s="16" t="s">
        <v>3369</v>
      </c>
      <c r="C162" s="16" t="s">
        <v>3896</v>
      </c>
      <c r="D162" s="17" t="s">
        <v>598</v>
      </c>
      <c r="E162" s="93">
        <v>1</v>
      </c>
      <c r="F162" s="112">
        <v>2.4200000000000004</v>
      </c>
      <c r="G162" s="94">
        <f>+$F162/100*(100-'Übersicht _Overview'!$D$11)/100*(100-'Übersicht _Overview'!$E$11)</f>
        <v>2.4200000000000004</v>
      </c>
      <c r="H162" s="94">
        <f t="shared" si="10"/>
        <v>0</v>
      </c>
      <c r="I162" s="94">
        <f t="shared" si="8"/>
        <v>2.4200000000000004</v>
      </c>
      <c r="J162" s="94">
        <f t="shared" si="9"/>
        <v>10.599600000000001</v>
      </c>
      <c r="K162" s="18"/>
      <c r="L162" s="19"/>
      <c r="M162" s="93" t="s">
        <v>694</v>
      </c>
    </row>
    <row r="163" spans="1:13" s="2" customFormat="1" ht="50.1" customHeight="1" x14ac:dyDescent="0.2">
      <c r="A163" s="96" t="s">
        <v>47</v>
      </c>
      <c r="B163" s="16" t="s">
        <v>3355</v>
      </c>
      <c r="C163" s="16" t="s">
        <v>3897</v>
      </c>
      <c r="D163" s="17" t="s">
        <v>2130</v>
      </c>
      <c r="E163" s="93">
        <v>1</v>
      </c>
      <c r="F163" s="112">
        <v>30.8</v>
      </c>
      <c r="G163" s="94">
        <f>+$F163/100*(100-'Übersicht _Overview'!$D$11)/100*(100-'Übersicht _Overview'!$E$11)</f>
        <v>30.8</v>
      </c>
      <c r="H163" s="94">
        <f t="shared" si="10"/>
        <v>0</v>
      </c>
      <c r="I163" s="94">
        <f t="shared" si="8"/>
        <v>30.8</v>
      </c>
      <c r="J163" s="94">
        <f t="shared" si="9"/>
        <v>134.904</v>
      </c>
      <c r="K163" s="18"/>
      <c r="L163" s="19"/>
      <c r="M163" s="93" t="s">
        <v>694</v>
      </c>
    </row>
    <row r="164" spans="1:13" s="2" customFormat="1" ht="50.1" customHeight="1" x14ac:dyDescent="0.2">
      <c r="A164" s="96" t="s">
        <v>48</v>
      </c>
      <c r="B164" s="16" t="s">
        <v>3354</v>
      </c>
      <c r="C164" s="16" t="s">
        <v>3898</v>
      </c>
      <c r="D164" s="17" t="s">
        <v>2130</v>
      </c>
      <c r="E164" s="93">
        <v>1</v>
      </c>
      <c r="F164" s="112">
        <v>61.6</v>
      </c>
      <c r="G164" s="94">
        <f>+$F164/100*(100-'Übersicht _Overview'!$D$11)/100*(100-'Übersicht _Overview'!$E$11)</f>
        <v>61.6</v>
      </c>
      <c r="H164" s="94">
        <f t="shared" si="10"/>
        <v>0</v>
      </c>
      <c r="I164" s="94">
        <f t="shared" si="8"/>
        <v>61.6</v>
      </c>
      <c r="J164" s="94">
        <f t="shared" si="9"/>
        <v>269.80799999999999</v>
      </c>
      <c r="K164" s="18"/>
      <c r="L164" s="19"/>
      <c r="M164" s="93" t="s">
        <v>694</v>
      </c>
    </row>
    <row r="165" spans="1:13" s="2" customFormat="1" ht="50.1" customHeight="1" x14ac:dyDescent="0.2">
      <c r="A165" s="96" t="s">
        <v>2113</v>
      </c>
      <c r="B165" s="16" t="s">
        <v>3352</v>
      </c>
      <c r="C165" s="16" t="s">
        <v>3900</v>
      </c>
      <c r="D165" s="17" t="s">
        <v>598</v>
      </c>
      <c r="E165" s="93">
        <v>1</v>
      </c>
      <c r="F165" s="112">
        <v>35.75</v>
      </c>
      <c r="G165" s="94">
        <f>+$F165/100*(100-'Übersicht _Overview'!$D$11)/100*(100-'Übersicht _Overview'!$E$11)</f>
        <v>35.75</v>
      </c>
      <c r="H165" s="94">
        <f t="shared" si="10"/>
        <v>0</v>
      </c>
      <c r="I165" s="94">
        <f t="shared" si="8"/>
        <v>35.75</v>
      </c>
      <c r="J165" s="94">
        <f t="shared" si="9"/>
        <v>156.58500000000001</v>
      </c>
      <c r="K165" s="18"/>
      <c r="L165" s="19"/>
      <c r="M165" s="93" t="s">
        <v>694</v>
      </c>
    </row>
    <row r="166" spans="1:13" s="2" customFormat="1" ht="50.1" customHeight="1" x14ac:dyDescent="0.2">
      <c r="A166" s="96" t="s">
        <v>2114</v>
      </c>
      <c r="B166" s="16" t="s">
        <v>3353</v>
      </c>
      <c r="C166" s="89" t="s">
        <v>3899</v>
      </c>
      <c r="D166" s="17" t="s">
        <v>598</v>
      </c>
      <c r="E166" s="93">
        <v>1</v>
      </c>
      <c r="F166" s="112">
        <v>35.75</v>
      </c>
      <c r="G166" s="94">
        <f>+$F166/100*(100-'Übersicht _Overview'!$D$11)/100*(100-'Übersicht _Overview'!$E$11)</f>
        <v>35.75</v>
      </c>
      <c r="H166" s="94">
        <f t="shared" si="10"/>
        <v>0</v>
      </c>
      <c r="I166" s="94">
        <f t="shared" si="8"/>
        <v>35.75</v>
      </c>
      <c r="J166" s="94">
        <f t="shared" si="9"/>
        <v>156.58500000000001</v>
      </c>
      <c r="K166" s="18"/>
      <c r="L166" s="19"/>
      <c r="M166" s="93" t="s">
        <v>694</v>
      </c>
    </row>
    <row r="167" spans="1:13" s="2" customFormat="1" ht="50.1" customHeight="1" x14ac:dyDescent="0.2">
      <c r="A167" s="96" t="s">
        <v>3442</v>
      </c>
      <c r="B167" s="16" t="s">
        <v>3443</v>
      </c>
      <c r="C167" s="89" t="s">
        <v>3885</v>
      </c>
      <c r="D167" s="17" t="s">
        <v>2130</v>
      </c>
      <c r="E167" s="93">
        <v>1</v>
      </c>
      <c r="F167" s="112">
        <v>583</v>
      </c>
      <c r="G167" s="94">
        <f>+$F167/100*(100-'Übersicht _Overview'!$D$11)/100*(100-'Übersicht _Overview'!$E$11)</f>
        <v>583</v>
      </c>
      <c r="H167" s="94">
        <f t="shared" si="10"/>
        <v>0</v>
      </c>
      <c r="I167" s="94">
        <f t="shared" si="8"/>
        <v>583</v>
      </c>
      <c r="J167" s="94">
        <f t="shared" si="9"/>
        <v>2553.54</v>
      </c>
      <c r="K167" s="18"/>
      <c r="L167" s="19"/>
      <c r="M167" s="93" t="s">
        <v>694</v>
      </c>
    </row>
    <row r="168" spans="1:13" s="2" customFormat="1" ht="50.1" customHeight="1" x14ac:dyDescent="0.2">
      <c r="A168" s="96" t="s">
        <v>2345</v>
      </c>
      <c r="B168" s="16" t="s">
        <v>3360</v>
      </c>
      <c r="C168" s="89" t="s">
        <v>3972</v>
      </c>
      <c r="D168" s="17" t="s">
        <v>3372</v>
      </c>
      <c r="E168" s="93">
        <v>1</v>
      </c>
      <c r="F168" s="112">
        <v>3.0799999999999996</v>
      </c>
      <c r="G168" s="94">
        <f>+$F168/100*(100-'Übersicht _Overview'!$D$11)/100*(100-'Übersicht _Overview'!$E$11)</f>
        <v>3.0799999999999996</v>
      </c>
      <c r="H168" s="94">
        <f t="shared" si="10"/>
        <v>0</v>
      </c>
      <c r="I168" s="94">
        <f t="shared" si="8"/>
        <v>3.0799999999999996</v>
      </c>
      <c r="J168" s="94">
        <f t="shared" si="9"/>
        <v>13.490399999999998</v>
      </c>
      <c r="K168" s="18"/>
      <c r="L168" s="19"/>
      <c r="M168" s="93" t="s">
        <v>694</v>
      </c>
    </row>
    <row r="169" spans="1:13" s="2" customFormat="1" ht="50.1" customHeight="1" x14ac:dyDescent="0.2">
      <c r="A169" s="96" t="s">
        <v>2346</v>
      </c>
      <c r="B169" s="16" t="s">
        <v>3361</v>
      </c>
      <c r="C169" s="16" t="s">
        <v>3971</v>
      </c>
      <c r="D169" s="17" t="s">
        <v>3372</v>
      </c>
      <c r="E169" s="93">
        <v>1</v>
      </c>
      <c r="F169" s="112">
        <v>2.09</v>
      </c>
      <c r="G169" s="94">
        <f>+$F169/100*(100-'Übersicht _Overview'!$D$11)/100*(100-'Übersicht _Overview'!$E$11)</f>
        <v>2.09</v>
      </c>
      <c r="H169" s="94">
        <f t="shared" si="10"/>
        <v>0</v>
      </c>
      <c r="I169" s="94">
        <f t="shared" si="8"/>
        <v>2.09</v>
      </c>
      <c r="J169" s="94">
        <f t="shared" si="9"/>
        <v>9.1541999999999994</v>
      </c>
      <c r="K169" s="18"/>
      <c r="L169" s="19"/>
      <c r="M169" s="93" t="s">
        <v>694</v>
      </c>
    </row>
    <row r="170" spans="1:13" s="2" customFormat="1" ht="50.1" customHeight="1" x14ac:dyDescent="0.2">
      <c r="A170" s="96" t="s">
        <v>2343</v>
      </c>
      <c r="B170" s="16" t="s">
        <v>3370</v>
      </c>
      <c r="C170" s="16" t="s">
        <v>3938</v>
      </c>
      <c r="D170" s="17" t="s">
        <v>3372</v>
      </c>
      <c r="E170" s="93">
        <v>1</v>
      </c>
      <c r="F170" s="112">
        <v>0.99</v>
      </c>
      <c r="G170" s="94">
        <f>+$F170/100*(100-'Übersicht _Overview'!$D$11)/100*(100-'Übersicht _Overview'!$E$11)</f>
        <v>0.98999999999999988</v>
      </c>
      <c r="H170" s="94">
        <f t="shared" si="10"/>
        <v>0</v>
      </c>
      <c r="I170" s="94">
        <f t="shared" si="8"/>
        <v>0.98999999999999988</v>
      </c>
      <c r="J170" s="94">
        <f t="shared" si="9"/>
        <v>4.3361999999999989</v>
      </c>
      <c r="K170" s="18"/>
      <c r="L170" s="19"/>
      <c r="M170" s="93" t="s">
        <v>694</v>
      </c>
    </row>
    <row r="171" spans="1:13" s="2" customFormat="1" ht="50.1" customHeight="1" x14ac:dyDescent="0.2">
      <c r="A171" s="96" t="s">
        <v>2344</v>
      </c>
      <c r="B171" s="16" t="s">
        <v>3371</v>
      </c>
      <c r="C171" s="16" t="s">
        <v>3939</v>
      </c>
      <c r="D171" s="17" t="s">
        <v>3372</v>
      </c>
      <c r="E171" s="93">
        <v>1</v>
      </c>
      <c r="F171" s="112">
        <v>2.75</v>
      </c>
      <c r="G171" s="94">
        <f>+$F171/100*(100-'Übersicht _Overview'!$D$11)/100*(100-'Übersicht _Overview'!$E$11)</f>
        <v>2.75</v>
      </c>
      <c r="H171" s="94">
        <f t="shared" si="10"/>
        <v>0</v>
      </c>
      <c r="I171" s="94">
        <f t="shared" si="8"/>
        <v>2.75</v>
      </c>
      <c r="J171" s="94">
        <f t="shared" si="9"/>
        <v>12.045</v>
      </c>
      <c r="K171" s="18"/>
      <c r="L171" s="19"/>
      <c r="M171" s="93" t="s">
        <v>694</v>
      </c>
    </row>
    <row r="172" spans="1:13" s="2" customFormat="1" ht="50.1" customHeight="1" x14ac:dyDescent="0.2">
      <c r="A172" s="96" t="s">
        <v>49</v>
      </c>
      <c r="B172" s="16" t="s">
        <v>592</v>
      </c>
      <c r="C172" s="16" t="s">
        <v>593</v>
      </c>
      <c r="D172" s="17" t="s">
        <v>2130</v>
      </c>
      <c r="E172" s="93">
        <v>1</v>
      </c>
      <c r="F172" s="112">
        <v>71.5</v>
      </c>
      <c r="G172" s="94">
        <f>+$F172/100*(100-'Übersicht _Overview'!$D$11)/100*(100-'Übersicht _Overview'!$E$11)</f>
        <v>71.5</v>
      </c>
      <c r="H172" s="94">
        <f t="shared" si="10"/>
        <v>0</v>
      </c>
      <c r="I172" s="94">
        <f t="shared" si="8"/>
        <v>71.5</v>
      </c>
      <c r="J172" s="94">
        <f t="shared" si="9"/>
        <v>313.17</v>
      </c>
      <c r="K172" s="18"/>
      <c r="L172" s="19"/>
      <c r="M172" s="93" t="s">
        <v>694</v>
      </c>
    </row>
    <row r="173" spans="1:13" s="2" customFormat="1" ht="50.1" customHeight="1" x14ac:dyDescent="0.2">
      <c r="A173" s="96" t="s">
        <v>3393</v>
      </c>
      <c r="B173" s="16" t="s">
        <v>3394</v>
      </c>
      <c r="C173" s="16" t="s">
        <v>3945</v>
      </c>
      <c r="D173" s="17" t="s">
        <v>2130</v>
      </c>
      <c r="E173" s="93">
        <v>25</v>
      </c>
      <c r="F173" s="112">
        <v>13.2</v>
      </c>
      <c r="G173" s="94">
        <f>+$F173/100*(100-'Übersicht _Overview'!$D$11)/100*(100-'Übersicht _Overview'!$E$11)</f>
        <v>13.200000000000001</v>
      </c>
      <c r="H173" s="94">
        <f t="shared" si="10"/>
        <v>0</v>
      </c>
      <c r="I173" s="94">
        <f t="shared" si="8"/>
        <v>13.200000000000001</v>
      </c>
      <c r="J173" s="94">
        <f t="shared" si="9"/>
        <v>57.816000000000003</v>
      </c>
      <c r="K173" s="18"/>
      <c r="L173" s="19"/>
      <c r="M173" s="93" t="s">
        <v>694</v>
      </c>
    </row>
    <row r="174" spans="1:13" s="2" customFormat="1" ht="50.1" customHeight="1" x14ac:dyDescent="0.2">
      <c r="A174" s="96" t="s">
        <v>3395</v>
      </c>
      <c r="B174" s="16" t="s">
        <v>3396</v>
      </c>
      <c r="C174" s="89" t="s">
        <v>3946</v>
      </c>
      <c r="D174" s="17" t="s">
        <v>2130</v>
      </c>
      <c r="E174" s="93">
        <v>25</v>
      </c>
      <c r="F174" s="112">
        <v>13.2</v>
      </c>
      <c r="G174" s="94">
        <f>+$F174/100*(100-'Übersicht _Overview'!$D$11)/100*(100-'Übersicht _Overview'!$E$11)</f>
        <v>13.200000000000001</v>
      </c>
      <c r="H174" s="94">
        <f t="shared" si="10"/>
        <v>0</v>
      </c>
      <c r="I174" s="94">
        <f t="shared" si="8"/>
        <v>13.200000000000001</v>
      </c>
      <c r="J174" s="94">
        <f t="shared" si="9"/>
        <v>57.816000000000003</v>
      </c>
      <c r="K174" s="18"/>
      <c r="L174" s="19"/>
      <c r="M174" s="93" t="s">
        <v>694</v>
      </c>
    </row>
    <row r="175" spans="1:13" s="2" customFormat="1" ht="50.1" customHeight="1" x14ac:dyDescent="0.2">
      <c r="A175" s="96" t="s">
        <v>3397</v>
      </c>
      <c r="B175" s="16" t="s">
        <v>3398</v>
      </c>
      <c r="C175" s="89" t="s">
        <v>3947</v>
      </c>
      <c r="D175" s="17" t="s">
        <v>2130</v>
      </c>
      <c r="E175" s="93">
        <v>25</v>
      </c>
      <c r="F175" s="112">
        <v>13.2</v>
      </c>
      <c r="G175" s="94">
        <f>+$F175/100*(100-'Übersicht _Overview'!$D$11)/100*(100-'Übersicht _Overview'!$E$11)</f>
        <v>13.200000000000001</v>
      </c>
      <c r="H175" s="94">
        <f t="shared" si="10"/>
        <v>0</v>
      </c>
      <c r="I175" s="94">
        <f t="shared" si="8"/>
        <v>13.200000000000001</v>
      </c>
      <c r="J175" s="94">
        <f t="shared" si="9"/>
        <v>57.816000000000003</v>
      </c>
      <c r="K175" s="18"/>
      <c r="L175" s="19"/>
      <c r="M175" s="93" t="s">
        <v>694</v>
      </c>
    </row>
    <row r="176" spans="1:13" s="2" customFormat="1" ht="50.1" customHeight="1" x14ac:dyDescent="0.2">
      <c r="A176" s="96" t="s">
        <v>3399</v>
      </c>
      <c r="B176" s="16" t="s">
        <v>3400</v>
      </c>
      <c r="C176" s="89" t="s">
        <v>3948</v>
      </c>
      <c r="D176" s="17" t="s">
        <v>2130</v>
      </c>
      <c r="E176" s="93">
        <v>25</v>
      </c>
      <c r="F176" s="112">
        <v>13.2</v>
      </c>
      <c r="G176" s="94">
        <f>+$F176/100*(100-'Übersicht _Overview'!$D$11)/100*(100-'Übersicht _Overview'!$E$11)</f>
        <v>13.200000000000001</v>
      </c>
      <c r="H176" s="94">
        <f t="shared" si="10"/>
        <v>0</v>
      </c>
      <c r="I176" s="94">
        <f t="shared" si="8"/>
        <v>13.200000000000001</v>
      </c>
      <c r="J176" s="94">
        <f t="shared" si="9"/>
        <v>57.816000000000003</v>
      </c>
      <c r="K176" s="18"/>
      <c r="L176" s="19"/>
      <c r="M176" s="93" t="s">
        <v>694</v>
      </c>
    </row>
    <row r="177" spans="1:13" s="2" customFormat="1" ht="50.1" customHeight="1" x14ac:dyDescent="0.2">
      <c r="A177" s="96"/>
      <c r="B177" s="83" t="s">
        <v>2916</v>
      </c>
      <c r="C177" s="83" t="s">
        <v>3949</v>
      </c>
      <c r="D177" s="17"/>
      <c r="E177" s="93"/>
      <c r="F177" s="112">
        <v>0</v>
      </c>
      <c r="G177" s="94">
        <f>+$F177/100*(100-'Übersicht _Overview'!$D$11)/100*(100-'Übersicht _Overview'!$E$11)</f>
        <v>0</v>
      </c>
      <c r="H177" s="94">
        <f t="shared" si="10"/>
        <v>0</v>
      </c>
      <c r="I177" s="94">
        <f t="shared" si="8"/>
        <v>0</v>
      </c>
      <c r="J177" s="94">
        <f t="shared" si="9"/>
        <v>0</v>
      </c>
      <c r="K177" s="18"/>
      <c r="L177" s="19"/>
      <c r="M177" s="93"/>
    </row>
    <row r="178" spans="1:13" s="2" customFormat="1" ht="50.1" customHeight="1" x14ac:dyDescent="0.2">
      <c r="A178" s="96" t="s">
        <v>1214</v>
      </c>
      <c r="B178" s="16" t="s">
        <v>69</v>
      </c>
      <c r="C178" s="16" t="s">
        <v>5096</v>
      </c>
      <c r="D178" s="17" t="s">
        <v>2131</v>
      </c>
      <c r="E178" s="93">
        <v>1</v>
      </c>
      <c r="F178" s="94">
        <v>8.14</v>
      </c>
      <c r="G178" s="94">
        <f>+$F178/100*(100-'Übersicht _Overview'!$D$11)/100*(100-'Übersicht _Overview'!$E$11)</f>
        <v>8.14</v>
      </c>
      <c r="H178" s="94">
        <f t="shared" si="10"/>
        <v>0</v>
      </c>
      <c r="I178" s="94">
        <f t="shared" si="8"/>
        <v>8.14</v>
      </c>
      <c r="J178" s="94">
        <f t="shared" si="9"/>
        <v>35.653199999999998</v>
      </c>
      <c r="K178" s="18"/>
      <c r="L178" s="19"/>
      <c r="M178" s="93" t="s">
        <v>694</v>
      </c>
    </row>
    <row r="179" spans="1:13" s="88" customFormat="1" ht="50.1" customHeight="1" x14ac:dyDescent="0.2">
      <c r="A179" s="96" t="s">
        <v>5093</v>
      </c>
      <c r="B179" s="89" t="s">
        <v>69</v>
      </c>
      <c r="C179" s="89" t="s">
        <v>5092</v>
      </c>
      <c r="D179" s="90" t="s">
        <v>2131</v>
      </c>
      <c r="E179" s="93">
        <v>1</v>
      </c>
      <c r="F179" s="94">
        <v>184.8</v>
      </c>
      <c r="G179" s="94">
        <f>+$F179/100*(100-'Übersicht _Overview'!$D$11)/100*(100-'Übersicht _Overview'!$E$11)</f>
        <v>184.8</v>
      </c>
      <c r="H179" s="94">
        <f t="shared" si="10"/>
        <v>0</v>
      </c>
      <c r="I179" s="94">
        <f t="shared" si="8"/>
        <v>184.8</v>
      </c>
      <c r="J179" s="94">
        <f t="shared" si="9"/>
        <v>809.42399999999998</v>
      </c>
      <c r="K179" s="92"/>
      <c r="L179" s="93"/>
      <c r="M179" s="93"/>
    </row>
    <row r="180" spans="1:13" s="2" customFormat="1" ht="50.1" customHeight="1" x14ac:dyDescent="0.2">
      <c r="A180" s="96" t="s">
        <v>1213</v>
      </c>
      <c r="B180" s="16" t="s">
        <v>68</v>
      </c>
      <c r="C180" s="16" t="s">
        <v>5095</v>
      </c>
      <c r="D180" s="17" t="s">
        <v>2131</v>
      </c>
      <c r="E180" s="93">
        <v>1</v>
      </c>
      <c r="F180" s="94">
        <v>7.4799999999999995</v>
      </c>
      <c r="G180" s="94">
        <f>+$F180/100*(100-'Übersicht _Overview'!$D$11)/100*(100-'Übersicht _Overview'!$E$11)</f>
        <v>7.4799999999999995</v>
      </c>
      <c r="H180" s="94">
        <f t="shared" si="10"/>
        <v>0</v>
      </c>
      <c r="I180" s="94">
        <f t="shared" si="8"/>
        <v>7.4799999999999995</v>
      </c>
      <c r="J180" s="94">
        <f t="shared" si="9"/>
        <v>32.7624</v>
      </c>
      <c r="K180" s="18"/>
      <c r="L180" s="19"/>
      <c r="M180" s="93" t="s">
        <v>694</v>
      </c>
    </row>
    <row r="181" spans="1:13" s="88" customFormat="1" ht="50.1" customHeight="1" x14ac:dyDescent="0.2">
      <c r="A181" s="96" t="s">
        <v>5097</v>
      </c>
      <c r="B181" s="89" t="s">
        <v>68</v>
      </c>
      <c r="C181" s="89" t="s">
        <v>5094</v>
      </c>
      <c r="D181" s="90" t="s">
        <v>2131</v>
      </c>
      <c r="E181" s="93">
        <v>1</v>
      </c>
      <c r="F181" s="94">
        <v>168.95999999999998</v>
      </c>
      <c r="G181" s="94">
        <f>+$F181/100*(100-'Übersicht _Overview'!$D$11)/100*(100-'Übersicht _Overview'!$E$11)</f>
        <v>168.95999999999998</v>
      </c>
      <c r="H181" s="94">
        <f t="shared" si="10"/>
        <v>0</v>
      </c>
      <c r="I181" s="94">
        <f t="shared" si="8"/>
        <v>168.95999999999998</v>
      </c>
      <c r="J181" s="94">
        <f t="shared" si="9"/>
        <v>740.0447999999999</v>
      </c>
      <c r="K181" s="92"/>
      <c r="L181" s="93"/>
      <c r="M181" s="93"/>
    </row>
    <row r="182" spans="1:13" s="2" customFormat="1" ht="50.1" customHeight="1" x14ac:dyDescent="0.2">
      <c r="A182" s="96" t="s">
        <v>831</v>
      </c>
      <c r="B182" s="16" t="s">
        <v>2886</v>
      </c>
      <c r="C182" s="16" t="s">
        <v>2887</v>
      </c>
      <c r="D182" s="17" t="s">
        <v>1263</v>
      </c>
      <c r="E182" s="93">
        <v>8</v>
      </c>
      <c r="F182" s="112">
        <v>96.03</v>
      </c>
      <c r="G182" s="94">
        <f>+$F182/100*(100-'Übersicht _Overview'!$D$11)/100*(100-'Übersicht _Overview'!$E$11)</f>
        <v>96.03</v>
      </c>
      <c r="H182" s="94">
        <f t="shared" si="10"/>
        <v>0</v>
      </c>
      <c r="I182" s="94">
        <f t="shared" si="8"/>
        <v>96.03</v>
      </c>
      <c r="J182" s="94">
        <f t="shared" si="9"/>
        <v>420.6114</v>
      </c>
      <c r="K182" s="18"/>
      <c r="L182" s="19"/>
      <c r="M182" s="93" t="s">
        <v>694</v>
      </c>
    </row>
    <row r="183" spans="1:13" s="2" customFormat="1" ht="50.1" customHeight="1" x14ac:dyDescent="0.2">
      <c r="A183" s="96" t="s">
        <v>0</v>
      </c>
      <c r="B183" s="16" t="s">
        <v>1700</v>
      </c>
      <c r="C183" s="16" t="s">
        <v>1701</v>
      </c>
      <c r="D183" s="17" t="s">
        <v>2132</v>
      </c>
      <c r="E183" s="93">
        <v>8</v>
      </c>
      <c r="F183" s="112">
        <v>22.880000000000003</v>
      </c>
      <c r="G183" s="94">
        <f>+$F183/100*(100-'Übersicht _Overview'!$D$11)/100*(100-'Übersicht _Overview'!$E$11)</f>
        <v>22.880000000000003</v>
      </c>
      <c r="H183" s="94">
        <f t="shared" si="10"/>
        <v>0</v>
      </c>
      <c r="I183" s="94">
        <f t="shared" si="8"/>
        <v>22.880000000000003</v>
      </c>
      <c r="J183" s="94">
        <f t="shared" si="9"/>
        <v>100.21440000000001</v>
      </c>
      <c r="K183" s="18"/>
      <c r="L183" s="19"/>
      <c r="M183" s="93" t="s">
        <v>694</v>
      </c>
    </row>
    <row r="184" spans="1:13" s="2" customFormat="1" ht="50.1" customHeight="1" x14ac:dyDescent="0.2">
      <c r="A184" s="96" t="s">
        <v>2313</v>
      </c>
      <c r="B184" s="16" t="s">
        <v>2945</v>
      </c>
      <c r="C184" s="16" t="s">
        <v>3950</v>
      </c>
      <c r="D184" s="17" t="s">
        <v>2131</v>
      </c>
      <c r="E184" s="93">
        <v>1</v>
      </c>
      <c r="F184" s="112">
        <v>41.69</v>
      </c>
      <c r="G184" s="94">
        <f>+$F184/100*(100-'Übersicht _Overview'!$D$11)/100*(100-'Übersicht _Overview'!$E$11)</f>
        <v>41.69</v>
      </c>
      <c r="H184" s="94">
        <f t="shared" si="10"/>
        <v>0</v>
      </c>
      <c r="I184" s="94">
        <f t="shared" si="8"/>
        <v>41.69</v>
      </c>
      <c r="J184" s="94">
        <f t="shared" si="9"/>
        <v>182.60219999999998</v>
      </c>
      <c r="K184" s="18"/>
      <c r="L184" s="19"/>
      <c r="M184" s="93" t="s">
        <v>694</v>
      </c>
    </row>
    <row r="185" spans="1:13" s="2" customFormat="1" ht="50.1" customHeight="1" x14ac:dyDescent="0.2">
      <c r="A185" s="96" t="s">
        <v>2314</v>
      </c>
      <c r="B185" s="16" t="s">
        <v>2946</v>
      </c>
      <c r="C185" s="16" t="s">
        <v>3953</v>
      </c>
      <c r="D185" s="17" t="s">
        <v>2131</v>
      </c>
      <c r="E185" s="93">
        <v>1</v>
      </c>
      <c r="F185" s="112">
        <v>41.69</v>
      </c>
      <c r="G185" s="94">
        <f>+$F185/100*(100-'Übersicht _Overview'!$D$11)/100*(100-'Übersicht _Overview'!$E$11)</f>
        <v>41.69</v>
      </c>
      <c r="H185" s="94">
        <f t="shared" si="10"/>
        <v>0</v>
      </c>
      <c r="I185" s="94">
        <f t="shared" si="8"/>
        <v>41.69</v>
      </c>
      <c r="J185" s="94">
        <f t="shared" si="9"/>
        <v>182.60219999999998</v>
      </c>
      <c r="K185" s="18"/>
      <c r="L185" s="19"/>
      <c r="M185" s="93" t="s">
        <v>694</v>
      </c>
    </row>
    <row r="186" spans="1:13" s="2" customFormat="1" ht="50.1" customHeight="1" x14ac:dyDescent="0.2">
      <c r="A186" s="96" t="s">
        <v>3348</v>
      </c>
      <c r="B186" s="16" t="s">
        <v>2944</v>
      </c>
      <c r="C186" s="89" t="s">
        <v>3951</v>
      </c>
      <c r="D186" s="17" t="s">
        <v>2131</v>
      </c>
      <c r="E186" s="93">
        <v>1</v>
      </c>
      <c r="F186" s="112">
        <v>149.70999999999998</v>
      </c>
      <c r="G186" s="94">
        <f>+$F186/100*(100-'Übersicht _Overview'!$D$11)/100*(100-'Übersicht _Overview'!$E$11)</f>
        <v>149.70999999999998</v>
      </c>
      <c r="H186" s="94">
        <f t="shared" si="10"/>
        <v>0</v>
      </c>
      <c r="I186" s="94">
        <f t="shared" si="8"/>
        <v>149.70999999999998</v>
      </c>
      <c r="J186" s="94">
        <f t="shared" si="9"/>
        <v>655.72979999999984</v>
      </c>
      <c r="K186" s="18"/>
      <c r="L186" s="19"/>
      <c r="M186" s="93" t="s">
        <v>694</v>
      </c>
    </row>
    <row r="187" spans="1:13" s="2" customFormat="1" ht="50.1" customHeight="1" x14ac:dyDescent="0.2">
      <c r="A187" s="96" t="s">
        <v>2569</v>
      </c>
      <c r="B187" s="16" t="s">
        <v>2570</v>
      </c>
      <c r="C187" s="16" t="s">
        <v>3952</v>
      </c>
      <c r="D187" s="17" t="s">
        <v>2131</v>
      </c>
      <c r="E187" s="93">
        <v>1</v>
      </c>
      <c r="F187" s="112">
        <v>149.70999999999998</v>
      </c>
      <c r="G187" s="94">
        <f>+$F187/100*(100-'Übersicht _Overview'!$D$11)/100*(100-'Übersicht _Overview'!$E$11)</f>
        <v>149.70999999999998</v>
      </c>
      <c r="H187" s="94">
        <f t="shared" si="10"/>
        <v>0</v>
      </c>
      <c r="I187" s="94">
        <f t="shared" si="8"/>
        <v>149.70999999999998</v>
      </c>
      <c r="J187" s="94">
        <f t="shared" si="9"/>
        <v>655.72979999999984</v>
      </c>
      <c r="K187" s="18"/>
      <c r="L187" s="19"/>
      <c r="M187" s="93" t="s">
        <v>694</v>
      </c>
    </row>
    <row r="188" spans="1:13" s="2" customFormat="1" ht="50.1" customHeight="1" x14ac:dyDescent="0.2">
      <c r="A188" s="96" t="s">
        <v>3450</v>
      </c>
      <c r="B188" s="89" t="s">
        <v>3358</v>
      </c>
      <c r="C188" s="89" t="s">
        <v>3954</v>
      </c>
      <c r="D188" s="90" t="s">
        <v>2131</v>
      </c>
      <c r="E188" s="93">
        <v>1</v>
      </c>
      <c r="F188" s="112">
        <v>82.83</v>
      </c>
      <c r="G188" s="94">
        <f>+$F188/100*(100-'Übersicht _Overview'!$D$11)/100*(100-'Übersicht _Overview'!$E$11)</f>
        <v>82.83</v>
      </c>
      <c r="H188" s="94">
        <f t="shared" si="10"/>
        <v>0</v>
      </c>
      <c r="I188" s="94">
        <f t="shared" si="8"/>
        <v>82.83</v>
      </c>
      <c r="J188" s="94">
        <f t="shared" si="9"/>
        <v>362.79539999999997</v>
      </c>
      <c r="K188" s="92"/>
      <c r="L188" s="93"/>
      <c r="M188" s="93" t="s">
        <v>694</v>
      </c>
    </row>
    <row r="189" spans="1:13" s="2" customFormat="1" ht="50.1" customHeight="1" x14ac:dyDescent="0.2">
      <c r="A189" s="96" t="s">
        <v>3451</v>
      </c>
      <c r="B189" s="89" t="s">
        <v>3359</v>
      </c>
      <c r="C189" s="89" t="s">
        <v>3955</v>
      </c>
      <c r="D189" s="90" t="s">
        <v>2131</v>
      </c>
      <c r="E189" s="93">
        <v>1</v>
      </c>
      <c r="F189" s="112">
        <v>82.83</v>
      </c>
      <c r="G189" s="94">
        <f>+$F189/100*(100-'Übersicht _Overview'!$D$11)/100*(100-'Übersicht _Overview'!$E$11)</f>
        <v>82.83</v>
      </c>
      <c r="H189" s="94">
        <f t="shared" si="10"/>
        <v>0</v>
      </c>
      <c r="I189" s="94">
        <f t="shared" si="8"/>
        <v>82.83</v>
      </c>
      <c r="J189" s="94">
        <f t="shared" si="9"/>
        <v>362.79539999999997</v>
      </c>
      <c r="K189" s="18"/>
      <c r="L189" s="19"/>
      <c r="M189" s="93" t="s">
        <v>694</v>
      </c>
    </row>
    <row r="190" spans="1:13" s="2" customFormat="1" ht="50.1" customHeight="1" x14ac:dyDescent="0.2">
      <c r="A190" s="96" t="s">
        <v>3452</v>
      </c>
      <c r="B190" s="89" t="s">
        <v>3356</v>
      </c>
      <c r="C190" s="89" t="s">
        <v>3956</v>
      </c>
      <c r="D190" s="90" t="s">
        <v>2131</v>
      </c>
      <c r="E190" s="93">
        <v>1</v>
      </c>
      <c r="F190" s="112">
        <v>82.83</v>
      </c>
      <c r="G190" s="94">
        <f>+$F190/100*(100-'Übersicht _Overview'!$D$11)/100*(100-'Übersicht _Overview'!$E$11)</f>
        <v>82.83</v>
      </c>
      <c r="H190" s="94">
        <f t="shared" si="10"/>
        <v>0</v>
      </c>
      <c r="I190" s="94">
        <f t="shared" si="8"/>
        <v>82.83</v>
      </c>
      <c r="J190" s="94">
        <f t="shared" si="9"/>
        <v>362.79539999999997</v>
      </c>
      <c r="K190" s="18"/>
      <c r="L190" s="19"/>
      <c r="M190" s="93" t="s">
        <v>694</v>
      </c>
    </row>
    <row r="191" spans="1:13" s="2" customFormat="1" ht="50.1" customHeight="1" x14ac:dyDescent="0.2">
      <c r="A191" s="96" t="s">
        <v>3453</v>
      </c>
      <c r="B191" s="89" t="s">
        <v>3357</v>
      </c>
      <c r="C191" s="89" t="s">
        <v>3957</v>
      </c>
      <c r="D191" s="90" t="s">
        <v>2131</v>
      </c>
      <c r="E191" s="93">
        <v>1</v>
      </c>
      <c r="F191" s="112">
        <v>82.83</v>
      </c>
      <c r="G191" s="94">
        <f>+$F191/100*(100-'Übersicht _Overview'!$D$11)/100*(100-'Übersicht _Overview'!$E$11)</f>
        <v>82.83</v>
      </c>
      <c r="H191" s="94">
        <f t="shared" si="10"/>
        <v>0</v>
      </c>
      <c r="I191" s="94">
        <f t="shared" si="8"/>
        <v>82.83</v>
      </c>
      <c r="J191" s="94">
        <f t="shared" si="9"/>
        <v>362.79539999999997</v>
      </c>
      <c r="K191" s="18"/>
      <c r="L191" s="19"/>
      <c r="M191" s="93" t="s">
        <v>694</v>
      </c>
    </row>
    <row r="192" spans="1:13" s="2" customFormat="1" ht="50.1" customHeight="1" x14ac:dyDescent="0.2">
      <c r="A192" s="96" t="s">
        <v>2345</v>
      </c>
      <c r="B192" s="16" t="s">
        <v>3360</v>
      </c>
      <c r="C192" s="89" t="s">
        <v>3972</v>
      </c>
      <c r="D192" s="17" t="s">
        <v>3372</v>
      </c>
      <c r="E192" s="93">
        <v>1</v>
      </c>
      <c r="F192" s="112">
        <v>3.0799999999999996</v>
      </c>
      <c r="G192" s="94">
        <f>+$F192/100*(100-'Übersicht _Overview'!$D$11)/100*(100-'Übersicht _Overview'!$E$11)</f>
        <v>3.0799999999999996</v>
      </c>
      <c r="H192" s="94">
        <f t="shared" si="10"/>
        <v>0</v>
      </c>
      <c r="I192" s="94">
        <f t="shared" si="8"/>
        <v>3.0799999999999996</v>
      </c>
      <c r="J192" s="94">
        <f t="shared" si="9"/>
        <v>13.490399999999998</v>
      </c>
      <c r="K192" s="18"/>
      <c r="L192" s="19"/>
      <c r="M192" s="93" t="s">
        <v>694</v>
      </c>
    </row>
    <row r="193" spans="1:13" s="2" customFormat="1" ht="50.1" customHeight="1" x14ac:dyDescent="0.2">
      <c r="A193" s="96" t="s">
        <v>2346</v>
      </c>
      <c r="B193" s="16" t="s">
        <v>3361</v>
      </c>
      <c r="C193" s="89" t="s">
        <v>3971</v>
      </c>
      <c r="D193" s="17" t="s">
        <v>3372</v>
      </c>
      <c r="E193" s="93">
        <v>1</v>
      </c>
      <c r="F193" s="112">
        <v>2.09</v>
      </c>
      <c r="G193" s="94">
        <f>+$F193/100*(100-'Übersicht _Overview'!$D$11)/100*(100-'Übersicht _Overview'!$E$11)</f>
        <v>2.09</v>
      </c>
      <c r="H193" s="94">
        <f t="shared" si="10"/>
        <v>0</v>
      </c>
      <c r="I193" s="94">
        <f t="shared" si="8"/>
        <v>2.09</v>
      </c>
      <c r="J193" s="94">
        <f t="shared" si="9"/>
        <v>9.1541999999999994</v>
      </c>
      <c r="K193" s="18"/>
      <c r="L193" s="19"/>
      <c r="M193" s="93" t="s">
        <v>694</v>
      </c>
    </row>
    <row r="194" spans="1:13" s="2" customFormat="1" ht="50.1" customHeight="1" x14ac:dyDescent="0.2">
      <c r="A194" s="96" t="s">
        <v>2343</v>
      </c>
      <c r="B194" s="16" t="s">
        <v>3370</v>
      </c>
      <c r="C194" s="16" t="s">
        <v>3886</v>
      </c>
      <c r="D194" s="17" t="s">
        <v>3372</v>
      </c>
      <c r="E194" s="93">
        <v>1</v>
      </c>
      <c r="F194" s="112">
        <v>0.99</v>
      </c>
      <c r="G194" s="94">
        <f>+$F194/100*(100-'Übersicht _Overview'!$D$11)/100*(100-'Übersicht _Overview'!$E$11)</f>
        <v>0.98999999999999988</v>
      </c>
      <c r="H194" s="94">
        <f t="shared" si="10"/>
        <v>0</v>
      </c>
      <c r="I194" s="94">
        <f t="shared" si="8"/>
        <v>0.98999999999999988</v>
      </c>
      <c r="J194" s="94">
        <f t="shared" si="9"/>
        <v>4.3361999999999989</v>
      </c>
      <c r="K194" s="18"/>
      <c r="L194" s="19"/>
      <c r="M194" s="93" t="s">
        <v>694</v>
      </c>
    </row>
    <row r="195" spans="1:13" s="2" customFormat="1" ht="50.1" customHeight="1" x14ac:dyDescent="0.2">
      <c r="A195" s="96" t="s">
        <v>2344</v>
      </c>
      <c r="B195" s="16" t="s">
        <v>3371</v>
      </c>
      <c r="C195" s="16" t="s">
        <v>3887</v>
      </c>
      <c r="D195" s="17" t="s">
        <v>3372</v>
      </c>
      <c r="E195" s="93">
        <v>1</v>
      </c>
      <c r="F195" s="112">
        <v>2.75</v>
      </c>
      <c r="G195" s="94">
        <f>+$F195/100*(100-'Übersicht _Overview'!$D$11)/100*(100-'Übersicht _Overview'!$E$11)</f>
        <v>2.75</v>
      </c>
      <c r="H195" s="94">
        <f t="shared" si="10"/>
        <v>0</v>
      </c>
      <c r="I195" s="94">
        <f t="shared" si="8"/>
        <v>2.75</v>
      </c>
      <c r="J195" s="94">
        <f t="shared" si="9"/>
        <v>12.045</v>
      </c>
      <c r="K195" s="18"/>
      <c r="L195" s="19"/>
      <c r="M195" s="93" t="s">
        <v>694</v>
      </c>
    </row>
    <row r="196" spans="1:13" s="2" customFormat="1" ht="50.1" customHeight="1" x14ac:dyDescent="0.2">
      <c r="A196" s="96"/>
      <c r="B196" s="83" t="s">
        <v>1297</v>
      </c>
      <c r="C196" s="83" t="s">
        <v>3958</v>
      </c>
      <c r="D196" s="90"/>
      <c r="E196" s="93"/>
      <c r="F196" s="112">
        <v>0</v>
      </c>
      <c r="G196" s="94">
        <f>+$F196/100*(100-'Übersicht _Overview'!$D$11)/100*(100-'Übersicht _Overview'!$E$11)</f>
        <v>0</v>
      </c>
      <c r="H196" s="94">
        <f t="shared" si="10"/>
        <v>0</v>
      </c>
      <c r="I196" s="94">
        <f t="shared" si="8"/>
        <v>0</v>
      </c>
      <c r="J196" s="94">
        <f t="shared" si="9"/>
        <v>0</v>
      </c>
      <c r="K196" s="18"/>
      <c r="L196" s="19"/>
      <c r="M196" s="93"/>
    </row>
    <row r="197" spans="1:13" s="2" customFormat="1" ht="50.1" customHeight="1" x14ac:dyDescent="0.2">
      <c r="A197" s="96" t="s">
        <v>1210</v>
      </c>
      <c r="B197" s="16" t="s">
        <v>65</v>
      </c>
      <c r="C197" s="16" t="s">
        <v>5100</v>
      </c>
      <c r="D197" s="17" t="s">
        <v>2131</v>
      </c>
      <c r="E197" s="93">
        <v>1</v>
      </c>
      <c r="F197" s="94">
        <v>8.14</v>
      </c>
      <c r="G197" s="94">
        <f>+$F197/100*(100-'Übersicht _Overview'!$D$11)/100*(100-'Übersicht _Overview'!$E$11)</f>
        <v>8.14</v>
      </c>
      <c r="H197" s="94">
        <f t="shared" si="10"/>
        <v>0</v>
      </c>
      <c r="I197" s="94">
        <f t="shared" si="8"/>
        <v>8.14</v>
      </c>
      <c r="J197" s="94">
        <f t="shared" si="9"/>
        <v>35.653199999999998</v>
      </c>
      <c r="K197" s="18"/>
      <c r="L197" s="19"/>
      <c r="M197" s="93" t="s">
        <v>694</v>
      </c>
    </row>
    <row r="198" spans="1:13" s="88" customFormat="1" ht="50.1" customHeight="1" x14ac:dyDescent="0.2">
      <c r="A198" s="96" t="s">
        <v>5098</v>
      </c>
      <c r="B198" s="89" t="s">
        <v>65</v>
      </c>
      <c r="C198" s="89" t="s">
        <v>5101</v>
      </c>
      <c r="D198" s="90" t="s">
        <v>2131</v>
      </c>
      <c r="E198" s="93">
        <v>1</v>
      </c>
      <c r="F198" s="94">
        <v>184.8</v>
      </c>
      <c r="G198" s="94">
        <f>+$F198/100*(100-'Übersicht _Overview'!$D$11)/100*(100-'Übersicht _Overview'!$E$11)</f>
        <v>184.8</v>
      </c>
      <c r="H198" s="94">
        <f t="shared" si="10"/>
        <v>0</v>
      </c>
      <c r="I198" s="94">
        <f t="shared" si="8"/>
        <v>184.8</v>
      </c>
      <c r="J198" s="94">
        <f t="shared" si="9"/>
        <v>809.42399999999998</v>
      </c>
      <c r="K198" s="92"/>
      <c r="L198" s="93"/>
      <c r="M198" s="93"/>
    </row>
    <row r="199" spans="1:13" s="2" customFormat="1" ht="50.1" customHeight="1" x14ac:dyDescent="0.2">
      <c r="A199" s="96" t="s">
        <v>1209</v>
      </c>
      <c r="B199" s="16" t="s">
        <v>64</v>
      </c>
      <c r="C199" s="16" t="s">
        <v>5102</v>
      </c>
      <c r="D199" s="17" t="s">
        <v>2131</v>
      </c>
      <c r="E199" s="93">
        <v>1</v>
      </c>
      <c r="F199" s="94">
        <v>7.4799999999999995</v>
      </c>
      <c r="G199" s="94">
        <f>+$F199/100*(100-'Übersicht _Overview'!$D$11)/100*(100-'Übersicht _Overview'!$E$11)</f>
        <v>7.4799999999999995</v>
      </c>
      <c r="H199" s="94">
        <f t="shared" si="10"/>
        <v>0</v>
      </c>
      <c r="I199" s="94">
        <f t="shared" si="8"/>
        <v>7.4799999999999995</v>
      </c>
      <c r="J199" s="94">
        <f t="shared" si="9"/>
        <v>32.7624</v>
      </c>
      <c r="K199" s="18"/>
      <c r="L199" s="19"/>
      <c r="M199" s="93" t="s">
        <v>694</v>
      </c>
    </row>
    <row r="200" spans="1:13" s="88" customFormat="1" ht="50.1" customHeight="1" x14ac:dyDescent="0.2">
      <c r="A200" s="96" t="s">
        <v>5099</v>
      </c>
      <c r="B200" s="89" t="s">
        <v>64</v>
      </c>
      <c r="C200" s="89" t="s">
        <v>5103</v>
      </c>
      <c r="D200" s="90" t="s">
        <v>2131</v>
      </c>
      <c r="E200" s="93">
        <v>1</v>
      </c>
      <c r="F200" s="94">
        <v>168.95999999999998</v>
      </c>
      <c r="G200" s="94">
        <f>+$F200/100*(100-'Übersicht _Overview'!$D$11)/100*(100-'Übersicht _Overview'!$E$11)</f>
        <v>168.95999999999998</v>
      </c>
      <c r="H200" s="94">
        <f t="shared" si="10"/>
        <v>0</v>
      </c>
      <c r="I200" s="94">
        <f t="shared" si="8"/>
        <v>168.95999999999998</v>
      </c>
      <c r="J200" s="94">
        <f t="shared" si="9"/>
        <v>740.0447999999999</v>
      </c>
      <c r="K200" s="92"/>
      <c r="L200" s="93"/>
      <c r="M200" s="93" t="s">
        <v>694</v>
      </c>
    </row>
    <row r="201" spans="1:13" s="2" customFormat="1" ht="50.1" customHeight="1" x14ac:dyDescent="0.2">
      <c r="A201" s="96" t="s">
        <v>2078</v>
      </c>
      <c r="B201" s="89" t="s">
        <v>4943</v>
      </c>
      <c r="C201" s="89" t="s">
        <v>4026</v>
      </c>
      <c r="D201" s="90" t="s">
        <v>2131</v>
      </c>
      <c r="E201" s="93">
        <v>1</v>
      </c>
      <c r="F201" s="112">
        <v>13.309999999999999</v>
      </c>
      <c r="G201" s="94">
        <f>+$F201/100*(100-'Übersicht _Overview'!$D$11)/100*(100-'Übersicht _Overview'!$E$11)</f>
        <v>13.309999999999999</v>
      </c>
      <c r="H201" s="94">
        <f t="shared" si="10"/>
        <v>0</v>
      </c>
      <c r="I201" s="94">
        <f t="shared" si="8"/>
        <v>13.309999999999999</v>
      </c>
      <c r="J201" s="94">
        <f t="shared" si="9"/>
        <v>58.297799999999995</v>
      </c>
      <c r="K201" s="18"/>
      <c r="L201" s="19"/>
      <c r="M201" s="93" t="s">
        <v>694</v>
      </c>
    </row>
    <row r="202" spans="1:13" s="2" customFormat="1" ht="50.1" customHeight="1" x14ac:dyDescent="0.2">
      <c r="A202" s="96" t="s">
        <v>2772</v>
      </c>
      <c r="B202" s="89" t="s">
        <v>4944</v>
      </c>
      <c r="C202" s="89" t="s">
        <v>4945</v>
      </c>
      <c r="D202" s="17" t="s">
        <v>2131</v>
      </c>
      <c r="E202" s="93">
        <v>24</v>
      </c>
      <c r="F202" s="112">
        <v>102.41</v>
      </c>
      <c r="G202" s="94">
        <f>+$F202/100*(100-'Übersicht _Overview'!$D$11)/100*(100-'Übersicht _Overview'!$E$11)</f>
        <v>102.41</v>
      </c>
      <c r="H202" s="94">
        <f t="shared" si="10"/>
        <v>0</v>
      </c>
      <c r="I202" s="94">
        <f t="shared" si="8"/>
        <v>102.41</v>
      </c>
      <c r="J202" s="94">
        <f t="shared" si="9"/>
        <v>448.55579999999998</v>
      </c>
      <c r="K202" s="18"/>
      <c r="L202" s="19"/>
      <c r="M202" s="93" t="s">
        <v>694</v>
      </c>
    </row>
    <row r="203" spans="1:13" s="2" customFormat="1" ht="50.1" customHeight="1" x14ac:dyDescent="0.2">
      <c r="A203" s="96" t="s">
        <v>2898</v>
      </c>
      <c r="B203" s="89" t="s">
        <v>4946</v>
      </c>
      <c r="C203" s="89" t="s">
        <v>4027</v>
      </c>
      <c r="D203" s="90" t="s">
        <v>2131</v>
      </c>
      <c r="E203" s="93">
        <v>1</v>
      </c>
      <c r="F203" s="94">
        <v>8.14</v>
      </c>
      <c r="G203" s="94">
        <f>+$F203/100*(100-'Übersicht _Overview'!$D$11)/100*(100-'Übersicht _Overview'!$E$11)</f>
        <v>8.14</v>
      </c>
      <c r="H203" s="94">
        <f t="shared" si="10"/>
        <v>0</v>
      </c>
      <c r="I203" s="94">
        <f t="shared" si="8"/>
        <v>8.14</v>
      </c>
      <c r="J203" s="94">
        <f t="shared" si="9"/>
        <v>35.653199999999998</v>
      </c>
      <c r="K203" s="18"/>
      <c r="L203" s="19"/>
      <c r="M203" s="93" t="s">
        <v>694</v>
      </c>
    </row>
    <row r="204" spans="1:13" s="2" customFormat="1" ht="50.1" customHeight="1" x14ac:dyDescent="0.2">
      <c r="A204" s="96" t="s">
        <v>2899</v>
      </c>
      <c r="B204" s="89" t="s">
        <v>4947</v>
      </c>
      <c r="C204" s="16" t="s">
        <v>4028</v>
      </c>
      <c r="D204" s="17" t="s">
        <v>2131</v>
      </c>
      <c r="E204" s="93">
        <v>1</v>
      </c>
      <c r="F204" s="94">
        <v>7.4799999999999995</v>
      </c>
      <c r="G204" s="94">
        <f>+$F204/100*(100-'Übersicht _Overview'!$D$11)/100*(100-'Übersicht _Overview'!$E$11)</f>
        <v>7.4799999999999995</v>
      </c>
      <c r="H204" s="94">
        <f t="shared" si="10"/>
        <v>0</v>
      </c>
      <c r="I204" s="94">
        <f t="shared" ref="I204:I267" si="11">+$G204+$H204</f>
        <v>7.4799999999999995</v>
      </c>
      <c r="J204" s="94">
        <f t="shared" si="9"/>
        <v>32.7624</v>
      </c>
      <c r="K204" s="18"/>
      <c r="L204" s="19"/>
      <c r="M204" s="93" t="s">
        <v>694</v>
      </c>
    </row>
    <row r="205" spans="1:13" s="2" customFormat="1" ht="50.1" customHeight="1" x14ac:dyDescent="0.2">
      <c r="A205" s="96" t="s">
        <v>1215</v>
      </c>
      <c r="B205" s="16" t="s">
        <v>3401</v>
      </c>
      <c r="C205" s="16" t="s">
        <v>3959</v>
      </c>
      <c r="D205" s="17" t="s">
        <v>2131</v>
      </c>
      <c r="E205" s="93">
        <v>1</v>
      </c>
      <c r="F205" s="112">
        <v>6.05</v>
      </c>
      <c r="G205" s="94">
        <f>+$F205/100*(100-'Übersicht _Overview'!$D$11)/100*(100-'Übersicht _Overview'!$E$11)</f>
        <v>6.05</v>
      </c>
      <c r="H205" s="94">
        <f t="shared" si="10"/>
        <v>0</v>
      </c>
      <c r="I205" s="94">
        <f t="shared" si="11"/>
        <v>6.05</v>
      </c>
      <c r="J205" s="94">
        <f t="shared" ref="J205:J268" si="12">IF(I205&lt;&gt;"",I205*$G$3,"")</f>
        <v>26.498999999999999</v>
      </c>
      <c r="K205" s="18"/>
      <c r="L205" s="19"/>
      <c r="M205" s="93" t="s">
        <v>694</v>
      </c>
    </row>
    <row r="206" spans="1:13" s="2" customFormat="1" ht="50.1" customHeight="1" x14ac:dyDescent="0.2">
      <c r="A206" s="96" t="s">
        <v>1216</v>
      </c>
      <c r="B206" s="16" t="s">
        <v>3402</v>
      </c>
      <c r="C206" s="16" t="s">
        <v>3960</v>
      </c>
      <c r="D206" s="17" t="s">
        <v>2131</v>
      </c>
      <c r="E206" s="93">
        <v>1</v>
      </c>
      <c r="F206" s="112">
        <v>6.05</v>
      </c>
      <c r="G206" s="94">
        <f>+$F206/100*(100-'Übersicht _Overview'!$D$11)/100*(100-'Übersicht _Overview'!$E$11)</f>
        <v>6.05</v>
      </c>
      <c r="H206" s="94">
        <f t="shared" si="10"/>
        <v>0</v>
      </c>
      <c r="I206" s="94">
        <f t="shared" si="11"/>
        <v>6.05</v>
      </c>
      <c r="J206" s="94">
        <f t="shared" si="12"/>
        <v>26.498999999999999</v>
      </c>
      <c r="K206" s="18"/>
      <c r="L206" s="19"/>
      <c r="M206" s="93" t="s">
        <v>694</v>
      </c>
    </row>
    <row r="207" spans="1:13" s="2" customFormat="1" ht="50.1" customHeight="1" x14ac:dyDescent="0.2">
      <c r="A207" s="96" t="s">
        <v>1217</v>
      </c>
      <c r="B207" s="16" t="s">
        <v>3403</v>
      </c>
      <c r="C207" s="16" t="s">
        <v>3961</v>
      </c>
      <c r="D207" s="17" t="s">
        <v>2131</v>
      </c>
      <c r="E207" s="93">
        <v>1</v>
      </c>
      <c r="F207" s="112">
        <v>6.05</v>
      </c>
      <c r="G207" s="94">
        <f>+$F207/100*(100-'Übersicht _Overview'!$D$11)/100*(100-'Übersicht _Overview'!$E$11)</f>
        <v>6.05</v>
      </c>
      <c r="H207" s="94">
        <f t="shared" si="10"/>
        <v>0</v>
      </c>
      <c r="I207" s="94">
        <f t="shared" si="11"/>
        <v>6.05</v>
      </c>
      <c r="J207" s="94">
        <f t="shared" si="12"/>
        <v>26.498999999999999</v>
      </c>
      <c r="K207" s="18"/>
      <c r="L207" s="19"/>
      <c r="M207" s="93" t="s">
        <v>694</v>
      </c>
    </row>
    <row r="208" spans="1:13" s="2" customFormat="1" ht="50.1" customHeight="1" x14ac:dyDescent="0.2">
      <c r="A208" s="96" t="s">
        <v>1218</v>
      </c>
      <c r="B208" s="16" t="s">
        <v>70</v>
      </c>
      <c r="C208" s="16" t="s">
        <v>3962</v>
      </c>
      <c r="D208" s="17" t="s">
        <v>2131</v>
      </c>
      <c r="E208" s="93">
        <v>1</v>
      </c>
      <c r="F208" s="112">
        <v>2.5299999999999998</v>
      </c>
      <c r="G208" s="94">
        <f>+$F208/100*(100-'Übersicht _Overview'!$D$11)/100*(100-'Übersicht _Overview'!$E$11)</f>
        <v>2.5299999999999998</v>
      </c>
      <c r="H208" s="94">
        <f t="shared" ref="H208:H271" si="13">+K208/100*($E$2-L208)</f>
        <v>0</v>
      </c>
      <c r="I208" s="94">
        <f t="shared" si="11"/>
        <v>2.5299999999999998</v>
      </c>
      <c r="J208" s="94">
        <f t="shared" si="12"/>
        <v>11.081399999999999</v>
      </c>
      <c r="K208" s="18"/>
      <c r="L208" s="19"/>
      <c r="M208" s="93" t="s">
        <v>694</v>
      </c>
    </row>
    <row r="209" spans="1:13" s="2" customFormat="1" ht="50.1" customHeight="1" x14ac:dyDescent="0.2">
      <c r="A209" s="96" t="s">
        <v>1219</v>
      </c>
      <c r="B209" s="16" t="s">
        <v>71</v>
      </c>
      <c r="C209" s="16" t="s">
        <v>3963</v>
      </c>
      <c r="D209" s="17" t="s">
        <v>2131</v>
      </c>
      <c r="E209" s="93">
        <v>1</v>
      </c>
      <c r="F209" s="112">
        <v>2.6399999999999997</v>
      </c>
      <c r="G209" s="94">
        <f>+$F209/100*(100-'Übersicht _Overview'!$D$11)/100*(100-'Übersicht _Overview'!$E$11)</f>
        <v>2.6399999999999997</v>
      </c>
      <c r="H209" s="94">
        <f t="shared" si="13"/>
        <v>0</v>
      </c>
      <c r="I209" s="94">
        <f t="shared" si="11"/>
        <v>2.6399999999999997</v>
      </c>
      <c r="J209" s="94">
        <f t="shared" si="12"/>
        <v>11.563199999999998</v>
      </c>
      <c r="K209" s="18"/>
      <c r="L209" s="19"/>
      <c r="M209" s="93" t="s">
        <v>694</v>
      </c>
    </row>
    <row r="210" spans="1:13" s="2" customFormat="1" ht="50.1" customHeight="1" x14ac:dyDescent="0.2">
      <c r="A210" s="96" t="s">
        <v>3344</v>
      </c>
      <c r="B210" s="89" t="s">
        <v>3349</v>
      </c>
      <c r="C210" s="89" t="s">
        <v>3964</v>
      </c>
      <c r="D210" s="90" t="s">
        <v>2131</v>
      </c>
      <c r="E210" s="93">
        <v>50</v>
      </c>
      <c r="F210" s="112">
        <v>38.5</v>
      </c>
      <c r="G210" s="94">
        <f>+$F210/100*(100-'Übersicht _Overview'!$D$11)/100*(100-'Übersicht _Overview'!$E$11)</f>
        <v>38.5</v>
      </c>
      <c r="H210" s="94">
        <f t="shared" si="13"/>
        <v>0</v>
      </c>
      <c r="I210" s="94">
        <f t="shared" si="11"/>
        <v>38.5</v>
      </c>
      <c r="J210" s="94">
        <f t="shared" si="12"/>
        <v>168.63</v>
      </c>
      <c r="K210" s="18"/>
      <c r="L210" s="19"/>
      <c r="M210" s="93" t="s">
        <v>694</v>
      </c>
    </row>
    <row r="211" spans="1:13" s="2" customFormat="1" ht="50.1" customHeight="1" x14ac:dyDescent="0.2">
      <c r="A211" s="96" t="s">
        <v>3345</v>
      </c>
      <c r="B211" s="89" t="s">
        <v>3347</v>
      </c>
      <c r="C211" s="89" t="s">
        <v>3346</v>
      </c>
      <c r="D211" s="90" t="s">
        <v>2131</v>
      </c>
      <c r="E211" s="93">
        <v>50</v>
      </c>
      <c r="F211" s="112">
        <v>53.35</v>
      </c>
      <c r="G211" s="94">
        <f>+$F211/100*(100-'Übersicht _Overview'!$D$11)/100*(100-'Übersicht _Overview'!$E$11)</f>
        <v>53.349999999999994</v>
      </c>
      <c r="H211" s="94">
        <f t="shared" si="13"/>
        <v>0</v>
      </c>
      <c r="I211" s="94">
        <f t="shared" si="11"/>
        <v>53.349999999999994</v>
      </c>
      <c r="J211" s="94">
        <f t="shared" si="12"/>
        <v>233.67299999999997</v>
      </c>
      <c r="K211" s="18"/>
      <c r="L211" s="19"/>
      <c r="M211" s="93" t="s">
        <v>694</v>
      </c>
    </row>
    <row r="212" spans="1:13" s="2" customFormat="1" ht="50.1" customHeight="1" x14ac:dyDescent="0.2">
      <c r="A212" s="96" t="s">
        <v>1220</v>
      </c>
      <c r="B212" s="89" t="s">
        <v>72</v>
      </c>
      <c r="C212" s="89" t="s">
        <v>3965</v>
      </c>
      <c r="D212" s="90" t="s">
        <v>2131</v>
      </c>
      <c r="E212" s="93">
        <v>8</v>
      </c>
      <c r="F212" s="112">
        <v>3.41</v>
      </c>
      <c r="G212" s="94">
        <f>+$F212/100*(100-'Übersicht _Overview'!$D$11)/100*(100-'Übersicht _Overview'!$E$11)</f>
        <v>3.4099999999999997</v>
      </c>
      <c r="H212" s="94">
        <f t="shared" si="13"/>
        <v>0</v>
      </c>
      <c r="I212" s="94">
        <f t="shared" si="11"/>
        <v>3.4099999999999997</v>
      </c>
      <c r="J212" s="94">
        <f t="shared" si="12"/>
        <v>14.935799999999999</v>
      </c>
      <c r="K212" s="18"/>
      <c r="L212" s="19"/>
      <c r="M212" s="93" t="s">
        <v>694</v>
      </c>
    </row>
    <row r="213" spans="1:13" s="2" customFormat="1" ht="50.1" customHeight="1" x14ac:dyDescent="0.2">
      <c r="A213" s="96" t="s">
        <v>1221</v>
      </c>
      <c r="B213" s="16" t="s">
        <v>73</v>
      </c>
      <c r="C213" s="89" t="s">
        <v>3966</v>
      </c>
      <c r="D213" s="17" t="s">
        <v>2131</v>
      </c>
      <c r="E213" s="93">
        <v>8</v>
      </c>
      <c r="F213" s="112">
        <v>3.41</v>
      </c>
      <c r="G213" s="94">
        <f>+$F213/100*(100-'Übersicht _Overview'!$D$11)/100*(100-'Übersicht _Overview'!$E$11)</f>
        <v>3.4099999999999997</v>
      </c>
      <c r="H213" s="94">
        <f t="shared" si="13"/>
        <v>0</v>
      </c>
      <c r="I213" s="94">
        <f t="shared" si="11"/>
        <v>3.4099999999999997</v>
      </c>
      <c r="J213" s="94">
        <f t="shared" si="12"/>
        <v>14.935799999999999</v>
      </c>
      <c r="K213" s="18"/>
      <c r="L213" s="19"/>
      <c r="M213" s="93" t="s">
        <v>694</v>
      </c>
    </row>
    <row r="214" spans="1:13" s="2" customFormat="1" ht="50.1" customHeight="1" x14ac:dyDescent="0.2">
      <c r="A214" s="96" t="s">
        <v>1222</v>
      </c>
      <c r="B214" s="16" t="s">
        <v>74</v>
      </c>
      <c r="C214" s="89" t="s">
        <v>3967</v>
      </c>
      <c r="D214" s="17" t="s">
        <v>2131</v>
      </c>
      <c r="E214" s="93">
        <v>8</v>
      </c>
      <c r="F214" s="112">
        <v>3.41</v>
      </c>
      <c r="G214" s="94">
        <f>+$F214/100*(100-'Übersicht _Overview'!$D$11)/100*(100-'Übersicht _Overview'!$E$11)</f>
        <v>3.4099999999999997</v>
      </c>
      <c r="H214" s="94">
        <f t="shared" si="13"/>
        <v>0</v>
      </c>
      <c r="I214" s="94">
        <f t="shared" si="11"/>
        <v>3.4099999999999997</v>
      </c>
      <c r="J214" s="94">
        <f t="shared" si="12"/>
        <v>14.935799999999999</v>
      </c>
      <c r="K214" s="18"/>
      <c r="L214" s="19"/>
      <c r="M214" s="93" t="s">
        <v>694</v>
      </c>
    </row>
    <row r="215" spans="1:13" s="2" customFormat="1" ht="50.1" customHeight="1" x14ac:dyDescent="0.2">
      <c r="A215" s="96" t="s">
        <v>1223</v>
      </c>
      <c r="B215" s="16" t="s">
        <v>75</v>
      </c>
      <c r="C215" s="89" t="s">
        <v>3968</v>
      </c>
      <c r="D215" s="17" t="s">
        <v>2131</v>
      </c>
      <c r="E215" s="93">
        <v>8</v>
      </c>
      <c r="F215" s="112">
        <v>3.41</v>
      </c>
      <c r="G215" s="94">
        <f>+$F215/100*(100-'Übersicht _Overview'!$D$11)/100*(100-'Übersicht _Overview'!$E$11)</f>
        <v>3.4099999999999997</v>
      </c>
      <c r="H215" s="94">
        <f t="shared" si="13"/>
        <v>0</v>
      </c>
      <c r="I215" s="94">
        <f t="shared" si="11"/>
        <v>3.4099999999999997</v>
      </c>
      <c r="J215" s="94">
        <f t="shared" si="12"/>
        <v>14.935799999999999</v>
      </c>
      <c r="K215" s="18"/>
      <c r="L215" s="19"/>
      <c r="M215" s="93" t="s">
        <v>694</v>
      </c>
    </row>
    <row r="216" spans="1:13" s="2" customFormat="1" ht="50.1" customHeight="1" x14ac:dyDescent="0.2">
      <c r="A216" s="96" t="s">
        <v>1224</v>
      </c>
      <c r="B216" s="16" t="s">
        <v>76</v>
      </c>
      <c r="C216" s="16" t="s">
        <v>3969</v>
      </c>
      <c r="D216" s="17" t="s">
        <v>2131</v>
      </c>
      <c r="E216" s="93">
        <v>1</v>
      </c>
      <c r="F216" s="112">
        <v>30.8</v>
      </c>
      <c r="G216" s="94">
        <f>+$F216/100*(100-'Übersicht _Overview'!$D$11)/100*(100-'Übersicht _Overview'!$E$11)</f>
        <v>30.8</v>
      </c>
      <c r="H216" s="94">
        <f t="shared" si="13"/>
        <v>0</v>
      </c>
      <c r="I216" s="94">
        <f t="shared" si="11"/>
        <v>30.8</v>
      </c>
      <c r="J216" s="94">
        <f t="shared" si="12"/>
        <v>134.904</v>
      </c>
      <c r="K216" s="18"/>
      <c r="L216" s="19"/>
      <c r="M216" s="93" t="s">
        <v>694</v>
      </c>
    </row>
    <row r="217" spans="1:13" s="2" customFormat="1" ht="50.1" customHeight="1" x14ac:dyDescent="0.2">
      <c r="A217" s="96" t="s">
        <v>1225</v>
      </c>
      <c r="B217" s="16" t="s">
        <v>77</v>
      </c>
      <c r="C217" s="16" t="s">
        <v>3970</v>
      </c>
      <c r="D217" s="17" t="s">
        <v>2131</v>
      </c>
      <c r="E217" s="93">
        <v>1</v>
      </c>
      <c r="F217" s="112">
        <v>30.8</v>
      </c>
      <c r="G217" s="94">
        <f>+$F217/100*(100-'Übersicht _Overview'!$D$11)/100*(100-'Übersicht _Overview'!$E$11)</f>
        <v>30.8</v>
      </c>
      <c r="H217" s="94">
        <f t="shared" si="13"/>
        <v>0</v>
      </c>
      <c r="I217" s="94">
        <f t="shared" si="11"/>
        <v>30.8</v>
      </c>
      <c r="J217" s="94">
        <f t="shared" si="12"/>
        <v>134.904</v>
      </c>
      <c r="K217" s="18"/>
      <c r="L217" s="19"/>
      <c r="M217" s="93" t="s">
        <v>694</v>
      </c>
    </row>
    <row r="218" spans="1:13" s="2" customFormat="1" ht="50.1" customHeight="1" x14ac:dyDescent="0.2">
      <c r="A218" s="96" t="s">
        <v>2942</v>
      </c>
      <c r="B218" s="89" t="s">
        <v>4941</v>
      </c>
      <c r="C218" s="89" t="s">
        <v>3969</v>
      </c>
      <c r="D218" s="90" t="s">
        <v>2131</v>
      </c>
      <c r="E218" s="93">
        <v>1</v>
      </c>
      <c r="F218" s="112">
        <v>95.7</v>
      </c>
      <c r="G218" s="94">
        <f>+$F218/100*(100-'Übersicht _Overview'!$D$11)/100*(100-'Übersicht _Overview'!$E$11)</f>
        <v>95.7</v>
      </c>
      <c r="H218" s="94">
        <f t="shared" si="13"/>
        <v>0</v>
      </c>
      <c r="I218" s="94">
        <f t="shared" si="11"/>
        <v>95.7</v>
      </c>
      <c r="J218" s="94">
        <f t="shared" si="12"/>
        <v>419.166</v>
      </c>
      <c r="K218" s="18"/>
      <c r="L218" s="19"/>
      <c r="M218" s="93" t="s">
        <v>694</v>
      </c>
    </row>
    <row r="219" spans="1:13" s="2" customFormat="1" ht="50.1" customHeight="1" x14ac:dyDescent="0.2">
      <c r="A219" s="96" t="s">
        <v>2943</v>
      </c>
      <c r="B219" s="89" t="s">
        <v>4942</v>
      </c>
      <c r="C219" s="89" t="s">
        <v>3970</v>
      </c>
      <c r="D219" s="90" t="s">
        <v>2131</v>
      </c>
      <c r="E219" s="93">
        <v>1</v>
      </c>
      <c r="F219" s="112">
        <v>95.7</v>
      </c>
      <c r="G219" s="94">
        <f>+$F219/100*(100-'Übersicht _Overview'!$D$11)/100*(100-'Übersicht _Overview'!$E$11)</f>
        <v>95.7</v>
      </c>
      <c r="H219" s="94">
        <f t="shared" si="13"/>
        <v>0</v>
      </c>
      <c r="I219" s="94">
        <f t="shared" si="11"/>
        <v>95.7</v>
      </c>
      <c r="J219" s="94">
        <f t="shared" si="12"/>
        <v>419.166</v>
      </c>
      <c r="K219" s="18"/>
      <c r="L219" s="19"/>
      <c r="M219" s="93" t="s">
        <v>694</v>
      </c>
    </row>
    <row r="220" spans="1:13" s="2" customFormat="1" ht="50.1" customHeight="1" x14ac:dyDescent="0.2">
      <c r="A220" s="96" t="s">
        <v>2345</v>
      </c>
      <c r="B220" s="16" t="s">
        <v>3360</v>
      </c>
      <c r="C220" s="89" t="s">
        <v>3972</v>
      </c>
      <c r="D220" s="17" t="s">
        <v>3372</v>
      </c>
      <c r="E220" s="93">
        <v>1</v>
      </c>
      <c r="F220" s="112">
        <v>3.0799999999999996</v>
      </c>
      <c r="G220" s="94">
        <f>+$F220/100*(100-'Übersicht _Overview'!$D$11)/100*(100-'Übersicht _Overview'!$E$11)</f>
        <v>3.0799999999999996</v>
      </c>
      <c r="H220" s="94">
        <f t="shared" si="13"/>
        <v>0</v>
      </c>
      <c r="I220" s="94">
        <f t="shared" si="11"/>
        <v>3.0799999999999996</v>
      </c>
      <c r="J220" s="94">
        <f t="shared" si="12"/>
        <v>13.490399999999998</v>
      </c>
      <c r="K220" s="18"/>
      <c r="L220" s="19"/>
      <c r="M220" s="93" t="s">
        <v>694</v>
      </c>
    </row>
    <row r="221" spans="1:13" s="2" customFormat="1" ht="50.1" customHeight="1" x14ac:dyDescent="0.2">
      <c r="A221" s="96" t="s">
        <v>2346</v>
      </c>
      <c r="B221" s="16" t="s">
        <v>3361</v>
      </c>
      <c r="C221" s="89" t="s">
        <v>3971</v>
      </c>
      <c r="D221" s="17" t="s">
        <v>3372</v>
      </c>
      <c r="E221" s="93">
        <v>1</v>
      </c>
      <c r="F221" s="112">
        <v>2.09</v>
      </c>
      <c r="G221" s="94">
        <f>+$F221/100*(100-'Übersicht _Overview'!$D$11)/100*(100-'Übersicht _Overview'!$E$11)</f>
        <v>2.09</v>
      </c>
      <c r="H221" s="94">
        <f t="shared" si="13"/>
        <v>0</v>
      </c>
      <c r="I221" s="94">
        <f t="shared" si="11"/>
        <v>2.09</v>
      </c>
      <c r="J221" s="94">
        <f t="shared" si="12"/>
        <v>9.1541999999999994</v>
      </c>
      <c r="K221" s="18"/>
      <c r="L221" s="19"/>
      <c r="M221" s="93" t="s">
        <v>694</v>
      </c>
    </row>
    <row r="222" spans="1:13" s="2" customFormat="1" ht="50.1" customHeight="1" x14ac:dyDescent="0.2">
      <c r="A222" s="96" t="s">
        <v>2344</v>
      </c>
      <c r="B222" s="16" t="s">
        <v>3371</v>
      </c>
      <c r="C222" s="16" t="s">
        <v>3973</v>
      </c>
      <c r="D222" s="17" t="s">
        <v>3372</v>
      </c>
      <c r="E222" s="93">
        <v>1</v>
      </c>
      <c r="F222" s="112">
        <v>2.75</v>
      </c>
      <c r="G222" s="94">
        <f>+$F222/100*(100-'Übersicht _Overview'!$D$11)/100*(100-'Übersicht _Overview'!$E$11)</f>
        <v>2.75</v>
      </c>
      <c r="H222" s="94">
        <f t="shared" si="13"/>
        <v>0</v>
      </c>
      <c r="I222" s="94">
        <f t="shared" si="11"/>
        <v>2.75</v>
      </c>
      <c r="J222" s="94">
        <f t="shared" si="12"/>
        <v>12.045</v>
      </c>
      <c r="K222" s="18"/>
      <c r="L222" s="19"/>
      <c r="M222" s="93" t="s">
        <v>694</v>
      </c>
    </row>
    <row r="223" spans="1:13" s="2" customFormat="1" ht="50.1" customHeight="1" x14ac:dyDescent="0.2">
      <c r="A223" s="96" t="s">
        <v>2765</v>
      </c>
      <c r="B223" s="16" t="s">
        <v>2766</v>
      </c>
      <c r="C223" s="16" t="s">
        <v>3974</v>
      </c>
      <c r="D223" s="17" t="s">
        <v>2131</v>
      </c>
      <c r="E223" s="93">
        <v>1</v>
      </c>
      <c r="F223" s="112">
        <v>7.7</v>
      </c>
      <c r="G223" s="94">
        <f>+$F223/100*(100-'Übersicht _Overview'!$D$11)/100*(100-'Übersicht _Overview'!$E$11)</f>
        <v>7.7</v>
      </c>
      <c r="H223" s="94">
        <f t="shared" si="13"/>
        <v>0</v>
      </c>
      <c r="I223" s="94">
        <f t="shared" si="11"/>
        <v>7.7</v>
      </c>
      <c r="J223" s="94">
        <f t="shared" si="12"/>
        <v>33.725999999999999</v>
      </c>
      <c r="K223" s="18"/>
      <c r="L223" s="19"/>
      <c r="M223" s="93" t="s">
        <v>694</v>
      </c>
    </row>
    <row r="224" spans="1:13" s="2" customFormat="1" ht="50.1" customHeight="1" x14ac:dyDescent="0.2">
      <c r="A224" s="96" t="s">
        <v>2764</v>
      </c>
      <c r="B224" s="89" t="s">
        <v>2767</v>
      </c>
      <c r="C224" s="89" t="s">
        <v>2768</v>
      </c>
      <c r="D224" s="90" t="s">
        <v>2131</v>
      </c>
      <c r="E224" s="93">
        <v>2</v>
      </c>
      <c r="F224" s="112">
        <v>2.09</v>
      </c>
      <c r="G224" s="94">
        <f>+$F224/100*(100-'Übersicht _Overview'!$D$11)/100*(100-'Übersicht _Overview'!$E$11)</f>
        <v>2.09</v>
      </c>
      <c r="H224" s="94">
        <f t="shared" si="13"/>
        <v>0</v>
      </c>
      <c r="I224" s="94">
        <f t="shared" si="11"/>
        <v>2.09</v>
      </c>
      <c r="J224" s="94">
        <f t="shared" si="12"/>
        <v>9.1541999999999994</v>
      </c>
      <c r="K224" s="18"/>
      <c r="L224" s="19"/>
      <c r="M224" s="93" t="s">
        <v>694</v>
      </c>
    </row>
    <row r="225" spans="1:13" s="2" customFormat="1" ht="50.1" customHeight="1" x14ac:dyDescent="0.2">
      <c r="A225" s="96" t="s">
        <v>3404</v>
      </c>
      <c r="B225" s="89" t="s">
        <v>3394</v>
      </c>
      <c r="C225" s="89" t="s">
        <v>3975</v>
      </c>
      <c r="D225" s="90" t="s">
        <v>2131</v>
      </c>
      <c r="E225" s="93">
        <v>25</v>
      </c>
      <c r="F225" s="112">
        <v>13.2</v>
      </c>
      <c r="G225" s="94">
        <f>+$F225/100*(100-'Übersicht _Overview'!$D$11)/100*(100-'Übersicht _Overview'!$E$11)</f>
        <v>13.200000000000001</v>
      </c>
      <c r="H225" s="94">
        <f t="shared" si="13"/>
        <v>0</v>
      </c>
      <c r="I225" s="94">
        <f t="shared" si="11"/>
        <v>13.200000000000001</v>
      </c>
      <c r="J225" s="94">
        <f t="shared" si="12"/>
        <v>57.816000000000003</v>
      </c>
      <c r="K225" s="18"/>
      <c r="L225" s="19"/>
      <c r="M225" s="93" t="s">
        <v>694</v>
      </c>
    </row>
    <row r="226" spans="1:13" s="2" customFormat="1" ht="50.1" customHeight="1" x14ac:dyDescent="0.2">
      <c r="A226" s="96" t="s">
        <v>3405</v>
      </c>
      <c r="B226" s="89" t="s">
        <v>3396</v>
      </c>
      <c r="C226" s="89" t="s">
        <v>3976</v>
      </c>
      <c r="D226" s="90" t="s">
        <v>2131</v>
      </c>
      <c r="E226" s="93">
        <v>25</v>
      </c>
      <c r="F226" s="112">
        <v>13.2</v>
      </c>
      <c r="G226" s="94">
        <f>+$F226/100*(100-'Übersicht _Overview'!$D$11)/100*(100-'Übersicht _Overview'!$E$11)</f>
        <v>13.200000000000001</v>
      </c>
      <c r="H226" s="94">
        <f t="shared" si="13"/>
        <v>0</v>
      </c>
      <c r="I226" s="94">
        <f t="shared" si="11"/>
        <v>13.200000000000001</v>
      </c>
      <c r="J226" s="94">
        <f t="shared" si="12"/>
        <v>57.816000000000003</v>
      </c>
      <c r="K226" s="18"/>
      <c r="L226" s="19"/>
      <c r="M226" s="93" t="s">
        <v>694</v>
      </c>
    </row>
    <row r="227" spans="1:13" s="2" customFormat="1" ht="50.1" customHeight="1" x14ac:dyDescent="0.2">
      <c r="A227" s="96" t="s">
        <v>3406</v>
      </c>
      <c r="B227" s="16" t="s">
        <v>3398</v>
      </c>
      <c r="C227" s="89" t="s">
        <v>3977</v>
      </c>
      <c r="D227" s="17" t="s">
        <v>2131</v>
      </c>
      <c r="E227" s="93">
        <v>25</v>
      </c>
      <c r="F227" s="112">
        <v>13.2</v>
      </c>
      <c r="G227" s="94">
        <f>+$F227/100*(100-'Übersicht _Overview'!$D$11)/100*(100-'Übersicht _Overview'!$E$11)</f>
        <v>13.200000000000001</v>
      </c>
      <c r="H227" s="94">
        <f t="shared" si="13"/>
        <v>0</v>
      </c>
      <c r="I227" s="94">
        <f t="shared" si="11"/>
        <v>13.200000000000001</v>
      </c>
      <c r="J227" s="94">
        <f t="shared" si="12"/>
        <v>57.816000000000003</v>
      </c>
      <c r="K227" s="18"/>
      <c r="L227" s="19"/>
      <c r="M227" s="93" t="s">
        <v>694</v>
      </c>
    </row>
    <row r="228" spans="1:13" s="2" customFormat="1" ht="50.1" customHeight="1" x14ac:dyDescent="0.2">
      <c r="A228" s="96" t="s">
        <v>3407</v>
      </c>
      <c r="B228" s="16" t="s">
        <v>3400</v>
      </c>
      <c r="C228" s="89" t="s">
        <v>3978</v>
      </c>
      <c r="D228" s="17" t="s">
        <v>2131</v>
      </c>
      <c r="E228" s="93">
        <v>25</v>
      </c>
      <c r="F228" s="112">
        <v>13.2</v>
      </c>
      <c r="G228" s="94">
        <f>+$F228/100*(100-'Übersicht _Overview'!$D$11)/100*(100-'Übersicht _Overview'!$E$11)</f>
        <v>13.200000000000001</v>
      </c>
      <c r="H228" s="94">
        <f t="shared" si="13"/>
        <v>0</v>
      </c>
      <c r="I228" s="94">
        <f t="shared" si="11"/>
        <v>13.200000000000001</v>
      </c>
      <c r="J228" s="94">
        <f t="shared" si="12"/>
        <v>57.816000000000003</v>
      </c>
      <c r="K228" s="18"/>
      <c r="L228" s="19"/>
      <c r="M228" s="93" t="s">
        <v>694</v>
      </c>
    </row>
    <row r="229" spans="1:13" s="2" customFormat="1" ht="50.1" customHeight="1" x14ac:dyDescent="0.2">
      <c r="A229" s="96" t="s">
        <v>3408</v>
      </c>
      <c r="B229" s="89" t="s">
        <v>3409</v>
      </c>
      <c r="C229" s="89" t="s">
        <v>3979</v>
      </c>
      <c r="D229" s="90" t="s">
        <v>2131</v>
      </c>
      <c r="E229" s="93">
        <v>25</v>
      </c>
      <c r="F229" s="112">
        <v>13.2</v>
      </c>
      <c r="G229" s="94">
        <f>+$F229/100*(100-'Übersicht _Overview'!$D$11)/100*(100-'Übersicht _Overview'!$E$11)</f>
        <v>13.200000000000001</v>
      </c>
      <c r="H229" s="94">
        <f t="shared" si="13"/>
        <v>0</v>
      </c>
      <c r="I229" s="94">
        <f t="shared" si="11"/>
        <v>13.200000000000001</v>
      </c>
      <c r="J229" s="94">
        <f t="shared" si="12"/>
        <v>57.816000000000003</v>
      </c>
      <c r="K229" s="92"/>
      <c r="L229" s="93"/>
      <c r="M229" s="93" t="s">
        <v>694</v>
      </c>
    </row>
    <row r="230" spans="1:13" s="88" customFormat="1" ht="50.1" customHeight="1" x14ac:dyDescent="0.2">
      <c r="A230" s="96"/>
      <c r="B230" s="83" t="s">
        <v>5120</v>
      </c>
      <c r="C230" s="83" t="s">
        <v>5121</v>
      </c>
      <c r="D230" s="90"/>
      <c r="E230" s="93"/>
      <c r="F230" s="112">
        <v>0</v>
      </c>
      <c r="G230" s="94">
        <f>+$F230/100*(100-'Übersicht _Overview'!$D$11)/100*(100-'Übersicht _Overview'!$E$11)</f>
        <v>0</v>
      </c>
      <c r="H230" s="94">
        <f t="shared" si="13"/>
        <v>0</v>
      </c>
      <c r="I230" s="94">
        <f t="shared" si="11"/>
        <v>0</v>
      </c>
      <c r="J230" s="94">
        <f t="shared" si="12"/>
        <v>0</v>
      </c>
      <c r="K230" s="92"/>
      <c r="L230" s="93"/>
      <c r="M230" s="93"/>
    </row>
    <row r="231" spans="1:13" s="88" customFormat="1" ht="50.1" customHeight="1" x14ac:dyDescent="0.2">
      <c r="A231" s="96" t="s">
        <v>5122</v>
      </c>
      <c r="B231" s="89" t="s">
        <v>5120</v>
      </c>
      <c r="C231" s="89" t="s">
        <v>5123</v>
      </c>
      <c r="D231" s="90" t="s">
        <v>2131</v>
      </c>
      <c r="E231" s="93">
        <v>1</v>
      </c>
      <c r="F231" s="112">
        <v>18.149999999999999</v>
      </c>
      <c r="G231" s="94">
        <f>+$F231/100*(100-'Übersicht _Overview'!$D$11)/100*(100-'Übersicht _Overview'!$E$11)</f>
        <v>18.149999999999999</v>
      </c>
      <c r="H231" s="94">
        <f t="shared" si="13"/>
        <v>0</v>
      </c>
      <c r="I231" s="94">
        <f t="shared" si="11"/>
        <v>18.149999999999999</v>
      </c>
      <c r="J231" s="94">
        <f t="shared" si="12"/>
        <v>79.496999999999986</v>
      </c>
      <c r="K231" s="92"/>
      <c r="L231" s="93"/>
      <c r="M231" s="93">
        <v>1</v>
      </c>
    </row>
    <row r="232" spans="1:13" s="2" customFormat="1" ht="50.1" customHeight="1" x14ac:dyDescent="0.2">
      <c r="A232" s="96"/>
      <c r="B232" s="83" t="s">
        <v>1298</v>
      </c>
      <c r="C232" s="83" t="s">
        <v>5070</v>
      </c>
      <c r="D232" s="17"/>
      <c r="E232" s="93"/>
      <c r="F232" s="112">
        <v>0</v>
      </c>
      <c r="G232" s="94">
        <f>+$F232/100*(100-'Übersicht _Overview'!$D$11)/100*(100-'Übersicht _Overview'!$E$11)</f>
        <v>0</v>
      </c>
      <c r="H232" s="94">
        <f t="shared" si="13"/>
        <v>0</v>
      </c>
      <c r="I232" s="94">
        <f t="shared" si="11"/>
        <v>0</v>
      </c>
      <c r="J232" s="94">
        <f t="shared" si="12"/>
        <v>0</v>
      </c>
      <c r="K232" s="18"/>
      <c r="L232" s="19"/>
      <c r="M232" s="93"/>
    </row>
    <row r="233" spans="1:13" s="2" customFormat="1" ht="64.150000000000006" customHeight="1" x14ac:dyDescent="0.2">
      <c r="A233" s="96" t="s">
        <v>2150</v>
      </c>
      <c r="B233" s="110" t="s">
        <v>1995</v>
      </c>
      <c r="C233" s="110" t="s">
        <v>5071</v>
      </c>
      <c r="D233" s="17" t="s">
        <v>2131</v>
      </c>
      <c r="E233" s="93">
        <v>1</v>
      </c>
      <c r="F233" s="112">
        <v>30.580000000000002</v>
      </c>
      <c r="G233" s="94">
        <f>+$F233/100*(100-'Übersicht _Overview'!$D$11)/100*(100-'Übersicht _Overview'!$E$11)</f>
        <v>30.580000000000002</v>
      </c>
      <c r="H233" s="94">
        <f t="shared" si="13"/>
        <v>0</v>
      </c>
      <c r="I233" s="94">
        <f t="shared" si="11"/>
        <v>30.580000000000002</v>
      </c>
      <c r="J233" s="94">
        <f t="shared" si="12"/>
        <v>133.94040000000001</v>
      </c>
      <c r="K233" s="18"/>
      <c r="L233" s="19"/>
      <c r="M233" s="93" t="s">
        <v>694</v>
      </c>
    </row>
    <row r="234" spans="1:13" s="2" customFormat="1" ht="50.1" customHeight="1" x14ac:dyDescent="0.2">
      <c r="A234" s="96" t="s">
        <v>908</v>
      </c>
      <c r="B234" s="110" t="s">
        <v>78</v>
      </c>
      <c r="C234" s="110" t="s">
        <v>5072</v>
      </c>
      <c r="D234" s="17" t="s">
        <v>2131</v>
      </c>
      <c r="E234" s="93">
        <v>1</v>
      </c>
      <c r="F234" s="112">
        <v>22.55</v>
      </c>
      <c r="G234" s="94">
        <f>+$F234/100*(100-'Übersicht _Overview'!$D$11)/100*(100-'Übersicht _Overview'!$E$11)</f>
        <v>22.55</v>
      </c>
      <c r="H234" s="94">
        <f t="shared" si="13"/>
        <v>0</v>
      </c>
      <c r="I234" s="94">
        <f t="shared" si="11"/>
        <v>22.55</v>
      </c>
      <c r="J234" s="94">
        <f t="shared" si="12"/>
        <v>98.769000000000005</v>
      </c>
      <c r="K234" s="18"/>
      <c r="L234" s="19"/>
      <c r="M234" s="93" t="s">
        <v>694</v>
      </c>
    </row>
    <row r="235" spans="1:13" s="2" customFormat="1" ht="50.1" customHeight="1" x14ac:dyDescent="0.2">
      <c r="A235" s="96" t="s">
        <v>909</v>
      </c>
      <c r="B235" s="110" t="s">
        <v>79</v>
      </c>
      <c r="C235" s="110" t="s">
        <v>5073</v>
      </c>
      <c r="D235" s="17" t="s">
        <v>2131</v>
      </c>
      <c r="E235" s="93">
        <v>1</v>
      </c>
      <c r="F235" s="112">
        <v>374</v>
      </c>
      <c r="G235" s="94">
        <f>+$F235/100*(100-'Übersicht _Overview'!$D$11)/100*(100-'Übersicht _Overview'!$E$11)</f>
        <v>374</v>
      </c>
      <c r="H235" s="94">
        <f t="shared" si="13"/>
        <v>0</v>
      </c>
      <c r="I235" s="94">
        <f t="shared" si="11"/>
        <v>374</v>
      </c>
      <c r="J235" s="94">
        <f t="shared" si="12"/>
        <v>1638.12</v>
      </c>
      <c r="K235" s="18"/>
      <c r="L235" s="19"/>
      <c r="M235" s="93" t="s">
        <v>694</v>
      </c>
    </row>
    <row r="236" spans="1:13" s="2" customFormat="1" ht="50.1" customHeight="1" x14ac:dyDescent="0.2">
      <c r="A236" s="96" t="s">
        <v>3410</v>
      </c>
      <c r="B236" s="110" t="s">
        <v>3411</v>
      </c>
      <c r="C236" s="110" t="s">
        <v>5074</v>
      </c>
      <c r="D236" s="17" t="s">
        <v>2131</v>
      </c>
      <c r="E236" s="93">
        <v>10</v>
      </c>
      <c r="F236" s="112">
        <v>166.65</v>
      </c>
      <c r="G236" s="94">
        <f>+$F236/100*(100-'Übersicht _Overview'!$D$11)/100*(100-'Übersicht _Overview'!$E$11)</f>
        <v>166.65</v>
      </c>
      <c r="H236" s="94">
        <f t="shared" si="13"/>
        <v>0</v>
      </c>
      <c r="I236" s="94">
        <f t="shared" si="11"/>
        <v>166.65</v>
      </c>
      <c r="J236" s="94">
        <f t="shared" si="12"/>
        <v>729.92700000000002</v>
      </c>
      <c r="K236" s="18"/>
      <c r="L236" s="19"/>
      <c r="M236" s="93" t="s">
        <v>694</v>
      </c>
    </row>
    <row r="237" spans="1:13" s="2" customFormat="1" ht="50.1" customHeight="1" x14ac:dyDescent="0.2">
      <c r="A237" s="96" t="s">
        <v>3412</v>
      </c>
      <c r="B237" s="110" t="s">
        <v>3413</v>
      </c>
      <c r="C237" s="110" t="s">
        <v>5075</v>
      </c>
      <c r="D237" s="17" t="s">
        <v>2131</v>
      </c>
      <c r="E237" s="93">
        <v>1</v>
      </c>
      <c r="F237" s="112">
        <v>132</v>
      </c>
      <c r="G237" s="94">
        <f>+$F237/100*(100-'Übersicht _Overview'!$D$11)/100*(100-'Übersicht _Overview'!$E$11)</f>
        <v>132</v>
      </c>
      <c r="H237" s="94">
        <f t="shared" si="13"/>
        <v>0</v>
      </c>
      <c r="I237" s="94">
        <f t="shared" si="11"/>
        <v>132</v>
      </c>
      <c r="J237" s="94">
        <f t="shared" si="12"/>
        <v>578.16</v>
      </c>
      <c r="K237" s="18"/>
      <c r="L237" s="19"/>
      <c r="M237" s="93" t="s">
        <v>694</v>
      </c>
    </row>
    <row r="238" spans="1:13" s="2" customFormat="1" ht="50.1" customHeight="1" x14ac:dyDescent="0.2">
      <c r="A238" s="96" t="s">
        <v>2524</v>
      </c>
      <c r="B238" s="110" t="s">
        <v>3981</v>
      </c>
      <c r="C238" s="110" t="s">
        <v>5076</v>
      </c>
      <c r="D238" s="17" t="s">
        <v>2131</v>
      </c>
      <c r="E238" s="93">
        <v>1</v>
      </c>
      <c r="F238" s="112">
        <v>93.72</v>
      </c>
      <c r="G238" s="94">
        <f>+$F238/100*(100-'Übersicht _Overview'!$D$11)/100*(100-'Übersicht _Overview'!$E$11)</f>
        <v>93.72</v>
      </c>
      <c r="H238" s="94">
        <f t="shared" si="13"/>
        <v>0</v>
      </c>
      <c r="I238" s="94">
        <f t="shared" si="11"/>
        <v>93.72</v>
      </c>
      <c r="J238" s="94">
        <f t="shared" si="12"/>
        <v>410.49359999999996</v>
      </c>
      <c r="K238" s="18"/>
      <c r="L238" s="19"/>
      <c r="M238" s="93" t="s">
        <v>694</v>
      </c>
    </row>
    <row r="239" spans="1:13" s="2" customFormat="1" ht="50.1" customHeight="1" x14ac:dyDescent="0.2">
      <c r="A239" s="96" t="s">
        <v>827</v>
      </c>
      <c r="B239" s="110" t="s">
        <v>80</v>
      </c>
      <c r="C239" s="110" t="s">
        <v>5077</v>
      </c>
      <c r="D239" s="17" t="s">
        <v>2131</v>
      </c>
      <c r="E239" s="93">
        <v>25</v>
      </c>
      <c r="F239" s="112">
        <v>5.83</v>
      </c>
      <c r="G239" s="94">
        <f>+$F239/100*(100-'Übersicht _Overview'!$D$11)/100*(100-'Übersicht _Overview'!$E$11)</f>
        <v>5.83</v>
      </c>
      <c r="H239" s="94">
        <f t="shared" si="13"/>
        <v>0</v>
      </c>
      <c r="I239" s="94">
        <f t="shared" si="11"/>
        <v>5.83</v>
      </c>
      <c r="J239" s="94">
        <f t="shared" si="12"/>
        <v>25.535399999999999</v>
      </c>
      <c r="K239" s="18"/>
      <c r="L239" s="19"/>
      <c r="M239" s="93" t="s">
        <v>694</v>
      </c>
    </row>
    <row r="240" spans="1:13" s="2" customFormat="1" ht="50.1" customHeight="1" x14ac:dyDescent="0.2">
      <c r="A240" s="96" t="s">
        <v>828</v>
      </c>
      <c r="B240" s="110" t="s">
        <v>81</v>
      </c>
      <c r="C240" s="110" t="s">
        <v>5078</v>
      </c>
      <c r="D240" s="17" t="s">
        <v>2131</v>
      </c>
      <c r="E240" s="93">
        <v>25</v>
      </c>
      <c r="F240" s="112">
        <v>21.669999999999998</v>
      </c>
      <c r="G240" s="94">
        <f>+$F240/100*(100-'Übersicht _Overview'!$D$11)/100*(100-'Übersicht _Overview'!$E$11)</f>
        <v>21.669999999999998</v>
      </c>
      <c r="H240" s="94">
        <f t="shared" si="13"/>
        <v>0</v>
      </c>
      <c r="I240" s="94">
        <f t="shared" si="11"/>
        <v>21.669999999999998</v>
      </c>
      <c r="J240" s="94">
        <f t="shared" si="12"/>
        <v>94.914599999999993</v>
      </c>
      <c r="K240" s="18"/>
      <c r="L240" s="19"/>
      <c r="M240" s="93" t="s">
        <v>694</v>
      </c>
    </row>
    <row r="241" spans="1:13" s="2" customFormat="1" ht="69" customHeight="1" x14ac:dyDescent="0.2">
      <c r="A241" s="96" t="s">
        <v>829</v>
      </c>
      <c r="B241" s="110" t="s">
        <v>82</v>
      </c>
      <c r="C241" s="110" t="s">
        <v>5079</v>
      </c>
      <c r="D241" s="17" t="s">
        <v>2131</v>
      </c>
      <c r="E241" s="93">
        <v>25</v>
      </c>
      <c r="F241" s="112">
        <v>25.080000000000002</v>
      </c>
      <c r="G241" s="94">
        <f>+$F241/100*(100-'Übersicht _Overview'!$D$11)/100*(100-'Übersicht _Overview'!$E$11)</f>
        <v>25.080000000000002</v>
      </c>
      <c r="H241" s="94">
        <f t="shared" si="13"/>
        <v>0</v>
      </c>
      <c r="I241" s="94">
        <f t="shared" si="11"/>
        <v>25.080000000000002</v>
      </c>
      <c r="J241" s="94">
        <f t="shared" si="12"/>
        <v>109.85040000000001</v>
      </c>
      <c r="K241" s="18"/>
      <c r="L241" s="19"/>
      <c r="M241" s="93" t="s">
        <v>694</v>
      </c>
    </row>
    <row r="242" spans="1:13" s="2" customFormat="1" ht="50.1" customHeight="1" x14ac:dyDescent="0.2">
      <c r="A242" s="96" t="s">
        <v>830</v>
      </c>
      <c r="B242" s="110" t="s">
        <v>939</v>
      </c>
      <c r="C242" s="110" t="s">
        <v>5080</v>
      </c>
      <c r="D242" s="90" t="s">
        <v>3372</v>
      </c>
      <c r="E242" s="93">
        <v>1</v>
      </c>
      <c r="F242" s="112">
        <v>50.160000000000004</v>
      </c>
      <c r="G242" s="94">
        <f>+$F242/100*(100-'Übersicht _Overview'!$D$11)/100*(100-'Übersicht _Overview'!$E$11)</f>
        <v>50.160000000000004</v>
      </c>
      <c r="H242" s="94">
        <f t="shared" si="13"/>
        <v>0</v>
      </c>
      <c r="I242" s="94">
        <f t="shared" si="11"/>
        <v>50.160000000000004</v>
      </c>
      <c r="J242" s="94">
        <f t="shared" si="12"/>
        <v>219.70080000000002</v>
      </c>
      <c r="K242" s="18"/>
      <c r="L242" s="19"/>
      <c r="M242" s="93" t="s">
        <v>694</v>
      </c>
    </row>
    <row r="243" spans="1:13" s="2" customFormat="1" ht="84.6" customHeight="1" x14ac:dyDescent="0.2">
      <c r="A243" s="96" t="s">
        <v>3048</v>
      </c>
      <c r="B243" s="110" t="s">
        <v>3982</v>
      </c>
      <c r="C243" s="110" t="s">
        <v>5081</v>
      </c>
      <c r="D243" s="17" t="s">
        <v>3372</v>
      </c>
      <c r="E243" s="93">
        <v>10</v>
      </c>
      <c r="F243" s="112">
        <v>55</v>
      </c>
      <c r="G243" s="94">
        <f>+$F243/100*(100-'Übersicht _Overview'!$D$11)/100*(100-'Übersicht _Overview'!$E$11)</f>
        <v>55.000000000000007</v>
      </c>
      <c r="H243" s="94">
        <f t="shared" si="13"/>
        <v>0</v>
      </c>
      <c r="I243" s="94">
        <f t="shared" si="11"/>
        <v>55.000000000000007</v>
      </c>
      <c r="J243" s="94">
        <f t="shared" si="12"/>
        <v>240.90000000000003</v>
      </c>
      <c r="K243" s="18"/>
      <c r="L243" s="19"/>
      <c r="M243" s="93" t="s">
        <v>694</v>
      </c>
    </row>
    <row r="244" spans="1:13" s="2" customFormat="1" ht="50.1" customHeight="1" x14ac:dyDescent="0.2">
      <c r="A244" s="96"/>
      <c r="B244" s="83" t="s">
        <v>342</v>
      </c>
      <c r="C244" s="83" t="s">
        <v>4912</v>
      </c>
      <c r="D244" s="17"/>
      <c r="E244" s="93"/>
      <c r="F244" s="112">
        <v>0</v>
      </c>
      <c r="G244" s="94">
        <f>+$F244/100*(100-'Übersicht _Overview'!$D$11)/100*(100-'Übersicht _Overview'!$E$11)</f>
        <v>0</v>
      </c>
      <c r="H244" s="94">
        <f t="shared" si="13"/>
        <v>0</v>
      </c>
      <c r="I244" s="94">
        <f t="shared" si="11"/>
        <v>0</v>
      </c>
      <c r="J244" s="94">
        <f t="shared" si="12"/>
        <v>0</v>
      </c>
      <c r="K244" s="18"/>
      <c r="L244" s="19"/>
      <c r="M244" s="93"/>
    </row>
    <row r="245" spans="1:13" s="2" customFormat="1" ht="50.1" customHeight="1" x14ac:dyDescent="0.2">
      <c r="A245" s="96" t="s">
        <v>37</v>
      </c>
      <c r="B245" s="110" t="s">
        <v>1655</v>
      </c>
      <c r="C245" s="110" t="s">
        <v>1655</v>
      </c>
      <c r="D245" s="17" t="s">
        <v>2130</v>
      </c>
      <c r="E245" s="93">
        <v>1</v>
      </c>
      <c r="F245" s="112">
        <v>3.5200000000000005</v>
      </c>
      <c r="G245" s="94">
        <f>+$F245/100*(100-'Übersicht _Overview'!$D$11)/100*(100-'Übersicht _Overview'!$E$11)</f>
        <v>3.52</v>
      </c>
      <c r="H245" s="94">
        <f t="shared" si="13"/>
        <v>0</v>
      </c>
      <c r="I245" s="94">
        <f t="shared" si="11"/>
        <v>3.52</v>
      </c>
      <c r="J245" s="94">
        <f t="shared" si="12"/>
        <v>15.4176</v>
      </c>
      <c r="K245" s="18"/>
      <c r="L245" s="19"/>
      <c r="M245" s="93" t="s">
        <v>694</v>
      </c>
    </row>
    <row r="246" spans="1:13" s="2" customFormat="1" ht="50.1" customHeight="1" x14ac:dyDescent="0.2">
      <c r="A246" s="96" t="s">
        <v>38</v>
      </c>
      <c r="B246" s="110" t="s">
        <v>1656</v>
      </c>
      <c r="C246" s="110" t="s">
        <v>1656</v>
      </c>
      <c r="D246" s="17" t="s">
        <v>2130</v>
      </c>
      <c r="E246" s="93">
        <v>1</v>
      </c>
      <c r="F246" s="112">
        <v>3.5200000000000005</v>
      </c>
      <c r="G246" s="94">
        <f>+$F246/100*(100-'Übersicht _Overview'!$D$11)/100*(100-'Übersicht _Overview'!$E$11)</f>
        <v>3.52</v>
      </c>
      <c r="H246" s="94">
        <f t="shared" si="13"/>
        <v>0</v>
      </c>
      <c r="I246" s="94">
        <f t="shared" si="11"/>
        <v>3.52</v>
      </c>
      <c r="J246" s="94">
        <f t="shared" si="12"/>
        <v>15.4176</v>
      </c>
      <c r="K246" s="18"/>
      <c r="L246" s="19"/>
      <c r="M246" s="93" t="s">
        <v>694</v>
      </c>
    </row>
    <row r="247" spans="1:13" s="2" customFormat="1" ht="50.1" customHeight="1" x14ac:dyDescent="0.2">
      <c r="A247" s="96" t="s">
        <v>39</v>
      </c>
      <c r="B247" s="110" t="s">
        <v>1657</v>
      </c>
      <c r="C247" s="110" t="s">
        <v>1657</v>
      </c>
      <c r="D247" s="17" t="s">
        <v>2130</v>
      </c>
      <c r="E247" s="93">
        <v>1</v>
      </c>
      <c r="F247" s="112">
        <v>4.18</v>
      </c>
      <c r="G247" s="94">
        <f>+$F247/100*(100-'Übersicht _Overview'!$D$11)/100*(100-'Übersicht _Overview'!$E$11)</f>
        <v>4.18</v>
      </c>
      <c r="H247" s="94">
        <f t="shared" si="13"/>
        <v>0</v>
      </c>
      <c r="I247" s="94">
        <f t="shared" si="11"/>
        <v>4.18</v>
      </c>
      <c r="J247" s="94">
        <f t="shared" si="12"/>
        <v>18.308399999999999</v>
      </c>
      <c r="K247" s="18"/>
      <c r="L247" s="19"/>
      <c r="M247" s="93" t="s">
        <v>694</v>
      </c>
    </row>
    <row r="248" spans="1:13" s="2" customFormat="1" ht="50.1" customHeight="1" x14ac:dyDescent="0.2">
      <c r="A248" s="96" t="s">
        <v>40</v>
      </c>
      <c r="B248" s="110" t="s">
        <v>1957</v>
      </c>
      <c r="C248" s="110" t="s">
        <v>1957</v>
      </c>
      <c r="D248" s="17" t="s">
        <v>2130</v>
      </c>
      <c r="E248" s="93">
        <v>1</v>
      </c>
      <c r="F248" s="112">
        <v>4.18</v>
      </c>
      <c r="G248" s="94">
        <f>+$F248/100*(100-'Übersicht _Overview'!$D$11)/100*(100-'Übersicht _Overview'!$E$11)</f>
        <v>4.18</v>
      </c>
      <c r="H248" s="94">
        <f t="shared" si="13"/>
        <v>0</v>
      </c>
      <c r="I248" s="94">
        <f t="shared" si="11"/>
        <v>4.18</v>
      </c>
      <c r="J248" s="94">
        <f t="shared" si="12"/>
        <v>18.308399999999999</v>
      </c>
      <c r="K248" s="18"/>
      <c r="L248" s="19"/>
      <c r="M248" s="93" t="s">
        <v>694</v>
      </c>
    </row>
    <row r="249" spans="1:13" s="2" customFormat="1" ht="50.1" customHeight="1" x14ac:dyDescent="0.2">
      <c r="A249" s="96" t="s">
        <v>41</v>
      </c>
      <c r="B249" s="110" t="s">
        <v>1955</v>
      </c>
      <c r="C249" s="110" t="s">
        <v>1955</v>
      </c>
      <c r="D249" s="17" t="s">
        <v>2130</v>
      </c>
      <c r="E249" s="93">
        <v>1</v>
      </c>
      <c r="F249" s="112">
        <v>8.58</v>
      </c>
      <c r="G249" s="94">
        <f>+$F249/100*(100-'Übersicht _Overview'!$D$11)/100*(100-'Übersicht _Overview'!$E$11)</f>
        <v>8.58</v>
      </c>
      <c r="H249" s="94">
        <f t="shared" si="13"/>
        <v>0</v>
      </c>
      <c r="I249" s="94">
        <f t="shared" si="11"/>
        <v>8.58</v>
      </c>
      <c r="J249" s="94">
        <f t="shared" si="12"/>
        <v>37.580399999999997</v>
      </c>
      <c r="K249" s="18"/>
      <c r="L249" s="19"/>
      <c r="M249" s="93" t="s">
        <v>694</v>
      </c>
    </row>
    <row r="250" spans="1:13" s="2" customFormat="1" ht="50.1" customHeight="1" x14ac:dyDescent="0.2">
      <c r="A250" s="96" t="s">
        <v>42</v>
      </c>
      <c r="B250" s="110" t="s">
        <v>1956</v>
      </c>
      <c r="C250" s="110" t="s">
        <v>1956</v>
      </c>
      <c r="D250" s="17" t="s">
        <v>2130</v>
      </c>
      <c r="E250" s="93">
        <v>1</v>
      </c>
      <c r="F250" s="112">
        <v>16.169999999999998</v>
      </c>
      <c r="G250" s="94">
        <f>+$F250/100*(100-'Übersicht _Overview'!$D$11)/100*(100-'Übersicht _Overview'!$E$11)</f>
        <v>16.169999999999998</v>
      </c>
      <c r="H250" s="94">
        <f t="shared" si="13"/>
        <v>0</v>
      </c>
      <c r="I250" s="94">
        <f t="shared" si="11"/>
        <v>16.169999999999998</v>
      </c>
      <c r="J250" s="94">
        <f t="shared" si="12"/>
        <v>70.82459999999999</v>
      </c>
      <c r="K250" s="18"/>
      <c r="L250" s="19"/>
      <c r="M250" s="93" t="s">
        <v>694</v>
      </c>
    </row>
    <row r="251" spans="1:13" s="2" customFormat="1" ht="50.1" customHeight="1" x14ac:dyDescent="0.2">
      <c r="A251" s="96" t="s">
        <v>3444</v>
      </c>
      <c r="B251" s="110" t="s">
        <v>3447</v>
      </c>
      <c r="C251" s="110" t="s">
        <v>3447</v>
      </c>
      <c r="D251" s="17" t="s">
        <v>2130</v>
      </c>
      <c r="E251" s="93">
        <v>1</v>
      </c>
      <c r="F251" s="112">
        <v>21.23</v>
      </c>
      <c r="G251" s="94">
        <f>+$F251/100*(100-'Übersicht _Overview'!$D$11)/100*(100-'Übersicht _Overview'!$E$11)</f>
        <v>21.23</v>
      </c>
      <c r="H251" s="94">
        <f t="shared" si="13"/>
        <v>0</v>
      </c>
      <c r="I251" s="94">
        <f t="shared" si="11"/>
        <v>21.23</v>
      </c>
      <c r="J251" s="94">
        <f t="shared" si="12"/>
        <v>92.987399999999994</v>
      </c>
      <c r="K251" s="18"/>
      <c r="L251" s="19"/>
      <c r="M251" s="93" t="s">
        <v>694</v>
      </c>
    </row>
    <row r="252" spans="1:13" s="2" customFormat="1" ht="50.1" customHeight="1" x14ac:dyDescent="0.2">
      <c r="A252" s="96" t="s">
        <v>3445</v>
      </c>
      <c r="B252" s="110" t="s">
        <v>3448</v>
      </c>
      <c r="C252" s="110" t="s">
        <v>3448</v>
      </c>
      <c r="D252" s="17" t="s">
        <v>2130</v>
      </c>
      <c r="E252" s="93">
        <v>1</v>
      </c>
      <c r="F252" s="112">
        <v>19.360000000000003</v>
      </c>
      <c r="G252" s="94">
        <f>+$F252/100*(100-'Übersicht _Overview'!$D$11)/100*(100-'Übersicht _Overview'!$E$11)</f>
        <v>19.360000000000003</v>
      </c>
      <c r="H252" s="94">
        <f t="shared" si="13"/>
        <v>0</v>
      </c>
      <c r="I252" s="94">
        <f t="shared" si="11"/>
        <v>19.360000000000003</v>
      </c>
      <c r="J252" s="94">
        <f t="shared" si="12"/>
        <v>84.796800000000005</v>
      </c>
      <c r="K252" s="18"/>
      <c r="L252" s="19"/>
      <c r="M252" s="93" t="s">
        <v>694</v>
      </c>
    </row>
    <row r="253" spans="1:13" s="2" customFormat="1" ht="50.1" customHeight="1" x14ac:dyDescent="0.2">
      <c r="A253" s="96" t="s">
        <v>3446</v>
      </c>
      <c r="B253" s="110" t="s">
        <v>3449</v>
      </c>
      <c r="C253" s="110" t="s">
        <v>3449</v>
      </c>
      <c r="D253" s="17" t="s">
        <v>2130</v>
      </c>
      <c r="E253" s="93">
        <v>1</v>
      </c>
      <c r="F253" s="112">
        <v>25.630000000000003</v>
      </c>
      <c r="G253" s="94">
        <f>+$F253/100*(100-'Übersicht _Overview'!$D$11)/100*(100-'Übersicht _Overview'!$E$11)</f>
        <v>25.630000000000003</v>
      </c>
      <c r="H253" s="94">
        <f t="shared" si="13"/>
        <v>0</v>
      </c>
      <c r="I253" s="94">
        <f t="shared" si="11"/>
        <v>25.630000000000003</v>
      </c>
      <c r="J253" s="94">
        <f t="shared" si="12"/>
        <v>112.25940000000001</v>
      </c>
      <c r="K253" s="18"/>
      <c r="L253" s="19"/>
      <c r="M253" s="93" t="s">
        <v>694</v>
      </c>
    </row>
    <row r="254" spans="1:13" s="2" customFormat="1" ht="50.1" customHeight="1" x14ac:dyDescent="0.2">
      <c r="A254" s="96" t="s">
        <v>43</v>
      </c>
      <c r="B254" s="110" t="s">
        <v>2370</v>
      </c>
      <c r="C254" s="110" t="s">
        <v>2370</v>
      </c>
      <c r="D254" s="17" t="s">
        <v>2130</v>
      </c>
      <c r="E254" s="93">
        <v>1</v>
      </c>
      <c r="F254" s="112">
        <v>13.86</v>
      </c>
      <c r="G254" s="94">
        <f>+$F254/100*(100-'Übersicht _Overview'!$D$11)/100*(100-'Übersicht _Overview'!$E$11)</f>
        <v>13.86</v>
      </c>
      <c r="H254" s="94">
        <f t="shared" si="13"/>
        <v>0</v>
      </c>
      <c r="I254" s="94">
        <f t="shared" si="11"/>
        <v>13.86</v>
      </c>
      <c r="J254" s="94">
        <f t="shared" si="12"/>
        <v>60.706799999999994</v>
      </c>
      <c r="K254" s="18"/>
      <c r="L254" s="19"/>
      <c r="M254" s="93" t="s">
        <v>694</v>
      </c>
    </row>
    <row r="255" spans="1:13" s="2" customFormat="1" ht="50.1" customHeight="1" x14ac:dyDescent="0.2">
      <c r="A255" s="96" t="s">
        <v>44</v>
      </c>
      <c r="B255" s="110" t="s">
        <v>586</v>
      </c>
      <c r="C255" s="110" t="s">
        <v>586</v>
      </c>
      <c r="D255" s="17" t="s">
        <v>2130</v>
      </c>
      <c r="E255" s="93">
        <v>1</v>
      </c>
      <c r="F255" s="112">
        <v>4.95</v>
      </c>
      <c r="G255" s="94">
        <f>+$F255/100*(100-'Übersicht _Overview'!$D$11)/100*(100-'Übersicht _Overview'!$E$11)</f>
        <v>4.95</v>
      </c>
      <c r="H255" s="94">
        <f t="shared" si="13"/>
        <v>0</v>
      </c>
      <c r="I255" s="94">
        <f t="shared" si="11"/>
        <v>4.95</v>
      </c>
      <c r="J255" s="94">
        <f t="shared" si="12"/>
        <v>21.681000000000001</v>
      </c>
      <c r="K255" s="18"/>
      <c r="L255" s="19"/>
      <c r="M255" s="93" t="s">
        <v>694</v>
      </c>
    </row>
    <row r="256" spans="1:13" s="2" customFormat="1" ht="50.1" customHeight="1" x14ac:dyDescent="0.2">
      <c r="A256" s="96" t="s">
        <v>45</v>
      </c>
      <c r="B256" s="110" t="s">
        <v>588</v>
      </c>
      <c r="C256" s="110" t="s">
        <v>588</v>
      </c>
      <c r="D256" s="17" t="s">
        <v>2130</v>
      </c>
      <c r="E256" s="93">
        <v>1</v>
      </c>
      <c r="F256" s="112">
        <v>4.95</v>
      </c>
      <c r="G256" s="94">
        <f>+$F256/100*(100-'Übersicht _Overview'!$D$11)/100*(100-'Übersicht _Overview'!$E$11)</f>
        <v>4.95</v>
      </c>
      <c r="H256" s="94">
        <f t="shared" si="13"/>
        <v>0</v>
      </c>
      <c r="I256" s="94">
        <f t="shared" si="11"/>
        <v>4.95</v>
      </c>
      <c r="J256" s="94">
        <f t="shared" si="12"/>
        <v>21.681000000000001</v>
      </c>
      <c r="K256" s="18"/>
      <c r="L256" s="19"/>
      <c r="M256" s="93" t="s">
        <v>694</v>
      </c>
    </row>
    <row r="257" spans="1:13" s="2" customFormat="1" ht="50.1" customHeight="1" x14ac:dyDescent="0.2">
      <c r="A257" s="96" t="s">
        <v>46</v>
      </c>
      <c r="B257" s="110" t="s">
        <v>590</v>
      </c>
      <c r="C257" s="110" t="s">
        <v>590</v>
      </c>
      <c r="D257" s="17" t="s">
        <v>2130</v>
      </c>
      <c r="E257" s="93">
        <v>1</v>
      </c>
      <c r="F257" s="112">
        <v>5.17</v>
      </c>
      <c r="G257" s="94">
        <f>+$F257/100*(100-'Übersicht _Overview'!$D$11)/100*(100-'Übersicht _Overview'!$E$11)</f>
        <v>5.17</v>
      </c>
      <c r="H257" s="94">
        <f t="shared" si="13"/>
        <v>0</v>
      </c>
      <c r="I257" s="94">
        <f t="shared" si="11"/>
        <v>5.17</v>
      </c>
      <c r="J257" s="94">
        <f t="shared" si="12"/>
        <v>22.644600000000001</v>
      </c>
      <c r="K257" s="18"/>
      <c r="L257" s="19"/>
      <c r="M257" s="93" t="s">
        <v>694</v>
      </c>
    </row>
    <row r="258" spans="1:13" s="2" customFormat="1" ht="50.1" customHeight="1" x14ac:dyDescent="0.2">
      <c r="A258" s="96" t="s">
        <v>47</v>
      </c>
      <c r="B258" s="110" t="s">
        <v>3355</v>
      </c>
      <c r="C258" s="110" t="s">
        <v>3355</v>
      </c>
      <c r="D258" s="17" t="s">
        <v>2130</v>
      </c>
      <c r="E258" s="93">
        <v>1</v>
      </c>
      <c r="F258" s="112">
        <v>30.8</v>
      </c>
      <c r="G258" s="94">
        <f>+$F258/100*(100-'Übersicht _Overview'!$D$11)/100*(100-'Übersicht _Overview'!$E$11)</f>
        <v>30.8</v>
      </c>
      <c r="H258" s="94">
        <f t="shared" si="13"/>
        <v>0</v>
      </c>
      <c r="I258" s="94">
        <f t="shared" si="11"/>
        <v>30.8</v>
      </c>
      <c r="J258" s="94">
        <f t="shared" si="12"/>
        <v>134.904</v>
      </c>
      <c r="K258" s="18"/>
      <c r="L258" s="19"/>
      <c r="M258" s="93" t="s">
        <v>694</v>
      </c>
    </row>
    <row r="259" spans="1:13" s="2" customFormat="1" ht="50.1" customHeight="1" x14ac:dyDescent="0.2">
      <c r="A259" s="96" t="s">
        <v>48</v>
      </c>
      <c r="B259" s="110" t="s">
        <v>3354</v>
      </c>
      <c r="C259" s="110" t="s">
        <v>3354</v>
      </c>
      <c r="D259" s="17" t="s">
        <v>2130</v>
      </c>
      <c r="E259" s="93">
        <v>1</v>
      </c>
      <c r="F259" s="112">
        <v>61.6</v>
      </c>
      <c r="G259" s="94">
        <f>+$F259/100*(100-'Übersicht _Overview'!$D$11)/100*(100-'Übersicht _Overview'!$E$11)</f>
        <v>61.6</v>
      </c>
      <c r="H259" s="94">
        <f t="shared" si="13"/>
        <v>0</v>
      </c>
      <c r="I259" s="94">
        <f t="shared" si="11"/>
        <v>61.6</v>
      </c>
      <c r="J259" s="94">
        <f t="shared" si="12"/>
        <v>269.80799999999999</v>
      </c>
      <c r="K259" s="18"/>
      <c r="L259" s="19"/>
      <c r="M259" s="93" t="s">
        <v>694</v>
      </c>
    </row>
    <row r="260" spans="1:13" s="2" customFormat="1" ht="50.1" customHeight="1" x14ac:dyDescent="0.2">
      <c r="A260" s="96" t="s">
        <v>2345</v>
      </c>
      <c r="B260" s="110" t="s">
        <v>3360</v>
      </c>
      <c r="C260" s="110" t="s">
        <v>3360</v>
      </c>
      <c r="D260" s="17" t="s">
        <v>3372</v>
      </c>
      <c r="E260" s="93">
        <v>1</v>
      </c>
      <c r="F260" s="112">
        <v>3.0799999999999996</v>
      </c>
      <c r="G260" s="94">
        <f>+$F260/100*(100-'Übersicht _Overview'!$D$11)/100*(100-'Übersicht _Overview'!$E$11)</f>
        <v>3.0799999999999996</v>
      </c>
      <c r="H260" s="94">
        <f t="shared" si="13"/>
        <v>0</v>
      </c>
      <c r="I260" s="94">
        <f t="shared" si="11"/>
        <v>3.0799999999999996</v>
      </c>
      <c r="J260" s="94">
        <f t="shared" si="12"/>
        <v>13.490399999999998</v>
      </c>
      <c r="K260" s="18"/>
      <c r="L260" s="19"/>
      <c r="M260" s="93" t="s">
        <v>694</v>
      </c>
    </row>
    <row r="261" spans="1:13" s="2" customFormat="1" ht="50.1" customHeight="1" x14ac:dyDescent="0.2">
      <c r="A261" s="96" t="s">
        <v>2346</v>
      </c>
      <c r="B261" s="110" t="s">
        <v>3361</v>
      </c>
      <c r="C261" s="110" t="s">
        <v>3361</v>
      </c>
      <c r="D261" s="17" t="s">
        <v>3372</v>
      </c>
      <c r="E261" s="93">
        <v>1</v>
      </c>
      <c r="F261" s="112">
        <v>2.0922000000000001</v>
      </c>
      <c r="G261" s="94">
        <f>+$F261/100*(100-'Übersicht _Overview'!$D$11)/100*(100-'Übersicht _Overview'!$E$11)</f>
        <v>2.0922000000000001</v>
      </c>
      <c r="H261" s="94">
        <f t="shared" si="13"/>
        <v>0</v>
      </c>
      <c r="I261" s="94">
        <f t="shared" si="11"/>
        <v>2.0922000000000001</v>
      </c>
      <c r="J261" s="94">
        <f t="shared" si="12"/>
        <v>9.1638359999999999</v>
      </c>
      <c r="K261" s="18"/>
      <c r="L261" s="19"/>
      <c r="M261" s="93" t="s">
        <v>694</v>
      </c>
    </row>
    <row r="262" spans="1:13" s="2" customFormat="1" ht="50.1" customHeight="1" x14ac:dyDescent="0.2">
      <c r="A262" s="96" t="s">
        <v>2343</v>
      </c>
      <c r="B262" s="110" t="s">
        <v>3370</v>
      </c>
      <c r="C262" s="110" t="s">
        <v>3370</v>
      </c>
      <c r="D262" s="17" t="s">
        <v>3372</v>
      </c>
      <c r="E262" s="93">
        <v>1</v>
      </c>
      <c r="F262" s="112">
        <v>0.99</v>
      </c>
      <c r="G262" s="94">
        <f>+$F262/100*(100-'Übersicht _Overview'!$D$11)/100*(100-'Übersicht _Overview'!$E$11)</f>
        <v>0.98999999999999988</v>
      </c>
      <c r="H262" s="94">
        <f t="shared" si="13"/>
        <v>0</v>
      </c>
      <c r="I262" s="94">
        <f t="shared" si="11"/>
        <v>0.98999999999999988</v>
      </c>
      <c r="J262" s="94">
        <f t="shared" si="12"/>
        <v>4.3361999999999989</v>
      </c>
      <c r="K262" s="18"/>
      <c r="L262" s="19"/>
      <c r="M262" s="93" t="s">
        <v>694</v>
      </c>
    </row>
    <row r="263" spans="1:13" s="2" customFormat="1" ht="50.1" customHeight="1" x14ac:dyDescent="0.2">
      <c r="A263" s="96" t="s">
        <v>2344</v>
      </c>
      <c r="B263" s="110" t="s">
        <v>3371</v>
      </c>
      <c r="C263" s="110" t="s">
        <v>3371</v>
      </c>
      <c r="D263" s="17" t="s">
        <v>3372</v>
      </c>
      <c r="E263" s="93">
        <v>1</v>
      </c>
      <c r="F263" s="112">
        <v>2.75</v>
      </c>
      <c r="G263" s="94">
        <f>+$F263/100*(100-'Übersicht _Overview'!$D$11)/100*(100-'Übersicht _Overview'!$E$11)</f>
        <v>2.75</v>
      </c>
      <c r="H263" s="94">
        <f t="shared" si="13"/>
        <v>0</v>
      </c>
      <c r="I263" s="94">
        <f t="shared" si="11"/>
        <v>2.75</v>
      </c>
      <c r="J263" s="94">
        <f t="shared" si="12"/>
        <v>12.045</v>
      </c>
      <c r="K263" s="18"/>
      <c r="L263" s="19"/>
      <c r="M263" s="93" t="s">
        <v>694</v>
      </c>
    </row>
    <row r="264" spans="1:13" s="2" customFormat="1" ht="50.1" customHeight="1" x14ac:dyDescent="0.2">
      <c r="A264" s="96" t="s">
        <v>49</v>
      </c>
      <c r="B264" s="110" t="s">
        <v>592</v>
      </c>
      <c r="C264" s="110" t="s">
        <v>593</v>
      </c>
      <c r="D264" s="17" t="s">
        <v>2130</v>
      </c>
      <c r="E264" s="93">
        <v>1</v>
      </c>
      <c r="F264" s="112">
        <v>71.5</v>
      </c>
      <c r="G264" s="94">
        <f>+$F264/100*(100-'Übersicht _Overview'!$D$11)/100*(100-'Übersicht _Overview'!$E$11)</f>
        <v>71.5</v>
      </c>
      <c r="H264" s="94">
        <f t="shared" si="13"/>
        <v>0</v>
      </c>
      <c r="I264" s="94">
        <f t="shared" si="11"/>
        <v>71.5</v>
      </c>
      <c r="J264" s="94">
        <f t="shared" si="12"/>
        <v>313.17</v>
      </c>
      <c r="K264" s="18"/>
      <c r="L264" s="19"/>
      <c r="M264" s="93" t="s">
        <v>694</v>
      </c>
    </row>
    <row r="265" spans="1:13" s="2" customFormat="1" ht="50.1" customHeight="1" x14ac:dyDescent="0.2">
      <c r="A265" s="96"/>
      <c r="B265" s="83" t="s">
        <v>3414</v>
      </c>
      <c r="C265" s="83" t="s">
        <v>4913</v>
      </c>
      <c r="D265" s="17"/>
      <c r="E265" s="93"/>
      <c r="F265" s="112">
        <v>0</v>
      </c>
      <c r="G265" s="94">
        <f>+$F265/100*(100-'Übersicht _Overview'!$D$11)/100*(100-'Übersicht _Overview'!$E$11)</f>
        <v>0</v>
      </c>
      <c r="H265" s="94">
        <f t="shared" si="13"/>
        <v>0</v>
      </c>
      <c r="I265" s="94">
        <f t="shared" si="11"/>
        <v>0</v>
      </c>
      <c r="J265" s="94">
        <f t="shared" si="12"/>
        <v>0</v>
      </c>
      <c r="K265" s="18"/>
      <c r="L265" s="19"/>
      <c r="M265" s="93"/>
    </row>
    <row r="266" spans="1:13" s="2" customFormat="1" ht="50.1" customHeight="1" x14ac:dyDescent="0.2">
      <c r="A266" s="96" t="s">
        <v>50</v>
      </c>
      <c r="B266" s="16" t="s">
        <v>594</v>
      </c>
      <c r="C266" s="16" t="s">
        <v>595</v>
      </c>
      <c r="D266" s="17" t="s">
        <v>2130</v>
      </c>
      <c r="E266" s="93">
        <v>1</v>
      </c>
      <c r="F266" s="112">
        <v>187</v>
      </c>
      <c r="G266" s="94">
        <f>+$F266/100*(100-'Übersicht _Overview'!$D$11)/100*(100-'Übersicht _Overview'!$E$11)</f>
        <v>187</v>
      </c>
      <c r="H266" s="94">
        <f t="shared" si="13"/>
        <v>0</v>
      </c>
      <c r="I266" s="94">
        <f t="shared" si="11"/>
        <v>187</v>
      </c>
      <c r="J266" s="94">
        <f t="shared" si="12"/>
        <v>819.06</v>
      </c>
      <c r="K266" s="18"/>
      <c r="L266" s="19"/>
      <c r="M266" s="93" t="s">
        <v>694</v>
      </c>
    </row>
    <row r="267" spans="1:13" s="2" customFormat="1" ht="50.1" customHeight="1" x14ac:dyDescent="0.2">
      <c r="A267" s="96" t="s">
        <v>51</v>
      </c>
      <c r="B267" s="16" t="s">
        <v>596</v>
      </c>
      <c r="C267" s="16" t="s">
        <v>597</v>
      </c>
      <c r="D267" s="17" t="s">
        <v>2130</v>
      </c>
      <c r="E267" s="93">
        <v>1</v>
      </c>
      <c r="F267" s="112">
        <v>29.7</v>
      </c>
      <c r="G267" s="94">
        <f>+$F267/100*(100-'Übersicht _Overview'!$D$11)/100*(100-'Übersicht _Overview'!$E$11)</f>
        <v>29.7</v>
      </c>
      <c r="H267" s="94">
        <f t="shared" si="13"/>
        <v>0</v>
      </c>
      <c r="I267" s="94">
        <f t="shared" si="11"/>
        <v>29.7</v>
      </c>
      <c r="J267" s="94">
        <f t="shared" si="12"/>
        <v>130.08599999999998</v>
      </c>
      <c r="K267" s="18"/>
      <c r="L267" s="19"/>
      <c r="M267" s="93" t="s">
        <v>694</v>
      </c>
    </row>
    <row r="268" spans="1:13" s="2" customFormat="1" ht="50.1" customHeight="1" x14ac:dyDescent="0.2">
      <c r="A268" s="96" t="s">
        <v>2769</v>
      </c>
      <c r="B268" s="16" t="s">
        <v>695</v>
      </c>
      <c r="C268" s="16" t="s">
        <v>696</v>
      </c>
      <c r="D268" s="17" t="s">
        <v>3372</v>
      </c>
      <c r="E268" s="93">
        <v>1</v>
      </c>
      <c r="F268" s="112">
        <v>35.200000000000003</v>
      </c>
      <c r="G268" s="94">
        <f>+$F268/100*(100-'Übersicht _Overview'!$D$11)/100*(100-'Übersicht _Overview'!$E$11)</f>
        <v>35.200000000000003</v>
      </c>
      <c r="H268" s="94">
        <f t="shared" si="13"/>
        <v>0</v>
      </c>
      <c r="I268" s="94">
        <f t="shared" ref="I268:I331" si="14">+$G268+$H268</f>
        <v>35.200000000000003</v>
      </c>
      <c r="J268" s="94">
        <f t="shared" si="12"/>
        <v>154.17600000000002</v>
      </c>
      <c r="K268" s="18"/>
      <c r="L268" s="19"/>
      <c r="M268" s="93" t="s">
        <v>694</v>
      </c>
    </row>
    <row r="269" spans="1:13" s="2" customFormat="1" ht="50.1" customHeight="1" x14ac:dyDescent="0.2">
      <c r="A269" s="96" t="s">
        <v>3048</v>
      </c>
      <c r="B269" s="89" t="s">
        <v>3982</v>
      </c>
      <c r="C269" s="89" t="s">
        <v>3983</v>
      </c>
      <c r="D269" s="17" t="s">
        <v>3372</v>
      </c>
      <c r="E269" s="93">
        <v>10</v>
      </c>
      <c r="F269" s="112">
        <v>55</v>
      </c>
      <c r="G269" s="94">
        <f>+$F269/100*(100-'Übersicht _Overview'!$D$11)/100*(100-'Übersicht _Overview'!$E$11)</f>
        <v>55.000000000000007</v>
      </c>
      <c r="H269" s="94">
        <f t="shared" si="13"/>
        <v>0</v>
      </c>
      <c r="I269" s="94">
        <f t="shared" si="14"/>
        <v>55.000000000000007</v>
      </c>
      <c r="J269" s="94">
        <f t="shared" ref="J269:J332" si="15">IF(I269&lt;&gt;"",I269*$G$3,"")</f>
        <v>240.90000000000003</v>
      </c>
      <c r="K269" s="18"/>
      <c r="L269" s="19"/>
      <c r="M269" s="93" t="s">
        <v>694</v>
      </c>
    </row>
    <row r="270" spans="1:13" s="2" customFormat="1" ht="50.1" customHeight="1" x14ac:dyDescent="0.2">
      <c r="A270" s="96" t="s">
        <v>3436</v>
      </c>
      <c r="B270" s="16" t="s">
        <v>3437</v>
      </c>
      <c r="C270" s="16" t="s">
        <v>3984</v>
      </c>
      <c r="D270" s="17" t="s">
        <v>2130</v>
      </c>
      <c r="E270" s="93">
        <v>50</v>
      </c>
      <c r="F270" s="112">
        <v>5.17</v>
      </c>
      <c r="G270" s="94">
        <f>+$F270/100*(100-'Übersicht _Overview'!$D$11)/100*(100-'Übersicht _Overview'!$E$11)</f>
        <v>5.17</v>
      </c>
      <c r="H270" s="94">
        <f t="shared" si="13"/>
        <v>0</v>
      </c>
      <c r="I270" s="94">
        <f t="shared" si="14"/>
        <v>5.17</v>
      </c>
      <c r="J270" s="94">
        <f t="shared" si="15"/>
        <v>22.644600000000001</v>
      </c>
      <c r="K270" s="18"/>
      <c r="L270" s="19"/>
      <c r="M270" s="93" t="s">
        <v>694</v>
      </c>
    </row>
    <row r="271" spans="1:13" s="2" customFormat="1" ht="50.1" customHeight="1" x14ac:dyDescent="0.2">
      <c r="A271" s="96" t="s">
        <v>1204</v>
      </c>
      <c r="B271" s="16" t="s">
        <v>57</v>
      </c>
      <c r="C271" s="16" t="s">
        <v>3980</v>
      </c>
      <c r="D271" s="17" t="s">
        <v>2130</v>
      </c>
      <c r="E271" s="93">
        <v>1</v>
      </c>
      <c r="F271" s="112">
        <v>16.72</v>
      </c>
      <c r="G271" s="94">
        <f>+$F271/100*(100-'Übersicht _Overview'!$D$11)/100*(100-'Übersicht _Overview'!$E$11)</f>
        <v>16.72</v>
      </c>
      <c r="H271" s="94">
        <f t="shared" si="13"/>
        <v>0</v>
      </c>
      <c r="I271" s="94">
        <f t="shared" si="14"/>
        <v>16.72</v>
      </c>
      <c r="J271" s="94">
        <f t="shared" si="15"/>
        <v>73.233599999999996</v>
      </c>
      <c r="K271" s="18"/>
      <c r="L271" s="19"/>
      <c r="M271" s="93" t="s">
        <v>694</v>
      </c>
    </row>
    <row r="272" spans="1:13" s="2" customFormat="1" ht="50.1" customHeight="1" x14ac:dyDescent="0.2">
      <c r="A272" s="96" t="s">
        <v>1205</v>
      </c>
      <c r="B272" s="16" t="s">
        <v>58</v>
      </c>
      <c r="C272" s="16" t="s">
        <v>3986</v>
      </c>
      <c r="D272" s="17" t="s">
        <v>2130</v>
      </c>
      <c r="E272" s="93">
        <v>50</v>
      </c>
      <c r="F272" s="112">
        <v>23.43</v>
      </c>
      <c r="G272" s="94">
        <f>+$F272/100*(100-'Übersicht _Overview'!$D$11)/100*(100-'Übersicht _Overview'!$E$11)</f>
        <v>23.43</v>
      </c>
      <c r="H272" s="94">
        <f t="shared" ref="H272:H335" si="16">+K272/100*($E$2-L272)</f>
        <v>0</v>
      </c>
      <c r="I272" s="94">
        <f t="shared" si="14"/>
        <v>23.43</v>
      </c>
      <c r="J272" s="94">
        <f t="shared" si="15"/>
        <v>102.62339999999999</v>
      </c>
      <c r="K272" s="18"/>
      <c r="L272" s="19"/>
      <c r="M272" s="93" t="s">
        <v>694</v>
      </c>
    </row>
    <row r="273" spans="1:13" s="2" customFormat="1" ht="50.1" customHeight="1" x14ac:dyDescent="0.2">
      <c r="A273" s="96" t="s">
        <v>1206</v>
      </c>
      <c r="B273" s="16" t="s">
        <v>59</v>
      </c>
      <c r="C273" s="89" t="s">
        <v>3985</v>
      </c>
      <c r="D273" s="17" t="s">
        <v>2130</v>
      </c>
      <c r="E273" s="93">
        <v>50</v>
      </c>
      <c r="F273" s="112">
        <v>23.43</v>
      </c>
      <c r="G273" s="94">
        <f>+$F273/100*(100-'Übersicht _Overview'!$D$11)/100*(100-'Übersicht _Overview'!$E$11)</f>
        <v>23.43</v>
      </c>
      <c r="H273" s="94">
        <f t="shared" si="16"/>
        <v>0</v>
      </c>
      <c r="I273" s="94">
        <f t="shared" si="14"/>
        <v>23.43</v>
      </c>
      <c r="J273" s="94">
        <f t="shared" si="15"/>
        <v>102.62339999999999</v>
      </c>
      <c r="K273" s="18"/>
      <c r="L273" s="19"/>
      <c r="M273" s="93" t="s">
        <v>694</v>
      </c>
    </row>
    <row r="274" spans="1:13" s="2" customFormat="1" ht="50.1" customHeight="1" x14ac:dyDescent="0.2">
      <c r="A274" s="96" t="s">
        <v>1207</v>
      </c>
      <c r="B274" s="16" t="s">
        <v>60</v>
      </c>
      <c r="C274" s="16" t="s">
        <v>61</v>
      </c>
      <c r="D274" s="17" t="s">
        <v>2130</v>
      </c>
      <c r="E274" s="93">
        <v>2</v>
      </c>
      <c r="F274" s="112">
        <v>566.5</v>
      </c>
      <c r="G274" s="94">
        <f>+$F274/100*(100-'Übersicht _Overview'!$D$11)/100*(100-'Übersicht _Overview'!$E$11)</f>
        <v>566.5</v>
      </c>
      <c r="H274" s="94">
        <f t="shared" si="16"/>
        <v>0</v>
      </c>
      <c r="I274" s="94">
        <f t="shared" si="14"/>
        <v>566.5</v>
      </c>
      <c r="J274" s="94">
        <f t="shared" si="15"/>
        <v>2481.27</v>
      </c>
      <c r="K274" s="18"/>
      <c r="L274" s="19"/>
      <c r="M274" s="93" t="s">
        <v>694</v>
      </c>
    </row>
    <row r="275" spans="1:13" s="2" customFormat="1" ht="50.1" customHeight="1" x14ac:dyDescent="0.2">
      <c r="A275" s="96" t="s">
        <v>1208</v>
      </c>
      <c r="B275" s="16" t="s">
        <v>62</v>
      </c>
      <c r="C275" s="16" t="s">
        <v>63</v>
      </c>
      <c r="D275" s="17" t="s">
        <v>2130</v>
      </c>
      <c r="E275" s="93">
        <v>2</v>
      </c>
      <c r="F275" s="112">
        <v>236.5</v>
      </c>
      <c r="G275" s="94">
        <f>+$F275/100*(100-'Übersicht _Overview'!$D$11)/100*(100-'Übersicht _Overview'!$E$11)</f>
        <v>236.50000000000003</v>
      </c>
      <c r="H275" s="94">
        <f t="shared" si="16"/>
        <v>0</v>
      </c>
      <c r="I275" s="94">
        <f t="shared" si="14"/>
        <v>236.50000000000003</v>
      </c>
      <c r="J275" s="94">
        <f t="shared" si="15"/>
        <v>1035.8700000000001</v>
      </c>
      <c r="K275" s="18"/>
      <c r="L275" s="19"/>
      <c r="M275" s="93" t="s">
        <v>694</v>
      </c>
    </row>
    <row r="276" spans="1:13" s="2" customFormat="1" ht="50.1" customHeight="1" x14ac:dyDescent="0.2">
      <c r="A276" s="96" t="s">
        <v>830</v>
      </c>
      <c r="B276" s="16" t="s">
        <v>3987</v>
      </c>
      <c r="C276" s="16" t="s">
        <v>3988</v>
      </c>
      <c r="D276" s="17" t="s">
        <v>2131</v>
      </c>
      <c r="E276" s="93">
        <v>1</v>
      </c>
      <c r="F276" s="112">
        <v>50.160000000000004</v>
      </c>
      <c r="G276" s="94">
        <f>+$F276/100*(100-'Übersicht _Overview'!$D$11)/100*(100-'Übersicht _Overview'!$E$11)</f>
        <v>50.160000000000004</v>
      </c>
      <c r="H276" s="94">
        <f t="shared" si="16"/>
        <v>0</v>
      </c>
      <c r="I276" s="94">
        <f t="shared" si="14"/>
        <v>50.160000000000004</v>
      </c>
      <c r="J276" s="94">
        <f t="shared" si="15"/>
        <v>219.70080000000002</v>
      </c>
      <c r="K276" s="18"/>
      <c r="L276" s="19"/>
      <c r="M276" s="93" t="s">
        <v>694</v>
      </c>
    </row>
    <row r="277" spans="1:13" s="88" customFormat="1" ht="50.1" customHeight="1" x14ac:dyDescent="0.2">
      <c r="A277" s="96"/>
      <c r="B277" s="83" t="s">
        <v>3991</v>
      </c>
      <c r="C277" s="83" t="s">
        <v>3990</v>
      </c>
      <c r="D277" s="90"/>
      <c r="E277" s="93"/>
      <c r="F277" s="112">
        <v>0</v>
      </c>
      <c r="G277" s="94">
        <f>+$F277/100*(100-'Übersicht _Overview'!$D$11)/100*(100-'Übersicht _Overview'!$E$11)</f>
        <v>0</v>
      </c>
      <c r="H277" s="94">
        <f t="shared" si="16"/>
        <v>0</v>
      </c>
      <c r="I277" s="94">
        <f t="shared" si="14"/>
        <v>0</v>
      </c>
      <c r="J277" s="94">
        <f t="shared" si="15"/>
        <v>0</v>
      </c>
      <c r="K277" s="92"/>
      <c r="L277" s="93"/>
      <c r="M277" s="93"/>
    </row>
    <row r="278" spans="1:13" s="2" customFormat="1" ht="50.1" customHeight="1" x14ac:dyDescent="0.2">
      <c r="A278" s="96" t="s">
        <v>2342</v>
      </c>
      <c r="B278" s="16" t="s">
        <v>3989</v>
      </c>
      <c r="C278" s="16" t="s">
        <v>3994</v>
      </c>
      <c r="D278" s="17" t="s">
        <v>3372</v>
      </c>
      <c r="E278" s="93">
        <v>1</v>
      </c>
      <c r="F278" s="112">
        <v>15.290000000000001</v>
      </c>
      <c r="G278" s="94">
        <f>+$F278/100*(100-'Übersicht _Overview'!$D$11)/100*(100-'Übersicht _Overview'!$E$11)</f>
        <v>15.290000000000001</v>
      </c>
      <c r="H278" s="94">
        <f t="shared" si="16"/>
        <v>0</v>
      </c>
      <c r="I278" s="94">
        <f t="shared" si="14"/>
        <v>15.290000000000001</v>
      </c>
      <c r="J278" s="94">
        <f t="shared" si="15"/>
        <v>66.970200000000006</v>
      </c>
      <c r="K278" s="18"/>
      <c r="L278" s="19"/>
      <c r="M278" s="93" t="s">
        <v>694</v>
      </c>
    </row>
    <row r="279" spans="1:13" s="2" customFormat="1" ht="50.1" customHeight="1" x14ac:dyDescent="0.2">
      <c r="A279" s="96" t="s">
        <v>2345</v>
      </c>
      <c r="B279" s="16" t="s">
        <v>3360</v>
      </c>
      <c r="C279" s="89" t="s">
        <v>3972</v>
      </c>
      <c r="D279" s="17" t="s">
        <v>3372</v>
      </c>
      <c r="E279" s="93">
        <v>1</v>
      </c>
      <c r="F279" s="112">
        <v>3.0799999999999996</v>
      </c>
      <c r="G279" s="94">
        <f>+$F279/100*(100-'Übersicht _Overview'!$D$11)/100*(100-'Übersicht _Overview'!$E$11)</f>
        <v>3.0799999999999996</v>
      </c>
      <c r="H279" s="94">
        <f t="shared" si="16"/>
        <v>0</v>
      </c>
      <c r="I279" s="94">
        <f t="shared" si="14"/>
        <v>3.0799999999999996</v>
      </c>
      <c r="J279" s="94">
        <f t="shared" si="15"/>
        <v>13.490399999999998</v>
      </c>
      <c r="K279" s="18"/>
      <c r="L279" s="19"/>
      <c r="M279" s="93" t="s">
        <v>694</v>
      </c>
    </row>
    <row r="280" spans="1:13" s="2" customFormat="1" ht="50.1" customHeight="1" x14ac:dyDescent="0.2">
      <c r="A280" s="96" t="s">
        <v>2346</v>
      </c>
      <c r="B280" s="16" t="s">
        <v>3361</v>
      </c>
      <c r="C280" s="89" t="s">
        <v>3971</v>
      </c>
      <c r="D280" s="17" t="s">
        <v>3372</v>
      </c>
      <c r="E280" s="93">
        <v>1</v>
      </c>
      <c r="F280" s="112">
        <v>2.09</v>
      </c>
      <c r="G280" s="94">
        <f>+$F280/100*(100-'Übersicht _Overview'!$D$11)/100*(100-'Übersicht _Overview'!$E$11)</f>
        <v>2.09</v>
      </c>
      <c r="H280" s="94">
        <f t="shared" si="16"/>
        <v>0</v>
      </c>
      <c r="I280" s="94">
        <f t="shared" si="14"/>
        <v>2.09</v>
      </c>
      <c r="J280" s="94">
        <f t="shared" si="15"/>
        <v>9.1541999999999994</v>
      </c>
      <c r="K280" s="18"/>
      <c r="L280" s="19"/>
      <c r="M280" s="93" t="s">
        <v>694</v>
      </c>
    </row>
    <row r="281" spans="1:13" s="2" customFormat="1" ht="50.1" customHeight="1" x14ac:dyDescent="0.2">
      <c r="A281" s="96" t="s">
        <v>2343</v>
      </c>
      <c r="B281" s="16" t="s">
        <v>3370</v>
      </c>
      <c r="C281" s="16" t="s">
        <v>3938</v>
      </c>
      <c r="D281" s="17" t="s">
        <v>3372</v>
      </c>
      <c r="E281" s="93">
        <v>1</v>
      </c>
      <c r="F281" s="112">
        <v>0.99</v>
      </c>
      <c r="G281" s="94">
        <f>+$F281/100*(100-'Übersicht _Overview'!$D$11)/100*(100-'Übersicht _Overview'!$E$11)</f>
        <v>0.98999999999999988</v>
      </c>
      <c r="H281" s="94">
        <f t="shared" si="16"/>
        <v>0</v>
      </c>
      <c r="I281" s="94">
        <f t="shared" si="14"/>
        <v>0.98999999999999988</v>
      </c>
      <c r="J281" s="94">
        <f t="shared" si="15"/>
        <v>4.3361999999999989</v>
      </c>
      <c r="K281" s="18"/>
      <c r="L281" s="19"/>
      <c r="M281" s="93" t="s">
        <v>694</v>
      </c>
    </row>
    <row r="282" spans="1:13" s="2" customFormat="1" ht="50.1" customHeight="1" x14ac:dyDescent="0.2">
      <c r="A282" s="96" t="s">
        <v>2344</v>
      </c>
      <c r="B282" s="16" t="s">
        <v>3371</v>
      </c>
      <c r="C282" s="16" t="s">
        <v>3973</v>
      </c>
      <c r="D282" s="17" t="s">
        <v>3372</v>
      </c>
      <c r="E282" s="93">
        <v>1</v>
      </c>
      <c r="F282" s="112">
        <v>2.75</v>
      </c>
      <c r="G282" s="94">
        <f>+$F282/100*(100-'Übersicht _Overview'!$D$11)/100*(100-'Übersicht _Overview'!$E$11)</f>
        <v>2.75</v>
      </c>
      <c r="H282" s="94">
        <f t="shared" si="16"/>
        <v>0</v>
      </c>
      <c r="I282" s="94">
        <f t="shared" si="14"/>
        <v>2.75</v>
      </c>
      <c r="J282" s="94">
        <f t="shared" si="15"/>
        <v>12.045</v>
      </c>
      <c r="K282" s="18"/>
      <c r="L282" s="19"/>
      <c r="M282" s="93" t="s">
        <v>694</v>
      </c>
    </row>
    <row r="283" spans="1:13" s="2" customFormat="1" ht="50.1" customHeight="1" x14ac:dyDescent="0.2">
      <c r="A283" s="96" t="s">
        <v>2347</v>
      </c>
      <c r="B283" s="16" t="s">
        <v>3992</v>
      </c>
      <c r="C283" s="89" t="s">
        <v>3993</v>
      </c>
      <c r="D283" s="90" t="s">
        <v>3372</v>
      </c>
      <c r="E283" s="93">
        <v>1</v>
      </c>
      <c r="F283" s="112">
        <v>132</v>
      </c>
      <c r="G283" s="94">
        <f>+$F283/100*(100-'Übersicht _Overview'!$D$11)/100*(100-'Übersicht _Overview'!$E$11)</f>
        <v>132</v>
      </c>
      <c r="H283" s="94">
        <f t="shared" si="16"/>
        <v>0</v>
      </c>
      <c r="I283" s="94">
        <f t="shared" si="14"/>
        <v>132</v>
      </c>
      <c r="J283" s="94">
        <f t="shared" si="15"/>
        <v>578.16</v>
      </c>
      <c r="K283" s="18"/>
      <c r="L283" s="19"/>
      <c r="M283" s="93" t="s">
        <v>694</v>
      </c>
    </row>
    <row r="284" spans="1:13" s="2" customFormat="1" ht="50.1" customHeight="1" x14ac:dyDescent="0.2">
      <c r="A284" s="96" t="s">
        <v>2762</v>
      </c>
      <c r="B284" s="16" t="s">
        <v>3996</v>
      </c>
      <c r="C284" s="16" t="s">
        <v>3999</v>
      </c>
      <c r="D284" s="90" t="s">
        <v>3372</v>
      </c>
      <c r="E284" s="93">
        <v>1</v>
      </c>
      <c r="F284" s="112">
        <v>66</v>
      </c>
      <c r="G284" s="94">
        <f>+$F284/100*(100-'Übersicht _Overview'!$D$11)/100*(100-'Übersicht _Overview'!$E$11)</f>
        <v>66</v>
      </c>
      <c r="H284" s="94">
        <f t="shared" si="16"/>
        <v>0</v>
      </c>
      <c r="I284" s="94">
        <f t="shared" si="14"/>
        <v>66</v>
      </c>
      <c r="J284" s="94">
        <f t="shared" si="15"/>
        <v>289.08</v>
      </c>
      <c r="K284" s="18"/>
      <c r="L284" s="19"/>
      <c r="M284" s="93" t="s">
        <v>694</v>
      </c>
    </row>
    <row r="285" spans="1:13" s="2" customFormat="1" ht="50.1" customHeight="1" x14ac:dyDescent="0.2">
      <c r="A285" s="96" t="s">
        <v>2763</v>
      </c>
      <c r="B285" s="16" t="s">
        <v>3995</v>
      </c>
      <c r="C285" s="89" t="s">
        <v>4000</v>
      </c>
      <c r="D285" s="90" t="s">
        <v>3372</v>
      </c>
      <c r="E285" s="93">
        <v>1</v>
      </c>
      <c r="F285" s="112">
        <v>86.9</v>
      </c>
      <c r="G285" s="94">
        <f>+$F285/100*(100-'Übersicht _Overview'!$D$11)/100*(100-'Übersicht _Overview'!$E$11)</f>
        <v>86.9</v>
      </c>
      <c r="H285" s="94">
        <f t="shared" si="16"/>
        <v>0</v>
      </c>
      <c r="I285" s="94">
        <f t="shared" si="14"/>
        <v>86.9</v>
      </c>
      <c r="J285" s="94">
        <f t="shared" si="15"/>
        <v>380.62200000000001</v>
      </c>
      <c r="K285" s="18"/>
      <c r="L285" s="19"/>
      <c r="M285" s="93" t="s">
        <v>694</v>
      </c>
    </row>
    <row r="286" spans="1:13" s="2" customFormat="1" ht="50.1" customHeight="1" x14ac:dyDescent="0.2">
      <c r="A286" s="96" t="s">
        <v>2573</v>
      </c>
      <c r="B286" s="89" t="s">
        <v>3997</v>
      </c>
      <c r="C286" s="89" t="s">
        <v>4001</v>
      </c>
      <c r="D286" s="90" t="s">
        <v>3372</v>
      </c>
      <c r="E286" s="93">
        <v>1</v>
      </c>
      <c r="F286" s="112">
        <v>66</v>
      </c>
      <c r="G286" s="94">
        <f>+$F286/100*(100-'Übersicht _Overview'!$D$11)/100*(100-'Übersicht _Overview'!$E$11)</f>
        <v>66</v>
      </c>
      <c r="H286" s="94">
        <f t="shared" si="16"/>
        <v>0</v>
      </c>
      <c r="I286" s="94">
        <f t="shared" si="14"/>
        <v>66</v>
      </c>
      <c r="J286" s="94">
        <f t="shared" si="15"/>
        <v>289.08</v>
      </c>
      <c r="K286" s="18"/>
      <c r="L286" s="19"/>
      <c r="M286" s="93" t="s">
        <v>694</v>
      </c>
    </row>
    <row r="287" spans="1:13" s="2" customFormat="1" ht="50.1" customHeight="1" x14ac:dyDescent="0.2">
      <c r="A287" s="96" t="s">
        <v>2574</v>
      </c>
      <c r="B287" s="89" t="s">
        <v>3998</v>
      </c>
      <c r="C287" s="89" t="s">
        <v>4002</v>
      </c>
      <c r="D287" s="90" t="s">
        <v>3372</v>
      </c>
      <c r="E287" s="93">
        <v>1</v>
      </c>
      <c r="F287" s="112">
        <v>86.9</v>
      </c>
      <c r="G287" s="94">
        <f>+$F287/100*(100-'Übersicht _Overview'!$D$11)/100*(100-'Übersicht _Overview'!$E$11)</f>
        <v>86.9</v>
      </c>
      <c r="H287" s="94">
        <f t="shared" si="16"/>
        <v>0</v>
      </c>
      <c r="I287" s="94">
        <f t="shared" si="14"/>
        <v>86.9</v>
      </c>
      <c r="J287" s="94">
        <f t="shared" si="15"/>
        <v>380.62200000000001</v>
      </c>
      <c r="K287" s="18"/>
      <c r="L287" s="19"/>
      <c r="M287" s="93" t="s">
        <v>694</v>
      </c>
    </row>
    <row r="288" spans="1:13" s="2" customFormat="1" ht="50.1" customHeight="1" x14ac:dyDescent="0.2">
      <c r="A288" s="96"/>
      <c r="B288" s="83" t="s">
        <v>1190</v>
      </c>
      <c r="C288" s="83" t="s">
        <v>1190</v>
      </c>
      <c r="D288" s="90"/>
      <c r="E288" s="93"/>
      <c r="F288" s="112">
        <v>0</v>
      </c>
      <c r="G288" s="94">
        <f>+$F288/100*(100-'Übersicht _Overview'!$D$11)/100*(100-'Übersicht _Overview'!$E$11)</f>
        <v>0</v>
      </c>
      <c r="H288" s="94">
        <f t="shared" si="16"/>
        <v>0</v>
      </c>
      <c r="I288" s="94">
        <f t="shared" si="14"/>
        <v>0</v>
      </c>
      <c r="J288" s="94">
        <f t="shared" si="15"/>
        <v>0</v>
      </c>
      <c r="K288" s="92"/>
      <c r="L288" s="93"/>
      <c r="M288" s="93"/>
    </row>
    <row r="289" spans="1:13" s="2" customFormat="1" ht="50.1" customHeight="1" x14ac:dyDescent="0.2">
      <c r="A289" s="96" t="s">
        <v>2900</v>
      </c>
      <c r="B289" s="16" t="s">
        <v>2902</v>
      </c>
      <c r="C289" s="16" t="s">
        <v>4029</v>
      </c>
      <c r="D289" s="17" t="s">
        <v>1190</v>
      </c>
      <c r="E289" s="93">
        <v>50</v>
      </c>
      <c r="F289" s="112">
        <v>297</v>
      </c>
      <c r="G289" s="94">
        <f>+$F289/100*(100-'Übersicht _Overview'!$D$11)/100*(100-'Übersicht _Overview'!$E$11)</f>
        <v>297</v>
      </c>
      <c r="H289" s="94">
        <f t="shared" si="16"/>
        <v>0</v>
      </c>
      <c r="I289" s="94">
        <f t="shared" si="14"/>
        <v>297</v>
      </c>
      <c r="J289" s="94">
        <f t="shared" si="15"/>
        <v>1300.8599999999999</v>
      </c>
      <c r="K289" s="18"/>
      <c r="L289" s="19"/>
      <c r="M289" s="93" t="s">
        <v>694</v>
      </c>
    </row>
    <row r="290" spans="1:13" s="2" customFormat="1" ht="50.1" customHeight="1" x14ac:dyDescent="0.2">
      <c r="A290" s="96" t="s">
        <v>2903</v>
      </c>
      <c r="B290" s="16" t="s">
        <v>2904</v>
      </c>
      <c r="C290" s="16" t="s">
        <v>4003</v>
      </c>
      <c r="D290" s="17" t="s">
        <v>1190</v>
      </c>
      <c r="E290" s="93">
        <v>20</v>
      </c>
      <c r="F290" s="112">
        <v>11.66</v>
      </c>
      <c r="G290" s="94">
        <f>+$F290/100*(100-'Übersicht _Overview'!$D$11)/100*(100-'Übersicht _Overview'!$E$11)</f>
        <v>11.66</v>
      </c>
      <c r="H290" s="94">
        <f t="shared" si="16"/>
        <v>0</v>
      </c>
      <c r="I290" s="94">
        <f t="shared" si="14"/>
        <v>11.66</v>
      </c>
      <c r="J290" s="94">
        <f t="shared" si="15"/>
        <v>51.070799999999998</v>
      </c>
      <c r="K290" s="18"/>
      <c r="L290" s="19"/>
      <c r="M290" s="93" t="s">
        <v>694</v>
      </c>
    </row>
    <row r="291" spans="1:13" s="2" customFormat="1" ht="50.1" customHeight="1" x14ac:dyDescent="0.2">
      <c r="A291" s="96" t="s">
        <v>3364</v>
      </c>
      <c r="B291" s="16" t="s">
        <v>3362</v>
      </c>
      <c r="C291" s="89" t="s">
        <v>4004</v>
      </c>
      <c r="D291" s="17" t="s">
        <v>1190</v>
      </c>
      <c r="E291" s="93">
        <v>1</v>
      </c>
      <c r="F291" s="112">
        <v>2.6399999999999997</v>
      </c>
      <c r="G291" s="94">
        <f>+$F291/100*(100-'Übersicht _Overview'!$D$11)/100*(100-'Übersicht _Overview'!$E$11)</f>
        <v>2.6399999999999997</v>
      </c>
      <c r="H291" s="94">
        <f t="shared" si="16"/>
        <v>0</v>
      </c>
      <c r="I291" s="94">
        <f t="shared" si="14"/>
        <v>2.6399999999999997</v>
      </c>
      <c r="J291" s="94">
        <f t="shared" si="15"/>
        <v>11.563199999999998</v>
      </c>
      <c r="K291" s="18"/>
      <c r="L291" s="19"/>
      <c r="M291" s="93" t="s">
        <v>694</v>
      </c>
    </row>
    <row r="292" spans="1:13" s="2" customFormat="1" ht="50.1" customHeight="1" x14ac:dyDescent="0.2">
      <c r="A292" s="96" t="s">
        <v>2901</v>
      </c>
      <c r="B292" s="16" t="s">
        <v>2978</v>
      </c>
      <c r="C292" s="89" t="s">
        <v>4005</v>
      </c>
      <c r="D292" s="17" t="s">
        <v>1190</v>
      </c>
      <c r="E292" s="93">
        <v>1</v>
      </c>
      <c r="F292" s="112">
        <v>2.6399999999999997</v>
      </c>
      <c r="G292" s="94">
        <f>+$F292/100*(100-'Übersicht _Overview'!$D$11)/100*(100-'Übersicht _Overview'!$E$11)</f>
        <v>2.6399999999999997</v>
      </c>
      <c r="H292" s="94">
        <f t="shared" si="16"/>
        <v>0</v>
      </c>
      <c r="I292" s="94">
        <f t="shared" si="14"/>
        <v>2.6399999999999997</v>
      </c>
      <c r="J292" s="94">
        <f t="shared" si="15"/>
        <v>11.563199999999998</v>
      </c>
      <c r="K292" s="18"/>
      <c r="L292" s="19"/>
      <c r="M292" s="93" t="s">
        <v>694</v>
      </c>
    </row>
    <row r="293" spans="1:13" s="2" customFormat="1" ht="50.1" customHeight="1" x14ac:dyDescent="0.2">
      <c r="A293" s="96" t="s">
        <v>3365</v>
      </c>
      <c r="B293" s="16" t="s">
        <v>3363</v>
      </c>
      <c r="C293" s="89" t="s">
        <v>4006</v>
      </c>
      <c r="D293" s="17" t="s">
        <v>1190</v>
      </c>
      <c r="E293" s="93">
        <v>1</v>
      </c>
      <c r="F293" s="112">
        <v>3.0799999999999996</v>
      </c>
      <c r="G293" s="94">
        <f>+$F293/100*(100-'Übersicht _Overview'!$D$11)/100*(100-'Übersicht _Overview'!$E$11)</f>
        <v>3.0799999999999996</v>
      </c>
      <c r="H293" s="94">
        <f t="shared" si="16"/>
        <v>0</v>
      </c>
      <c r="I293" s="94">
        <f t="shared" si="14"/>
        <v>3.0799999999999996</v>
      </c>
      <c r="J293" s="94">
        <f t="shared" si="15"/>
        <v>13.490399999999998</v>
      </c>
      <c r="K293" s="18"/>
      <c r="L293" s="19"/>
      <c r="M293" s="93" t="s">
        <v>694</v>
      </c>
    </row>
    <row r="294" spans="1:13" s="2" customFormat="1" ht="50.1" customHeight="1" x14ac:dyDescent="0.2">
      <c r="A294" s="96" t="s">
        <v>1224</v>
      </c>
      <c r="B294" s="16" t="s">
        <v>76</v>
      </c>
      <c r="C294" s="89" t="s">
        <v>76</v>
      </c>
      <c r="D294" s="17" t="s">
        <v>1190</v>
      </c>
      <c r="E294" s="93">
        <v>1</v>
      </c>
      <c r="F294" s="112">
        <v>30.8</v>
      </c>
      <c r="G294" s="94">
        <f>+$F294/100*(100-'Übersicht _Overview'!$D$11)/100*(100-'Übersicht _Overview'!$E$11)</f>
        <v>30.8</v>
      </c>
      <c r="H294" s="94">
        <f t="shared" si="16"/>
        <v>0</v>
      </c>
      <c r="I294" s="94">
        <f t="shared" si="14"/>
        <v>30.8</v>
      </c>
      <c r="J294" s="94">
        <f t="shared" si="15"/>
        <v>134.904</v>
      </c>
      <c r="K294" s="18"/>
      <c r="L294" s="19"/>
      <c r="M294" s="93" t="s">
        <v>694</v>
      </c>
    </row>
    <row r="295" spans="1:13" s="2" customFormat="1" ht="50.1" customHeight="1" x14ac:dyDescent="0.2">
      <c r="A295" s="96" t="s">
        <v>1225</v>
      </c>
      <c r="B295" s="16" t="s">
        <v>77</v>
      </c>
      <c r="C295" s="89" t="s">
        <v>77</v>
      </c>
      <c r="D295" s="17" t="s">
        <v>1190</v>
      </c>
      <c r="E295" s="93">
        <v>1</v>
      </c>
      <c r="F295" s="112">
        <v>30.8</v>
      </c>
      <c r="G295" s="94">
        <f>+$F295/100*(100-'Übersicht _Overview'!$D$11)/100*(100-'Übersicht _Overview'!$E$11)</f>
        <v>30.8</v>
      </c>
      <c r="H295" s="94">
        <f t="shared" si="16"/>
        <v>0</v>
      </c>
      <c r="I295" s="94">
        <f t="shared" si="14"/>
        <v>30.8</v>
      </c>
      <c r="J295" s="94">
        <f t="shared" si="15"/>
        <v>134.904</v>
      </c>
      <c r="K295" s="18"/>
      <c r="L295" s="19"/>
      <c r="M295" s="93" t="s">
        <v>694</v>
      </c>
    </row>
    <row r="296" spans="1:13" s="2" customFormat="1" ht="50.1" customHeight="1" x14ac:dyDescent="0.2">
      <c r="A296" s="96"/>
      <c r="B296" s="83" t="s">
        <v>3479</v>
      </c>
      <c r="C296" s="83" t="s">
        <v>4007</v>
      </c>
      <c r="D296" s="90"/>
      <c r="E296" s="93"/>
      <c r="F296" s="112">
        <v>0</v>
      </c>
      <c r="G296" s="94">
        <f>+$F296/100*(100-'Übersicht _Overview'!$D$11)/100*(100-'Übersicht _Overview'!$E$11)</f>
        <v>0</v>
      </c>
      <c r="H296" s="94">
        <f t="shared" si="16"/>
        <v>0</v>
      </c>
      <c r="I296" s="94">
        <f t="shared" si="14"/>
        <v>0</v>
      </c>
      <c r="J296" s="94">
        <f t="shared" si="15"/>
        <v>0</v>
      </c>
      <c r="K296" s="18"/>
      <c r="L296" s="19"/>
      <c r="M296" s="93"/>
    </row>
    <row r="297" spans="1:13" s="2" customFormat="1" ht="50.1" customHeight="1" x14ac:dyDescent="0.2">
      <c r="A297" s="96" t="s">
        <v>2341</v>
      </c>
      <c r="B297" s="16" t="s">
        <v>2116</v>
      </c>
      <c r="C297" s="16" t="s">
        <v>2117</v>
      </c>
      <c r="D297" s="17" t="s">
        <v>2134</v>
      </c>
      <c r="E297" s="93">
        <v>1</v>
      </c>
      <c r="F297" s="112">
        <v>29.59</v>
      </c>
      <c r="G297" s="94">
        <f>+$F297/100*(100-'Übersicht _Overview'!$D$11)/100*(100-'Übersicht _Overview'!$E$11)</f>
        <v>29.59</v>
      </c>
      <c r="H297" s="94">
        <f t="shared" si="16"/>
        <v>0</v>
      </c>
      <c r="I297" s="94">
        <f t="shared" si="14"/>
        <v>29.59</v>
      </c>
      <c r="J297" s="94">
        <f t="shared" si="15"/>
        <v>129.60419999999999</v>
      </c>
      <c r="K297" s="18"/>
      <c r="L297" s="19"/>
      <c r="M297" s="93" t="s">
        <v>694</v>
      </c>
    </row>
    <row r="298" spans="1:13" s="2" customFormat="1" ht="50.1" customHeight="1" x14ac:dyDescent="0.2">
      <c r="A298" s="96" t="s">
        <v>2340</v>
      </c>
      <c r="B298" s="89" t="s">
        <v>2118</v>
      </c>
      <c r="C298" s="89" t="s">
        <v>2119</v>
      </c>
      <c r="D298" s="90" t="s">
        <v>2134</v>
      </c>
      <c r="E298" s="93">
        <v>1</v>
      </c>
      <c r="F298" s="112">
        <v>29.59</v>
      </c>
      <c r="G298" s="94">
        <f>+$F298/100*(100-'Übersicht _Overview'!$D$11)/100*(100-'Übersicht _Overview'!$E$11)</f>
        <v>29.59</v>
      </c>
      <c r="H298" s="94">
        <f t="shared" si="16"/>
        <v>0</v>
      </c>
      <c r="I298" s="94">
        <f t="shared" si="14"/>
        <v>29.59</v>
      </c>
      <c r="J298" s="94">
        <f t="shared" si="15"/>
        <v>129.60419999999999</v>
      </c>
      <c r="K298" s="18"/>
      <c r="L298" s="19"/>
      <c r="M298" s="93" t="s">
        <v>694</v>
      </c>
    </row>
    <row r="299" spans="1:13" s="2" customFormat="1" ht="50.1" customHeight="1" x14ac:dyDescent="0.2">
      <c r="A299" s="96" t="s">
        <v>1022</v>
      </c>
      <c r="B299" s="89" t="s">
        <v>2120</v>
      </c>
      <c r="C299" s="89" t="s">
        <v>2121</v>
      </c>
      <c r="D299" s="90" t="s">
        <v>2134</v>
      </c>
      <c r="E299" s="93">
        <v>1</v>
      </c>
      <c r="F299" s="112">
        <v>33.33</v>
      </c>
      <c r="G299" s="94">
        <f>+$F299/100*(100-'Übersicht _Overview'!$D$11)/100*(100-'Übersicht _Overview'!$E$11)</f>
        <v>33.33</v>
      </c>
      <c r="H299" s="94">
        <f t="shared" si="16"/>
        <v>0</v>
      </c>
      <c r="I299" s="94">
        <f t="shared" si="14"/>
        <v>33.33</v>
      </c>
      <c r="J299" s="94">
        <f t="shared" si="15"/>
        <v>145.9854</v>
      </c>
      <c r="K299" s="18"/>
      <c r="L299" s="19"/>
      <c r="M299" s="93" t="s">
        <v>694</v>
      </c>
    </row>
    <row r="300" spans="1:13" s="88" customFormat="1" ht="50.1" customHeight="1" x14ac:dyDescent="0.2">
      <c r="A300" s="93" t="s">
        <v>1023</v>
      </c>
      <c r="B300" s="89" t="s">
        <v>2122</v>
      </c>
      <c r="C300" s="89" t="s">
        <v>2123</v>
      </c>
      <c r="D300" s="90" t="s">
        <v>2134</v>
      </c>
      <c r="E300" s="93">
        <v>1</v>
      </c>
      <c r="F300" s="112">
        <v>18.04</v>
      </c>
      <c r="G300" s="94">
        <f>+$F300/100*(100-'Übersicht _Overview'!$D$11)/100*(100-'Übersicht _Overview'!$E$11)</f>
        <v>18.04</v>
      </c>
      <c r="H300" s="94">
        <f t="shared" si="16"/>
        <v>0</v>
      </c>
      <c r="I300" s="94">
        <f t="shared" si="14"/>
        <v>18.04</v>
      </c>
      <c r="J300" s="94">
        <f t="shared" si="15"/>
        <v>79.015199999999993</v>
      </c>
      <c r="K300" s="92"/>
      <c r="L300" s="93"/>
      <c r="M300" s="93"/>
    </row>
    <row r="301" spans="1:13" s="88" customFormat="1" ht="50.1" customHeight="1" x14ac:dyDescent="0.2">
      <c r="A301" s="93" t="s">
        <v>5135</v>
      </c>
      <c r="B301" s="89" t="s">
        <v>5133</v>
      </c>
      <c r="C301" s="89" t="s">
        <v>5131</v>
      </c>
      <c r="D301" s="90" t="s">
        <v>2134</v>
      </c>
      <c r="E301" s="93">
        <v>1</v>
      </c>
      <c r="F301" s="112">
        <v>18.04</v>
      </c>
      <c r="G301" s="94">
        <f>+$F301/100*(100-'Übersicht _Overview'!$D$11)/100*(100-'Übersicht _Overview'!$E$11)</f>
        <v>18.04</v>
      </c>
      <c r="H301" s="94">
        <f t="shared" si="16"/>
        <v>0</v>
      </c>
      <c r="I301" s="94">
        <f t="shared" si="14"/>
        <v>18.04</v>
      </c>
      <c r="J301" s="94">
        <f t="shared" si="15"/>
        <v>79.015199999999993</v>
      </c>
      <c r="K301" s="92"/>
      <c r="L301" s="93"/>
      <c r="M301" s="93"/>
    </row>
    <row r="302" spans="1:13" s="2" customFormat="1" ht="50.1" customHeight="1" x14ac:dyDescent="0.2">
      <c r="A302" s="96"/>
      <c r="B302" s="83" t="s">
        <v>3478</v>
      </c>
      <c r="C302" s="83" t="s">
        <v>4008</v>
      </c>
      <c r="D302" s="90"/>
      <c r="E302" s="93"/>
      <c r="F302" s="112">
        <v>0</v>
      </c>
      <c r="G302" s="94">
        <f>+$F302/100*(100-'Übersicht _Overview'!$D$11)/100*(100-'Übersicht _Overview'!$E$11)</f>
        <v>0</v>
      </c>
      <c r="H302" s="94">
        <f t="shared" si="16"/>
        <v>0</v>
      </c>
      <c r="I302" s="94">
        <f t="shared" si="14"/>
        <v>0</v>
      </c>
      <c r="J302" s="94">
        <f t="shared" si="15"/>
        <v>0</v>
      </c>
      <c r="K302" s="18"/>
      <c r="L302" s="19"/>
      <c r="M302" s="93"/>
    </row>
    <row r="303" spans="1:13" s="2" customFormat="1" ht="50.1" customHeight="1" x14ac:dyDescent="0.2">
      <c r="A303" s="96" t="s">
        <v>1674</v>
      </c>
      <c r="B303" s="16" t="s">
        <v>2515</v>
      </c>
      <c r="C303" s="16" t="s">
        <v>4011</v>
      </c>
      <c r="D303" s="17" t="s">
        <v>2133</v>
      </c>
      <c r="E303" s="93">
        <v>1</v>
      </c>
      <c r="F303" s="112">
        <v>41.029999999999994</v>
      </c>
      <c r="G303" s="94">
        <f>+$F303/100*(100-'Übersicht _Overview'!$D$11)/100*(100-'Übersicht _Overview'!$E$11)</f>
        <v>41.029999999999994</v>
      </c>
      <c r="H303" s="94">
        <f t="shared" si="16"/>
        <v>0</v>
      </c>
      <c r="I303" s="94">
        <f t="shared" si="14"/>
        <v>41.029999999999994</v>
      </c>
      <c r="J303" s="94">
        <f t="shared" si="15"/>
        <v>179.71139999999997</v>
      </c>
      <c r="K303" s="18"/>
      <c r="L303" s="19"/>
      <c r="M303" s="93" t="s">
        <v>694</v>
      </c>
    </row>
    <row r="304" spans="1:13" s="2" customFormat="1" ht="50.1" customHeight="1" x14ac:dyDescent="0.2">
      <c r="A304" s="96" t="s">
        <v>2163</v>
      </c>
      <c r="B304" s="89" t="s">
        <v>3415</v>
      </c>
      <c r="C304" s="89" t="s">
        <v>4009</v>
      </c>
      <c r="D304" s="90" t="s">
        <v>2134</v>
      </c>
      <c r="E304" s="93">
        <v>1</v>
      </c>
      <c r="F304" s="112">
        <v>68.53</v>
      </c>
      <c r="G304" s="94">
        <f>+$F304/100*(100-'Übersicht _Overview'!$D$11)/100*(100-'Übersicht _Overview'!$E$11)</f>
        <v>68.53</v>
      </c>
      <c r="H304" s="94">
        <f t="shared" si="16"/>
        <v>0</v>
      </c>
      <c r="I304" s="94">
        <f t="shared" si="14"/>
        <v>68.53</v>
      </c>
      <c r="J304" s="94">
        <f t="shared" si="15"/>
        <v>300.16140000000001</v>
      </c>
      <c r="K304" s="18"/>
      <c r="L304" s="19"/>
      <c r="M304" s="93" t="s">
        <v>694</v>
      </c>
    </row>
    <row r="305" spans="1:13" s="2" customFormat="1" ht="50.1" customHeight="1" x14ac:dyDescent="0.2">
      <c r="A305" s="96" t="s">
        <v>2164</v>
      </c>
      <c r="B305" s="89" t="s">
        <v>3416</v>
      </c>
      <c r="C305" s="89" t="s">
        <v>4010</v>
      </c>
      <c r="D305" s="90" t="s">
        <v>2134</v>
      </c>
      <c r="E305" s="93">
        <v>1</v>
      </c>
      <c r="F305" s="112">
        <v>93.17</v>
      </c>
      <c r="G305" s="94">
        <f>+$F305/100*(100-'Übersicht _Overview'!$D$11)/100*(100-'Übersicht _Overview'!$E$11)</f>
        <v>93.17</v>
      </c>
      <c r="H305" s="94">
        <f t="shared" si="16"/>
        <v>0</v>
      </c>
      <c r="I305" s="94">
        <f t="shared" si="14"/>
        <v>93.17</v>
      </c>
      <c r="J305" s="94">
        <f t="shared" si="15"/>
        <v>408.08460000000002</v>
      </c>
      <c r="K305" s="18"/>
      <c r="L305" s="19"/>
      <c r="M305" s="93" t="s">
        <v>694</v>
      </c>
    </row>
    <row r="306" spans="1:13" s="2" customFormat="1" ht="50.1" customHeight="1" x14ac:dyDescent="0.2">
      <c r="A306" s="96" t="s">
        <v>1675</v>
      </c>
      <c r="B306" s="16" t="s">
        <v>189</v>
      </c>
      <c r="C306" s="16" t="s">
        <v>4012</v>
      </c>
      <c r="D306" s="17" t="s">
        <v>2133</v>
      </c>
      <c r="E306" s="93">
        <v>1</v>
      </c>
      <c r="F306" s="112">
        <v>17.16</v>
      </c>
      <c r="G306" s="94">
        <f>+$F306/100*(100-'Übersicht _Overview'!$D$11)/100*(100-'Übersicht _Overview'!$E$11)</f>
        <v>17.16</v>
      </c>
      <c r="H306" s="94">
        <f t="shared" si="16"/>
        <v>0</v>
      </c>
      <c r="I306" s="94">
        <f t="shared" si="14"/>
        <v>17.16</v>
      </c>
      <c r="J306" s="94">
        <f t="shared" si="15"/>
        <v>75.160799999999995</v>
      </c>
      <c r="K306" s="18"/>
      <c r="L306" s="19"/>
      <c r="M306" s="93" t="s">
        <v>694</v>
      </c>
    </row>
    <row r="307" spans="1:13" s="2" customFormat="1" ht="50.1" customHeight="1" x14ac:dyDescent="0.2">
      <c r="A307" s="96" t="s">
        <v>2165</v>
      </c>
      <c r="B307" s="89" t="s">
        <v>3417</v>
      </c>
      <c r="C307" s="89" t="s">
        <v>4013</v>
      </c>
      <c r="D307" s="90" t="s">
        <v>2134</v>
      </c>
      <c r="E307" s="93">
        <v>1</v>
      </c>
      <c r="F307" s="112">
        <v>25.630000000000003</v>
      </c>
      <c r="G307" s="94">
        <f>+$F307/100*(100-'Übersicht _Overview'!$D$11)/100*(100-'Übersicht _Overview'!$E$11)</f>
        <v>25.630000000000003</v>
      </c>
      <c r="H307" s="94">
        <f t="shared" si="16"/>
        <v>0</v>
      </c>
      <c r="I307" s="94">
        <f t="shared" si="14"/>
        <v>25.630000000000003</v>
      </c>
      <c r="J307" s="94">
        <f t="shared" si="15"/>
        <v>112.25940000000001</v>
      </c>
      <c r="K307" s="18"/>
      <c r="L307" s="19"/>
      <c r="M307" s="93" t="s">
        <v>694</v>
      </c>
    </row>
    <row r="308" spans="1:13" s="2" customFormat="1" ht="50.1" customHeight="1" x14ac:dyDescent="0.2">
      <c r="A308" s="96" t="s">
        <v>2166</v>
      </c>
      <c r="B308" s="89" t="s">
        <v>3418</v>
      </c>
      <c r="C308" s="89" t="s">
        <v>4014</v>
      </c>
      <c r="D308" s="90" t="s">
        <v>2134</v>
      </c>
      <c r="E308" s="93">
        <v>1</v>
      </c>
      <c r="F308" s="112">
        <v>37.29</v>
      </c>
      <c r="G308" s="94">
        <f>+$F308/100*(100-'Übersicht _Overview'!$D$11)/100*(100-'Übersicht _Overview'!$E$11)</f>
        <v>37.29</v>
      </c>
      <c r="H308" s="94">
        <f t="shared" si="16"/>
        <v>0</v>
      </c>
      <c r="I308" s="94">
        <f t="shared" si="14"/>
        <v>37.29</v>
      </c>
      <c r="J308" s="94">
        <f t="shared" si="15"/>
        <v>163.33019999999999</v>
      </c>
      <c r="K308" s="18"/>
      <c r="L308" s="19"/>
      <c r="M308" s="93" t="s">
        <v>694</v>
      </c>
    </row>
    <row r="309" spans="1:13" s="2" customFormat="1" ht="50.1" customHeight="1" x14ac:dyDescent="0.2">
      <c r="A309" s="96" t="s">
        <v>1676</v>
      </c>
      <c r="B309" s="16" t="s">
        <v>2977</v>
      </c>
      <c r="C309" s="16" t="s">
        <v>2457</v>
      </c>
      <c r="D309" s="17" t="s">
        <v>2133</v>
      </c>
      <c r="E309" s="93">
        <v>1</v>
      </c>
      <c r="F309" s="112">
        <v>12.76</v>
      </c>
      <c r="G309" s="94">
        <f>+$F309/100*(100-'Übersicht _Overview'!$D$11)/100*(100-'Übersicht _Overview'!$E$11)</f>
        <v>12.76</v>
      </c>
      <c r="H309" s="94">
        <f t="shared" si="16"/>
        <v>0</v>
      </c>
      <c r="I309" s="94">
        <f t="shared" si="14"/>
        <v>12.76</v>
      </c>
      <c r="J309" s="94">
        <f t="shared" si="15"/>
        <v>55.888799999999996</v>
      </c>
      <c r="K309" s="18"/>
      <c r="L309" s="19"/>
      <c r="M309" s="93" t="s">
        <v>694</v>
      </c>
    </row>
    <row r="310" spans="1:13" s="2" customFormat="1" ht="50.1" customHeight="1" x14ac:dyDescent="0.2">
      <c r="A310" s="96" t="s">
        <v>185</v>
      </c>
      <c r="B310" s="89" t="s">
        <v>3426</v>
      </c>
      <c r="C310" s="89" t="s">
        <v>2554</v>
      </c>
      <c r="D310" s="90" t="s">
        <v>2134</v>
      </c>
      <c r="E310" s="93">
        <v>1</v>
      </c>
      <c r="F310" s="112">
        <v>20.46</v>
      </c>
      <c r="G310" s="94">
        <f>+$F310/100*(100-'Übersicht _Overview'!$D$11)/100*(100-'Übersicht _Overview'!$E$11)</f>
        <v>20.46</v>
      </c>
      <c r="H310" s="94">
        <f t="shared" si="16"/>
        <v>0</v>
      </c>
      <c r="I310" s="94">
        <f t="shared" si="14"/>
        <v>20.46</v>
      </c>
      <c r="J310" s="94">
        <f t="shared" si="15"/>
        <v>89.614800000000002</v>
      </c>
      <c r="K310" s="18"/>
      <c r="L310" s="19"/>
      <c r="M310" s="93" t="s">
        <v>694</v>
      </c>
    </row>
    <row r="311" spans="1:13" s="2" customFormat="1" ht="50.1" customHeight="1" x14ac:dyDescent="0.2">
      <c r="A311" s="96" t="s">
        <v>186</v>
      </c>
      <c r="B311" s="89" t="s">
        <v>3425</v>
      </c>
      <c r="C311" s="89" t="s">
        <v>2553</v>
      </c>
      <c r="D311" s="90" t="s">
        <v>2134</v>
      </c>
      <c r="E311" s="93">
        <v>1</v>
      </c>
      <c r="F311" s="112">
        <v>29.7</v>
      </c>
      <c r="G311" s="94">
        <f>+$F311/100*(100-'Übersicht _Overview'!$D$11)/100*(100-'Übersicht _Overview'!$E$11)</f>
        <v>29.7</v>
      </c>
      <c r="H311" s="94">
        <f t="shared" si="16"/>
        <v>0</v>
      </c>
      <c r="I311" s="94">
        <f t="shared" si="14"/>
        <v>29.7</v>
      </c>
      <c r="J311" s="94">
        <f t="shared" si="15"/>
        <v>130.08599999999998</v>
      </c>
      <c r="K311" s="18"/>
      <c r="L311" s="19"/>
      <c r="M311" s="93" t="s">
        <v>694</v>
      </c>
    </row>
    <row r="312" spans="1:13" s="2" customFormat="1" ht="50.1" customHeight="1" x14ac:dyDescent="0.2">
      <c r="A312" s="96" t="s">
        <v>1677</v>
      </c>
      <c r="B312" s="16" t="s">
        <v>4018</v>
      </c>
      <c r="C312" s="16" t="s">
        <v>4015</v>
      </c>
      <c r="D312" s="17" t="s">
        <v>2133</v>
      </c>
      <c r="E312" s="93">
        <v>1</v>
      </c>
      <c r="F312" s="112">
        <v>12.76</v>
      </c>
      <c r="G312" s="94">
        <f>+$F312/100*(100-'Übersicht _Overview'!$D$11)/100*(100-'Übersicht _Overview'!$E$11)</f>
        <v>12.76</v>
      </c>
      <c r="H312" s="94">
        <f t="shared" si="16"/>
        <v>0</v>
      </c>
      <c r="I312" s="94">
        <f t="shared" si="14"/>
        <v>12.76</v>
      </c>
      <c r="J312" s="94">
        <f t="shared" si="15"/>
        <v>55.888799999999996</v>
      </c>
      <c r="K312" s="18"/>
      <c r="L312" s="19"/>
      <c r="M312" s="93" t="s">
        <v>694</v>
      </c>
    </row>
    <row r="313" spans="1:13" s="2" customFormat="1" ht="50.1" customHeight="1" x14ac:dyDescent="0.2">
      <c r="A313" s="96" t="s">
        <v>187</v>
      </c>
      <c r="B313" s="89" t="s">
        <v>4019</v>
      </c>
      <c r="C313" s="89" t="s">
        <v>4016</v>
      </c>
      <c r="D313" s="90" t="s">
        <v>2134</v>
      </c>
      <c r="E313" s="93">
        <v>1</v>
      </c>
      <c r="F313" s="112">
        <v>20.46</v>
      </c>
      <c r="G313" s="94">
        <f>+$F313/100*(100-'Übersicht _Overview'!$D$11)/100*(100-'Übersicht _Overview'!$E$11)</f>
        <v>20.46</v>
      </c>
      <c r="H313" s="94">
        <f t="shared" si="16"/>
        <v>0</v>
      </c>
      <c r="I313" s="94">
        <f t="shared" si="14"/>
        <v>20.46</v>
      </c>
      <c r="J313" s="94">
        <f t="shared" si="15"/>
        <v>89.614800000000002</v>
      </c>
      <c r="K313" s="18"/>
      <c r="L313" s="19"/>
      <c r="M313" s="93" t="s">
        <v>694</v>
      </c>
    </row>
    <row r="314" spans="1:13" s="2" customFormat="1" ht="50.1" customHeight="1" x14ac:dyDescent="0.2">
      <c r="A314" s="96" t="s">
        <v>188</v>
      </c>
      <c r="B314" s="89" t="s">
        <v>4020</v>
      </c>
      <c r="C314" s="89" t="s">
        <v>4017</v>
      </c>
      <c r="D314" s="90" t="s">
        <v>2134</v>
      </c>
      <c r="E314" s="93">
        <v>1</v>
      </c>
      <c r="F314" s="112">
        <v>28.71</v>
      </c>
      <c r="G314" s="94">
        <f>+$F314/100*(100-'Übersicht _Overview'!$D$11)/100*(100-'Übersicht _Overview'!$E$11)</f>
        <v>28.71</v>
      </c>
      <c r="H314" s="94">
        <f t="shared" si="16"/>
        <v>0</v>
      </c>
      <c r="I314" s="94">
        <f t="shared" si="14"/>
        <v>28.71</v>
      </c>
      <c r="J314" s="94">
        <f t="shared" si="15"/>
        <v>125.74980000000001</v>
      </c>
      <c r="K314" s="18"/>
      <c r="L314" s="19"/>
      <c r="M314" s="93" t="s">
        <v>694</v>
      </c>
    </row>
    <row r="315" spans="1:13" s="2" customFormat="1" ht="50.1" customHeight="1" x14ac:dyDescent="0.2">
      <c r="A315" s="96" t="s">
        <v>3419</v>
      </c>
      <c r="B315" s="89" t="s">
        <v>3422</v>
      </c>
      <c r="C315" s="89" t="s">
        <v>2974</v>
      </c>
      <c r="D315" s="90" t="s">
        <v>2133</v>
      </c>
      <c r="E315" s="93">
        <v>1</v>
      </c>
      <c r="F315" s="112">
        <v>95.7</v>
      </c>
      <c r="G315" s="94">
        <f>+$F315/100*(100-'Übersicht _Overview'!$D$11)/100*(100-'Übersicht _Overview'!$E$11)</f>
        <v>95.7</v>
      </c>
      <c r="H315" s="94">
        <f t="shared" si="16"/>
        <v>0</v>
      </c>
      <c r="I315" s="94">
        <f t="shared" si="14"/>
        <v>95.7</v>
      </c>
      <c r="J315" s="94">
        <f t="shared" si="15"/>
        <v>419.166</v>
      </c>
      <c r="K315" s="18"/>
      <c r="L315" s="19"/>
      <c r="M315" s="93" t="s">
        <v>694</v>
      </c>
    </row>
    <row r="316" spans="1:13" s="2" customFormat="1" ht="50.1" customHeight="1" x14ac:dyDescent="0.2">
      <c r="A316" s="96" t="s">
        <v>3420</v>
      </c>
      <c r="B316" s="89" t="s">
        <v>3423</v>
      </c>
      <c r="C316" s="89" t="s">
        <v>2975</v>
      </c>
      <c r="D316" s="90" t="s">
        <v>2134</v>
      </c>
      <c r="E316" s="93">
        <v>1</v>
      </c>
      <c r="F316" s="112">
        <v>99.77000000000001</v>
      </c>
      <c r="G316" s="94">
        <f>+$F316/100*(100-'Übersicht _Overview'!$D$11)/100*(100-'Übersicht _Overview'!$E$11)</f>
        <v>99.77000000000001</v>
      </c>
      <c r="H316" s="94">
        <f t="shared" si="16"/>
        <v>0</v>
      </c>
      <c r="I316" s="94">
        <f t="shared" si="14"/>
        <v>99.77000000000001</v>
      </c>
      <c r="J316" s="94">
        <f t="shared" si="15"/>
        <v>436.99260000000004</v>
      </c>
      <c r="K316" s="18"/>
      <c r="L316" s="19"/>
      <c r="M316" s="93" t="s">
        <v>694</v>
      </c>
    </row>
    <row r="317" spans="1:13" s="2" customFormat="1" ht="50.1" customHeight="1" x14ac:dyDescent="0.2">
      <c r="A317" s="96" t="s">
        <v>3421</v>
      </c>
      <c r="B317" s="89" t="s">
        <v>3424</v>
      </c>
      <c r="C317" s="89" t="s">
        <v>2976</v>
      </c>
      <c r="D317" s="90" t="s">
        <v>2134</v>
      </c>
      <c r="E317" s="93">
        <v>1</v>
      </c>
      <c r="F317" s="112">
        <v>105.38</v>
      </c>
      <c r="G317" s="94">
        <f>+$F317/100*(100-'Übersicht _Overview'!$D$11)/100*(100-'Übersicht _Overview'!$E$11)</f>
        <v>105.37999999999998</v>
      </c>
      <c r="H317" s="94">
        <f t="shared" si="16"/>
        <v>0</v>
      </c>
      <c r="I317" s="94">
        <f t="shared" si="14"/>
        <v>105.37999999999998</v>
      </c>
      <c r="J317" s="94">
        <f t="shared" si="15"/>
        <v>461.56439999999992</v>
      </c>
      <c r="K317" s="92"/>
      <c r="L317" s="93"/>
      <c r="M317" s="93" t="s">
        <v>694</v>
      </c>
    </row>
    <row r="318" spans="1:13" s="2" customFormat="1" ht="50.1" customHeight="1" x14ac:dyDescent="0.2">
      <c r="A318" s="96" t="s">
        <v>2348</v>
      </c>
      <c r="B318" s="16" t="s">
        <v>3427</v>
      </c>
      <c r="C318" s="16" t="s">
        <v>1958</v>
      </c>
      <c r="D318" s="17" t="s">
        <v>2135</v>
      </c>
      <c r="E318" s="93">
        <v>1</v>
      </c>
      <c r="F318" s="112">
        <v>14.74</v>
      </c>
      <c r="G318" s="94">
        <f>+$F318/100*(100-'Übersicht _Overview'!$D$11)/100*(100-'Übersicht _Overview'!$E$11)</f>
        <v>14.74</v>
      </c>
      <c r="H318" s="94">
        <f t="shared" si="16"/>
        <v>0</v>
      </c>
      <c r="I318" s="94">
        <f t="shared" si="14"/>
        <v>14.74</v>
      </c>
      <c r="J318" s="94">
        <f t="shared" si="15"/>
        <v>64.561199999999999</v>
      </c>
      <c r="K318" s="18"/>
      <c r="L318" s="19"/>
      <c r="M318" s="93" t="s">
        <v>694</v>
      </c>
    </row>
    <row r="319" spans="1:13" s="2" customFormat="1" ht="50.1" customHeight="1" x14ac:dyDescent="0.2">
      <c r="A319" s="96" t="s">
        <v>2349</v>
      </c>
      <c r="B319" s="16" t="s">
        <v>3428</v>
      </c>
      <c r="C319" s="16" t="s">
        <v>1959</v>
      </c>
      <c r="D319" s="17" t="s">
        <v>2135</v>
      </c>
      <c r="E319" s="93">
        <v>1</v>
      </c>
      <c r="F319" s="112">
        <v>17.82</v>
      </c>
      <c r="G319" s="94">
        <f>+$F319/100*(100-'Übersicht _Overview'!$D$11)/100*(100-'Übersicht _Overview'!$E$11)</f>
        <v>17.82</v>
      </c>
      <c r="H319" s="94">
        <f t="shared" si="16"/>
        <v>0</v>
      </c>
      <c r="I319" s="94">
        <f t="shared" si="14"/>
        <v>17.82</v>
      </c>
      <c r="J319" s="94">
        <f t="shared" si="15"/>
        <v>78.051599999999993</v>
      </c>
      <c r="K319" s="18"/>
      <c r="L319" s="19"/>
      <c r="M319" s="93" t="s">
        <v>694</v>
      </c>
    </row>
    <row r="320" spans="1:13" s="2" customFormat="1" ht="50.1" customHeight="1" x14ac:dyDescent="0.2">
      <c r="A320" s="96" t="s">
        <v>2350</v>
      </c>
      <c r="B320" s="16" t="s">
        <v>3429</v>
      </c>
      <c r="C320" s="16" t="s">
        <v>4022</v>
      </c>
      <c r="D320" s="17" t="s">
        <v>2135</v>
      </c>
      <c r="E320" s="93">
        <v>1</v>
      </c>
      <c r="F320" s="112">
        <v>20.79</v>
      </c>
      <c r="G320" s="94">
        <f>+$F320/100*(100-'Übersicht _Overview'!$D$11)/100*(100-'Übersicht _Overview'!$E$11)</f>
        <v>20.79</v>
      </c>
      <c r="H320" s="94">
        <f t="shared" si="16"/>
        <v>0</v>
      </c>
      <c r="I320" s="94">
        <f t="shared" si="14"/>
        <v>20.79</v>
      </c>
      <c r="J320" s="94">
        <f t="shared" si="15"/>
        <v>91.060199999999995</v>
      </c>
      <c r="K320" s="18"/>
      <c r="L320" s="19"/>
      <c r="M320" s="93" t="s">
        <v>694</v>
      </c>
    </row>
    <row r="321" spans="1:13" s="2" customFormat="1" ht="50.1" customHeight="1" x14ac:dyDescent="0.2">
      <c r="A321" s="96" t="s">
        <v>2351</v>
      </c>
      <c r="B321" s="16" t="s">
        <v>3430</v>
      </c>
      <c r="C321" s="16" t="s">
        <v>4021</v>
      </c>
      <c r="D321" s="17" t="s">
        <v>2135</v>
      </c>
      <c r="E321" s="93">
        <v>1</v>
      </c>
      <c r="F321" s="112">
        <v>17.82</v>
      </c>
      <c r="G321" s="94">
        <f>+$F321/100*(100-'Übersicht _Overview'!$D$11)/100*(100-'Übersicht _Overview'!$E$11)</f>
        <v>17.82</v>
      </c>
      <c r="H321" s="94">
        <f t="shared" si="16"/>
        <v>0</v>
      </c>
      <c r="I321" s="94">
        <f t="shared" si="14"/>
        <v>17.82</v>
      </c>
      <c r="J321" s="94">
        <f t="shared" si="15"/>
        <v>78.051599999999993</v>
      </c>
      <c r="K321" s="18"/>
      <c r="L321" s="19"/>
      <c r="M321" s="93" t="s">
        <v>694</v>
      </c>
    </row>
    <row r="322" spans="1:13" s="2" customFormat="1" ht="50.1" customHeight="1" x14ac:dyDescent="0.2">
      <c r="A322" s="96" t="s">
        <v>2353</v>
      </c>
      <c r="B322" s="16" t="s">
        <v>1309</v>
      </c>
      <c r="C322" s="16" t="s">
        <v>1310</v>
      </c>
      <c r="D322" s="17" t="s">
        <v>2135</v>
      </c>
      <c r="E322" s="93">
        <v>1</v>
      </c>
      <c r="F322" s="112">
        <v>3.0249999999999999</v>
      </c>
      <c r="G322" s="94">
        <f>+$F322/100*(100-'Übersicht _Overview'!$D$11)/100*(100-'Übersicht _Overview'!$E$11)</f>
        <v>3.0249999999999999</v>
      </c>
      <c r="H322" s="94">
        <f t="shared" si="16"/>
        <v>0</v>
      </c>
      <c r="I322" s="94">
        <f t="shared" si="14"/>
        <v>3.0249999999999999</v>
      </c>
      <c r="J322" s="94">
        <f t="shared" si="15"/>
        <v>13.249499999999999</v>
      </c>
      <c r="K322" s="18"/>
      <c r="L322" s="19"/>
      <c r="M322" s="93" t="s">
        <v>694</v>
      </c>
    </row>
    <row r="323" spans="1:13" s="2" customFormat="1" ht="50.1" customHeight="1" x14ac:dyDescent="0.2">
      <c r="A323" s="96" t="s">
        <v>2352</v>
      </c>
      <c r="B323" s="89" t="s">
        <v>3431</v>
      </c>
      <c r="C323" s="16" t="s">
        <v>1308</v>
      </c>
      <c r="D323" s="17" t="s">
        <v>2135</v>
      </c>
      <c r="E323" s="93">
        <v>1</v>
      </c>
      <c r="F323" s="112">
        <v>3.41</v>
      </c>
      <c r="G323" s="94">
        <f>+$F323/100*(100-'Übersicht _Overview'!$D$11)/100*(100-'Übersicht _Overview'!$E$11)</f>
        <v>3.4099999999999997</v>
      </c>
      <c r="H323" s="94">
        <f t="shared" si="16"/>
        <v>0</v>
      </c>
      <c r="I323" s="94">
        <f t="shared" si="14"/>
        <v>3.4099999999999997</v>
      </c>
      <c r="J323" s="94">
        <f t="shared" si="15"/>
        <v>14.935799999999999</v>
      </c>
      <c r="K323" s="18"/>
      <c r="L323" s="19"/>
      <c r="M323" s="93" t="s">
        <v>694</v>
      </c>
    </row>
    <row r="324" spans="1:13" s="2" customFormat="1" ht="50.1" customHeight="1" x14ac:dyDescent="0.2">
      <c r="A324" s="96" t="s">
        <v>3432</v>
      </c>
      <c r="B324" s="16" t="s">
        <v>3433</v>
      </c>
      <c r="C324" s="16" t="s">
        <v>2379</v>
      </c>
      <c r="D324" s="17" t="s">
        <v>2135</v>
      </c>
      <c r="E324" s="93">
        <v>1</v>
      </c>
      <c r="F324" s="112">
        <v>3.41</v>
      </c>
      <c r="G324" s="94">
        <f>+$F324/100*(100-'Übersicht _Overview'!$D$11)/100*(100-'Übersicht _Overview'!$E$11)</f>
        <v>3.4099999999999997</v>
      </c>
      <c r="H324" s="94">
        <f t="shared" si="16"/>
        <v>0</v>
      </c>
      <c r="I324" s="94">
        <f t="shared" si="14"/>
        <v>3.4099999999999997</v>
      </c>
      <c r="J324" s="94">
        <f t="shared" si="15"/>
        <v>14.935799999999999</v>
      </c>
      <c r="K324" s="18"/>
      <c r="L324" s="19"/>
      <c r="M324" s="93" t="s">
        <v>694</v>
      </c>
    </row>
    <row r="325" spans="1:13" s="2" customFormat="1" ht="50.1" customHeight="1" x14ac:dyDescent="0.2">
      <c r="A325" s="96" t="s">
        <v>3434</v>
      </c>
      <c r="B325" s="16" t="s">
        <v>3435</v>
      </c>
      <c r="C325" s="16" t="s">
        <v>2380</v>
      </c>
      <c r="D325" s="17" t="s">
        <v>2135</v>
      </c>
      <c r="E325" s="93">
        <v>1</v>
      </c>
      <c r="F325" s="112">
        <v>6.38</v>
      </c>
      <c r="G325" s="94">
        <f>+$F325/100*(100-'Übersicht _Overview'!$D$11)/100*(100-'Übersicht _Overview'!$E$11)</f>
        <v>6.38</v>
      </c>
      <c r="H325" s="94">
        <f t="shared" si="16"/>
        <v>0</v>
      </c>
      <c r="I325" s="94">
        <f t="shared" si="14"/>
        <v>6.38</v>
      </c>
      <c r="J325" s="94">
        <f t="shared" si="15"/>
        <v>27.944399999999998</v>
      </c>
      <c r="K325" s="18"/>
      <c r="L325" s="19"/>
      <c r="M325" s="93" t="s">
        <v>694</v>
      </c>
    </row>
    <row r="326" spans="1:13" s="2" customFormat="1" ht="50.1" customHeight="1" x14ac:dyDescent="0.2">
      <c r="A326" s="96" t="s">
        <v>2362</v>
      </c>
      <c r="B326" s="16" t="s">
        <v>2324</v>
      </c>
      <c r="C326" s="16" t="s">
        <v>2325</v>
      </c>
      <c r="D326" s="17" t="s">
        <v>2135</v>
      </c>
      <c r="E326" s="93">
        <v>1</v>
      </c>
      <c r="F326" s="112">
        <v>2.97</v>
      </c>
      <c r="G326" s="94">
        <f>+$F326/100*(100-'Übersicht _Overview'!$D$11)/100*(100-'Übersicht _Overview'!$E$11)</f>
        <v>2.97</v>
      </c>
      <c r="H326" s="94">
        <f t="shared" si="16"/>
        <v>0</v>
      </c>
      <c r="I326" s="94">
        <f t="shared" si="14"/>
        <v>2.97</v>
      </c>
      <c r="J326" s="94">
        <f t="shared" si="15"/>
        <v>13.008600000000001</v>
      </c>
      <c r="K326" s="18"/>
      <c r="L326" s="19"/>
      <c r="M326" s="93" t="s">
        <v>694</v>
      </c>
    </row>
    <row r="327" spans="1:13" s="2" customFormat="1" ht="50.1" customHeight="1" x14ac:dyDescent="0.2">
      <c r="A327" s="96" t="s">
        <v>2354</v>
      </c>
      <c r="B327" s="89" t="s">
        <v>2381</v>
      </c>
      <c r="C327" s="16" t="s">
        <v>2382</v>
      </c>
      <c r="D327" s="17" t="s">
        <v>2135</v>
      </c>
      <c r="E327" s="93">
        <v>1</v>
      </c>
      <c r="F327" s="112">
        <v>3.0249999999999999</v>
      </c>
      <c r="G327" s="94">
        <f>+$F327/100*(100-'Übersicht _Overview'!$D$11)/100*(100-'Übersicht _Overview'!$E$11)</f>
        <v>3.0249999999999999</v>
      </c>
      <c r="H327" s="94">
        <f t="shared" si="16"/>
        <v>0</v>
      </c>
      <c r="I327" s="94">
        <f t="shared" si="14"/>
        <v>3.0249999999999999</v>
      </c>
      <c r="J327" s="94">
        <f t="shared" si="15"/>
        <v>13.249499999999999</v>
      </c>
      <c r="K327" s="18"/>
      <c r="L327" s="19"/>
      <c r="M327" s="93" t="s">
        <v>694</v>
      </c>
    </row>
    <row r="328" spans="1:13" s="2" customFormat="1" ht="50.1" customHeight="1" x14ac:dyDescent="0.2">
      <c r="A328" s="96" t="s">
        <v>2355</v>
      </c>
      <c r="B328" s="16" t="s">
        <v>2383</v>
      </c>
      <c r="C328" s="16" t="s">
        <v>2384</v>
      </c>
      <c r="D328" s="17" t="s">
        <v>2135</v>
      </c>
      <c r="E328" s="93">
        <v>1</v>
      </c>
      <c r="F328" s="112">
        <v>3.41</v>
      </c>
      <c r="G328" s="94">
        <f>+$F328/100*(100-'Übersicht _Overview'!$D$11)/100*(100-'Übersicht _Overview'!$E$11)</f>
        <v>3.4099999999999997</v>
      </c>
      <c r="H328" s="94">
        <f t="shared" si="16"/>
        <v>0</v>
      </c>
      <c r="I328" s="94">
        <f t="shared" si="14"/>
        <v>3.4099999999999997</v>
      </c>
      <c r="J328" s="94">
        <f t="shared" si="15"/>
        <v>14.935799999999999</v>
      </c>
      <c r="K328" s="18"/>
      <c r="L328" s="19"/>
      <c r="M328" s="93" t="s">
        <v>694</v>
      </c>
    </row>
    <row r="329" spans="1:13" s="2" customFormat="1" ht="50.1" customHeight="1" x14ac:dyDescent="0.2">
      <c r="A329" s="96" t="s">
        <v>2356</v>
      </c>
      <c r="B329" s="89" t="s">
        <v>2385</v>
      </c>
      <c r="C329" s="89" t="s">
        <v>2386</v>
      </c>
      <c r="D329" s="17" t="s">
        <v>2135</v>
      </c>
      <c r="E329" s="93">
        <v>1</v>
      </c>
      <c r="F329" s="112" t="e">
        <v>#VALUE!</v>
      </c>
      <c r="G329" s="94" t="e">
        <f>+$F329/100*(100-'Übersicht _Overview'!$D$11)/100*(100-'Übersicht _Overview'!$E$11)</f>
        <v>#VALUE!</v>
      </c>
      <c r="H329" s="94">
        <f t="shared" si="16"/>
        <v>0</v>
      </c>
      <c r="I329" s="94" t="e">
        <f t="shared" si="14"/>
        <v>#VALUE!</v>
      </c>
      <c r="J329" s="94" t="e">
        <f t="shared" si="15"/>
        <v>#VALUE!</v>
      </c>
      <c r="K329" s="18"/>
      <c r="L329" s="19"/>
      <c r="M329" s="93" t="s">
        <v>694</v>
      </c>
    </row>
    <row r="330" spans="1:13" s="2" customFormat="1" ht="50.1" customHeight="1" x14ac:dyDescent="0.2">
      <c r="A330" s="96" t="s">
        <v>2357</v>
      </c>
      <c r="B330" s="16" t="s">
        <v>2387</v>
      </c>
      <c r="C330" s="16" t="s">
        <v>2388</v>
      </c>
      <c r="D330" s="17" t="s">
        <v>2135</v>
      </c>
      <c r="E330" s="93">
        <v>1</v>
      </c>
      <c r="F330" s="112" t="e">
        <v>#VALUE!</v>
      </c>
      <c r="G330" s="94" t="e">
        <f>+$F330/100*(100-'Übersicht _Overview'!$D$11)/100*(100-'Übersicht _Overview'!$E$11)</f>
        <v>#VALUE!</v>
      </c>
      <c r="H330" s="94">
        <f t="shared" si="16"/>
        <v>0</v>
      </c>
      <c r="I330" s="94" t="e">
        <f t="shared" si="14"/>
        <v>#VALUE!</v>
      </c>
      <c r="J330" s="94" t="e">
        <f t="shared" si="15"/>
        <v>#VALUE!</v>
      </c>
      <c r="K330" s="18"/>
      <c r="L330" s="19"/>
      <c r="M330" s="93" t="s">
        <v>694</v>
      </c>
    </row>
    <row r="331" spans="1:13" s="2" customFormat="1" ht="50.1" customHeight="1" x14ac:dyDescent="0.2">
      <c r="A331" s="96" t="s">
        <v>2358</v>
      </c>
      <c r="B331" s="16" t="s">
        <v>2389</v>
      </c>
      <c r="C331" s="16" t="s">
        <v>2390</v>
      </c>
      <c r="D331" s="17" t="s">
        <v>2135</v>
      </c>
      <c r="E331" s="93">
        <v>1</v>
      </c>
      <c r="F331" s="112" t="e">
        <v>#VALUE!</v>
      </c>
      <c r="G331" s="94" t="e">
        <f>+$F331/100*(100-'Übersicht _Overview'!$D$11)/100*(100-'Übersicht _Overview'!$E$11)</f>
        <v>#VALUE!</v>
      </c>
      <c r="H331" s="94">
        <f t="shared" si="16"/>
        <v>0</v>
      </c>
      <c r="I331" s="94" t="e">
        <f t="shared" si="14"/>
        <v>#VALUE!</v>
      </c>
      <c r="J331" s="94" t="e">
        <f t="shared" si="15"/>
        <v>#VALUE!</v>
      </c>
      <c r="K331" s="18"/>
      <c r="L331" s="19"/>
      <c r="M331" s="93"/>
    </row>
    <row r="332" spans="1:13" s="2" customFormat="1" ht="50.1" customHeight="1" x14ac:dyDescent="0.2">
      <c r="A332" s="96" t="s">
        <v>2359</v>
      </c>
      <c r="B332" s="16" t="s">
        <v>2391</v>
      </c>
      <c r="C332" s="16" t="s">
        <v>2392</v>
      </c>
      <c r="D332" s="17" t="s">
        <v>2135</v>
      </c>
      <c r="E332" s="93">
        <v>1</v>
      </c>
      <c r="F332" s="112" t="e">
        <v>#VALUE!</v>
      </c>
      <c r="G332" s="94" t="e">
        <f>+$F332/100*(100-'Übersicht _Overview'!$D$11)/100*(100-'Übersicht _Overview'!$E$11)</f>
        <v>#VALUE!</v>
      </c>
      <c r="H332" s="94">
        <f t="shared" si="16"/>
        <v>0</v>
      </c>
      <c r="I332" s="94" t="e">
        <f t="shared" ref="I332:I395" si="17">+$G332+$H332</f>
        <v>#VALUE!</v>
      </c>
      <c r="J332" s="94" t="e">
        <f t="shared" si="15"/>
        <v>#VALUE!</v>
      </c>
      <c r="K332" s="18"/>
      <c r="L332" s="19"/>
      <c r="M332" s="93"/>
    </row>
    <row r="333" spans="1:13" s="2" customFormat="1" ht="50.1" customHeight="1" x14ac:dyDescent="0.2">
      <c r="A333" s="96" t="s">
        <v>2360</v>
      </c>
      <c r="B333" s="16" t="s">
        <v>2393</v>
      </c>
      <c r="C333" s="16" t="s">
        <v>1879</v>
      </c>
      <c r="D333" s="17" t="s">
        <v>2135</v>
      </c>
      <c r="E333" s="93">
        <v>1</v>
      </c>
      <c r="F333" s="112">
        <v>6.38</v>
      </c>
      <c r="G333" s="94">
        <f>+$F333/100*(100-'Übersicht _Overview'!$D$11)/100*(100-'Übersicht _Overview'!$E$11)</f>
        <v>6.38</v>
      </c>
      <c r="H333" s="94">
        <f t="shared" si="16"/>
        <v>0</v>
      </c>
      <c r="I333" s="94">
        <f t="shared" si="17"/>
        <v>6.38</v>
      </c>
      <c r="J333" s="94">
        <f t="shared" ref="J333:J396" si="18">IF(I333&lt;&gt;"",I333*$G$3,"")</f>
        <v>27.944399999999998</v>
      </c>
      <c r="K333" s="18"/>
      <c r="L333" s="19"/>
      <c r="M333" s="93" t="s">
        <v>694</v>
      </c>
    </row>
    <row r="334" spans="1:13" s="2" customFormat="1" ht="50.1" customHeight="1" x14ac:dyDescent="0.2">
      <c r="A334" s="96" t="s">
        <v>2361</v>
      </c>
      <c r="B334" s="16" t="s">
        <v>1880</v>
      </c>
      <c r="C334" s="16" t="s">
        <v>1881</v>
      </c>
      <c r="D334" s="17" t="s">
        <v>2135</v>
      </c>
      <c r="E334" s="93">
        <v>1</v>
      </c>
      <c r="F334" s="112">
        <v>6.38</v>
      </c>
      <c r="G334" s="94">
        <f>+$F334/100*(100-'Übersicht _Overview'!$D$11)/100*(100-'Übersicht _Overview'!$E$11)</f>
        <v>6.38</v>
      </c>
      <c r="H334" s="94">
        <f t="shared" si="16"/>
        <v>0</v>
      </c>
      <c r="I334" s="94">
        <f t="shared" si="17"/>
        <v>6.38</v>
      </c>
      <c r="J334" s="94">
        <f t="shared" si="18"/>
        <v>27.944399999999998</v>
      </c>
      <c r="K334" s="18"/>
      <c r="L334" s="19"/>
      <c r="M334" s="93" t="s">
        <v>694</v>
      </c>
    </row>
    <row r="335" spans="1:13" s="2" customFormat="1" ht="60" customHeight="1" x14ac:dyDescent="0.2">
      <c r="A335" s="96" t="s">
        <v>1799</v>
      </c>
      <c r="B335" s="16" t="s">
        <v>1025</v>
      </c>
      <c r="C335" s="16" t="s">
        <v>1750</v>
      </c>
      <c r="D335" s="17" t="s">
        <v>2135</v>
      </c>
      <c r="E335" s="93">
        <v>1</v>
      </c>
      <c r="F335" s="112">
        <v>17.71</v>
      </c>
      <c r="G335" s="94">
        <f>+$F335/100*(100-'Übersicht _Overview'!$D$11)/100*(100-'Übersicht _Overview'!$E$11)</f>
        <v>17.71</v>
      </c>
      <c r="H335" s="94">
        <f t="shared" si="16"/>
        <v>0</v>
      </c>
      <c r="I335" s="94">
        <f t="shared" si="17"/>
        <v>17.71</v>
      </c>
      <c r="J335" s="94">
        <f t="shared" si="18"/>
        <v>77.569800000000001</v>
      </c>
      <c r="K335" s="18"/>
      <c r="L335" s="19"/>
      <c r="M335" s="93" t="s">
        <v>694</v>
      </c>
    </row>
    <row r="336" spans="1:13" s="2" customFormat="1" ht="60" customHeight="1" x14ac:dyDescent="0.2">
      <c r="A336" s="96" t="s">
        <v>1798</v>
      </c>
      <c r="B336" s="16" t="s">
        <v>1024</v>
      </c>
      <c r="C336" s="16" t="s">
        <v>1749</v>
      </c>
      <c r="D336" s="17" t="s">
        <v>2135</v>
      </c>
      <c r="E336" s="93">
        <v>1</v>
      </c>
      <c r="F336" s="112">
        <v>20.57</v>
      </c>
      <c r="G336" s="94">
        <f>+$F336/100*(100-'Übersicht _Overview'!$D$11)/100*(100-'Übersicht _Overview'!$E$11)</f>
        <v>20.57</v>
      </c>
      <c r="H336" s="94">
        <f t="shared" ref="H336:H399" si="19">+K336/100*($E$2-L336)</f>
        <v>0</v>
      </c>
      <c r="I336" s="94">
        <f t="shared" si="17"/>
        <v>20.57</v>
      </c>
      <c r="J336" s="94">
        <f t="shared" si="18"/>
        <v>90.096599999999995</v>
      </c>
      <c r="K336" s="18"/>
      <c r="L336" s="19"/>
      <c r="M336" s="93" t="s">
        <v>694</v>
      </c>
    </row>
    <row r="337" spans="1:13" s="2" customFormat="1" ht="60" customHeight="1" x14ac:dyDescent="0.2">
      <c r="A337" s="96" t="s">
        <v>1800</v>
      </c>
      <c r="B337" s="16" t="s">
        <v>1026</v>
      </c>
      <c r="C337" s="16" t="s">
        <v>1751</v>
      </c>
      <c r="D337" s="17" t="s">
        <v>2135</v>
      </c>
      <c r="E337" s="93">
        <v>1</v>
      </c>
      <c r="F337" s="112">
        <v>24.75</v>
      </c>
      <c r="G337" s="94">
        <f>+$F337/100*(100-'Übersicht _Overview'!$D$11)/100*(100-'Übersicht _Overview'!$E$11)</f>
        <v>24.75</v>
      </c>
      <c r="H337" s="94">
        <f t="shared" si="19"/>
        <v>0</v>
      </c>
      <c r="I337" s="94">
        <f t="shared" si="17"/>
        <v>24.75</v>
      </c>
      <c r="J337" s="94">
        <f t="shared" si="18"/>
        <v>108.405</v>
      </c>
      <c r="K337" s="18"/>
      <c r="L337" s="19"/>
      <c r="M337" s="93" t="s">
        <v>694</v>
      </c>
    </row>
    <row r="338" spans="1:13" s="2" customFormat="1" ht="60" customHeight="1" x14ac:dyDescent="0.2">
      <c r="A338" s="96" t="s">
        <v>1801</v>
      </c>
      <c r="B338" s="16" t="s">
        <v>1027</v>
      </c>
      <c r="C338" s="16" t="s">
        <v>379</v>
      </c>
      <c r="D338" s="17" t="s">
        <v>2135</v>
      </c>
      <c r="E338" s="93">
        <v>1</v>
      </c>
      <c r="F338" s="112">
        <v>20.9</v>
      </c>
      <c r="G338" s="94">
        <f>+$F338/100*(100-'Übersicht _Overview'!$D$11)/100*(100-'Übersicht _Overview'!$E$11)</f>
        <v>20.9</v>
      </c>
      <c r="H338" s="94">
        <f t="shared" si="19"/>
        <v>0</v>
      </c>
      <c r="I338" s="94">
        <f t="shared" si="17"/>
        <v>20.9</v>
      </c>
      <c r="J338" s="94">
        <f t="shared" si="18"/>
        <v>91.541999999999987</v>
      </c>
      <c r="K338" s="18"/>
      <c r="L338" s="19"/>
      <c r="M338" s="93" t="s">
        <v>694</v>
      </c>
    </row>
    <row r="339" spans="1:13" s="2" customFormat="1" ht="60" customHeight="1" x14ac:dyDescent="0.2">
      <c r="A339" s="96" t="s">
        <v>3438</v>
      </c>
      <c r="B339" s="16" t="s">
        <v>3439</v>
      </c>
      <c r="C339" s="16" t="s">
        <v>1750</v>
      </c>
      <c r="D339" s="17" t="s">
        <v>2135</v>
      </c>
      <c r="E339" s="93">
        <v>1</v>
      </c>
      <c r="F339" s="112">
        <v>24.860000000000003</v>
      </c>
      <c r="G339" s="94">
        <f>+$F339/100*(100-'Übersicht _Overview'!$D$11)/100*(100-'Übersicht _Overview'!$E$11)</f>
        <v>24.860000000000003</v>
      </c>
      <c r="H339" s="94">
        <f t="shared" si="19"/>
        <v>0</v>
      </c>
      <c r="I339" s="94">
        <f t="shared" si="17"/>
        <v>24.860000000000003</v>
      </c>
      <c r="J339" s="94">
        <f t="shared" si="18"/>
        <v>108.88680000000001</v>
      </c>
      <c r="K339" s="18"/>
      <c r="L339" s="19"/>
      <c r="M339" s="93" t="s">
        <v>694</v>
      </c>
    </row>
    <row r="340" spans="1:13" s="2" customFormat="1" ht="60" customHeight="1" x14ac:dyDescent="0.2">
      <c r="A340" s="96" t="s">
        <v>3440</v>
      </c>
      <c r="B340" s="16" t="s">
        <v>3441</v>
      </c>
      <c r="C340" s="16" t="s">
        <v>1749</v>
      </c>
      <c r="D340" s="17" t="s">
        <v>2135</v>
      </c>
      <c r="E340" s="93">
        <v>1</v>
      </c>
      <c r="F340" s="112">
        <v>26.95</v>
      </c>
      <c r="G340" s="94">
        <f>+$F340/100*(100-'Übersicht _Overview'!$D$11)/100*(100-'Übersicht _Overview'!$E$11)</f>
        <v>26.950000000000003</v>
      </c>
      <c r="H340" s="94">
        <f t="shared" si="19"/>
        <v>0</v>
      </c>
      <c r="I340" s="94">
        <f t="shared" si="17"/>
        <v>26.950000000000003</v>
      </c>
      <c r="J340" s="94">
        <f t="shared" si="18"/>
        <v>118.04100000000001</v>
      </c>
      <c r="K340" s="18"/>
      <c r="L340" s="19"/>
      <c r="M340" s="93" t="s">
        <v>694</v>
      </c>
    </row>
    <row r="341" spans="1:13" s="2" customFormat="1" ht="20.100000000000001" customHeight="1" x14ac:dyDescent="0.2">
      <c r="A341" s="8"/>
      <c r="B341" s="3"/>
      <c r="C341" s="3"/>
      <c r="D341" s="4"/>
      <c r="E341" s="82"/>
      <c r="F341" s="168">
        <v>0</v>
      </c>
      <c r="G341" s="94">
        <f>+$F341/100*(100-'Übersicht _Overview'!$D$11)/100*(100-'Übersicht _Overview'!$E$11)</f>
        <v>0</v>
      </c>
      <c r="H341" s="94">
        <f t="shared" si="19"/>
        <v>0</v>
      </c>
      <c r="I341" s="94">
        <f t="shared" si="17"/>
        <v>0</v>
      </c>
      <c r="J341" s="94">
        <f t="shared" si="18"/>
        <v>0</v>
      </c>
      <c r="K341" s="80"/>
      <c r="L341" s="20"/>
      <c r="M341" s="82"/>
    </row>
    <row r="342" spans="1:13" s="15" customFormat="1" ht="50.1" customHeight="1" collapsed="1" x14ac:dyDescent="0.2">
      <c r="A342" s="148"/>
      <c r="B342" s="157" t="s">
        <v>85</v>
      </c>
      <c r="C342" s="132" t="s">
        <v>86</v>
      </c>
      <c r="D342" s="153"/>
      <c r="E342" s="155"/>
      <c r="F342" s="166" t="e">
        <v>#VALUE!</v>
      </c>
      <c r="G342" s="94" t="e">
        <f>+$F342/100*(100-'Übersicht _Overview'!$D$11)/100*(100-'Übersicht _Overview'!$E$11)</f>
        <v>#VALUE!</v>
      </c>
      <c r="H342" s="94">
        <f t="shared" si="19"/>
        <v>0</v>
      </c>
      <c r="I342" s="94" t="e">
        <f t="shared" si="17"/>
        <v>#VALUE!</v>
      </c>
      <c r="J342" s="94" t="e">
        <f t="shared" si="18"/>
        <v>#VALUE!</v>
      </c>
      <c r="K342" s="154"/>
      <c r="L342" s="154"/>
      <c r="M342" s="156"/>
    </row>
    <row r="343" spans="1:13" s="2" customFormat="1" ht="60" customHeight="1" x14ac:dyDescent="0.2">
      <c r="A343" s="96" t="s">
        <v>971</v>
      </c>
      <c r="B343" s="16" t="s">
        <v>116</v>
      </c>
      <c r="C343" s="16" t="s">
        <v>4030</v>
      </c>
      <c r="D343" s="17" t="s">
        <v>2137</v>
      </c>
      <c r="E343" s="93">
        <v>1</v>
      </c>
      <c r="F343" s="112">
        <v>41.029999999999994</v>
      </c>
      <c r="G343" s="94">
        <f>+$F343/100*(100-'Übersicht _Overview'!$D$11)/100*(100-'Übersicht _Overview'!$E$11)</f>
        <v>41.029999999999994</v>
      </c>
      <c r="H343" s="94">
        <f t="shared" si="19"/>
        <v>0</v>
      </c>
      <c r="I343" s="94">
        <f t="shared" si="17"/>
        <v>41.029999999999994</v>
      </c>
      <c r="J343" s="94">
        <f t="shared" si="18"/>
        <v>179.71139999999997</v>
      </c>
      <c r="K343" s="18"/>
      <c r="L343" s="19"/>
      <c r="M343" s="93" t="s">
        <v>694</v>
      </c>
    </row>
    <row r="344" spans="1:13" s="2" customFormat="1" ht="60" customHeight="1" x14ac:dyDescent="0.2">
      <c r="A344" s="96" t="s">
        <v>972</v>
      </c>
      <c r="B344" s="16" t="s">
        <v>117</v>
      </c>
      <c r="C344" s="16" t="s">
        <v>4031</v>
      </c>
      <c r="D344" s="17" t="s">
        <v>2137</v>
      </c>
      <c r="E344" s="93">
        <v>1</v>
      </c>
      <c r="F344" s="112">
        <v>48.620000000000005</v>
      </c>
      <c r="G344" s="94">
        <f>+$F344/100*(100-'Übersicht _Overview'!$D$11)/100*(100-'Übersicht _Overview'!$E$11)</f>
        <v>48.620000000000005</v>
      </c>
      <c r="H344" s="94">
        <f t="shared" si="19"/>
        <v>0</v>
      </c>
      <c r="I344" s="94">
        <f t="shared" si="17"/>
        <v>48.620000000000005</v>
      </c>
      <c r="J344" s="94">
        <f t="shared" si="18"/>
        <v>212.9556</v>
      </c>
      <c r="K344" s="18"/>
      <c r="L344" s="19"/>
      <c r="M344" s="93" t="s">
        <v>694</v>
      </c>
    </row>
    <row r="345" spans="1:13" s="2" customFormat="1" ht="60" customHeight="1" x14ac:dyDescent="0.2">
      <c r="A345" s="96" t="s">
        <v>973</v>
      </c>
      <c r="B345" s="16" t="s">
        <v>1414</v>
      </c>
      <c r="C345" s="16" t="s">
        <v>4032</v>
      </c>
      <c r="D345" s="17" t="s">
        <v>2137</v>
      </c>
      <c r="E345" s="93">
        <v>1</v>
      </c>
      <c r="F345" s="112">
        <v>56.1</v>
      </c>
      <c r="G345" s="94">
        <f>+$F345/100*(100-'Übersicht _Overview'!$D$11)/100*(100-'Übersicht _Overview'!$E$11)</f>
        <v>56.100000000000009</v>
      </c>
      <c r="H345" s="94">
        <f t="shared" si="19"/>
        <v>0</v>
      </c>
      <c r="I345" s="94">
        <f t="shared" si="17"/>
        <v>56.100000000000009</v>
      </c>
      <c r="J345" s="94">
        <f t="shared" si="18"/>
        <v>245.71800000000002</v>
      </c>
      <c r="K345" s="18"/>
      <c r="L345" s="19"/>
      <c r="M345" s="93" t="s">
        <v>694</v>
      </c>
    </row>
    <row r="346" spans="1:13" s="2" customFormat="1" ht="60" customHeight="1" x14ac:dyDescent="0.2">
      <c r="A346" s="96" t="s">
        <v>974</v>
      </c>
      <c r="B346" s="89" t="s">
        <v>1415</v>
      </c>
      <c r="C346" s="89" t="s">
        <v>4033</v>
      </c>
      <c r="D346" s="90" t="s">
        <v>2137</v>
      </c>
      <c r="E346" s="93">
        <v>1</v>
      </c>
      <c r="F346" s="112">
        <v>78.87</v>
      </c>
      <c r="G346" s="94">
        <f>+$F346/100*(100-'Übersicht _Overview'!$D$11)/100*(100-'Übersicht _Overview'!$E$11)</f>
        <v>78.87</v>
      </c>
      <c r="H346" s="94">
        <f t="shared" si="19"/>
        <v>0</v>
      </c>
      <c r="I346" s="94">
        <f t="shared" si="17"/>
        <v>78.87</v>
      </c>
      <c r="J346" s="94">
        <f t="shared" si="18"/>
        <v>345.45060000000001</v>
      </c>
      <c r="K346" s="92"/>
      <c r="L346" s="93"/>
      <c r="M346" s="93" t="s">
        <v>694</v>
      </c>
    </row>
    <row r="347" spans="1:13" s="2" customFormat="1" ht="60" customHeight="1" x14ac:dyDescent="0.2">
      <c r="A347" s="96" t="s">
        <v>975</v>
      </c>
      <c r="B347" s="89" t="s">
        <v>1999</v>
      </c>
      <c r="C347" s="89" t="s">
        <v>4034</v>
      </c>
      <c r="D347" s="90" t="s">
        <v>2137</v>
      </c>
      <c r="E347" s="93">
        <v>1</v>
      </c>
      <c r="F347" s="112">
        <v>169.73000000000002</v>
      </c>
      <c r="G347" s="94">
        <f>+$F347/100*(100-'Übersicht _Overview'!$D$11)/100*(100-'Übersicht _Overview'!$E$11)</f>
        <v>169.73000000000002</v>
      </c>
      <c r="H347" s="94">
        <f t="shared" si="19"/>
        <v>0</v>
      </c>
      <c r="I347" s="94">
        <f t="shared" si="17"/>
        <v>169.73000000000002</v>
      </c>
      <c r="J347" s="94">
        <f t="shared" si="18"/>
        <v>743.41740000000004</v>
      </c>
      <c r="K347" s="92"/>
      <c r="L347" s="93"/>
      <c r="M347" s="93" t="s">
        <v>694</v>
      </c>
    </row>
    <row r="348" spans="1:13" s="2" customFormat="1" ht="60" customHeight="1" x14ac:dyDescent="0.2">
      <c r="A348" s="96" t="s">
        <v>976</v>
      </c>
      <c r="B348" s="16" t="s">
        <v>2000</v>
      </c>
      <c r="C348" s="16" t="s">
        <v>4035</v>
      </c>
      <c r="D348" s="17" t="s">
        <v>2137</v>
      </c>
      <c r="E348" s="93">
        <v>1</v>
      </c>
      <c r="F348" s="112">
        <v>41.029999999999994</v>
      </c>
      <c r="G348" s="94">
        <f>+$F348/100*(100-'Übersicht _Overview'!$D$11)/100*(100-'Übersicht _Overview'!$E$11)</f>
        <v>41.029999999999994</v>
      </c>
      <c r="H348" s="94">
        <f t="shared" si="19"/>
        <v>0</v>
      </c>
      <c r="I348" s="94">
        <f t="shared" si="17"/>
        <v>41.029999999999994</v>
      </c>
      <c r="J348" s="94">
        <f t="shared" si="18"/>
        <v>179.71139999999997</v>
      </c>
      <c r="K348" s="18"/>
      <c r="L348" s="19"/>
      <c r="M348" s="93" t="s">
        <v>694</v>
      </c>
    </row>
    <row r="349" spans="1:13" s="2" customFormat="1" ht="50.1" customHeight="1" x14ac:dyDescent="0.2">
      <c r="A349" s="96" t="s">
        <v>977</v>
      </c>
      <c r="B349" s="16" t="s">
        <v>2001</v>
      </c>
      <c r="C349" s="16" t="s">
        <v>4036</v>
      </c>
      <c r="D349" s="17" t="s">
        <v>2137</v>
      </c>
      <c r="E349" s="93">
        <v>1</v>
      </c>
      <c r="F349" s="112">
        <v>48.620000000000005</v>
      </c>
      <c r="G349" s="94">
        <f>+$F349/100*(100-'Übersicht _Overview'!$D$11)/100*(100-'Übersicht _Overview'!$E$11)</f>
        <v>48.620000000000005</v>
      </c>
      <c r="H349" s="94">
        <f t="shared" si="19"/>
        <v>0</v>
      </c>
      <c r="I349" s="94">
        <f t="shared" si="17"/>
        <v>48.620000000000005</v>
      </c>
      <c r="J349" s="94">
        <f t="shared" si="18"/>
        <v>212.9556</v>
      </c>
      <c r="K349" s="18"/>
      <c r="L349" s="19"/>
      <c r="M349" s="93" t="s">
        <v>694</v>
      </c>
    </row>
    <row r="350" spans="1:13" s="2" customFormat="1" ht="50.1" customHeight="1" x14ac:dyDescent="0.2">
      <c r="A350" s="96" t="s">
        <v>726</v>
      </c>
      <c r="B350" s="16" t="s">
        <v>2002</v>
      </c>
      <c r="C350" s="16" t="s">
        <v>4037</v>
      </c>
      <c r="D350" s="17" t="s">
        <v>2137</v>
      </c>
      <c r="E350" s="93">
        <v>1</v>
      </c>
      <c r="F350" s="112">
        <v>56.1</v>
      </c>
      <c r="G350" s="94">
        <f>+$F350/100*(100-'Übersicht _Overview'!$D$11)/100*(100-'Übersicht _Overview'!$E$11)</f>
        <v>56.100000000000009</v>
      </c>
      <c r="H350" s="94">
        <f t="shared" si="19"/>
        <v>0</v>
      </c>
      <c r="I350" s="94">
        <f t="shared" si="17"/>
        <v>56.100000000000009</v>
      </c>
      <c r="J350" s="94">
        <f t="shared" si="18"/>
        <v>245.71800000000002</v>
      </c>
      <c r="K350" s="18"/>
      <c r="L350" s="19"/>
      <c r="M350" s="93" t="s">
        <v>694</v>
      </c>
    </row>
    <row r="351" spans="1:13" s="2" customFormat="1" ht="50.1" customHeight="1" x14ac:dyDescent="0.2">
      <c r="A351" s="96" t="s">
        <v>727</v>
      </c>
      <c r="B351" s="89" t="s">
        <v>2003</v>
      </c>
      <c r="C351" s="89" t="s">
        <v>4038</v>
      </c>
      <c r="D351" s="90" t="s">
        <v>2137</v>
      </c>
      <c r="E351" s="93">
        <v>1</v>
      </c>
      <c r="F351" s="112">
        <v>78.87</v>
      </c>
      <c r="G351" s="94">
        <f>+$F351/100*(100-'Übersicht _Overview'!$D$11)/100*(100-'Übersicht _Overview'!$E$11)</f>
        <v>78.87</v>
      </c>
      <c r="H351" s="94">
        <f t="shared" si="19"/>
        <v>0</v>
      </c>
      <c r="I351" s="94">
        <f t="shared" si="17"/>
        <v>78.87</v>
      </c>
      <c r="J351" s="94">
        <f t="shared" si="18"/>
        <v>345.45060000000001</v>
      </c>
      <c r="K351" s="92"/>
      <c r="L351" s="93"/>
      <c r="M351" s="93" t="s">
        <v>694</v>
      </c>
    </row>
    <row r="352" spans="1:13" s="2" customFormat="1" ht="50.1" customHeight="1" x14ac:dyDescent="0.2">
      <c r="A352" s="96" t="s">
        <v>728</v>
      </c>
      <c r="B352" s="89" t="s">
        <v>2004</v>
      </c>
      <c r="C352" s="89" t="s">
        <v>4039</v>
      </c>
      <c r="D352" s="90" t="s">
        <v>2137</v>
      </c>
      <c r="E352" s="93">
        <v>1</v>
      </c>
      <c r="F352" s="112">
        <v>169.73000000000002</v>
      </c>
      <c r="G352" s="94">
        <f>+$F352/100*(100-'Übersicht _Overview'!$D$11)/100*(100-'Übersicht _Overview'!$E$11)</f>
        <v>169.73000000000002</v>
      </c>
      <c r="H352" s="94">
        <f t="shared" si="19"/>
        <v>0</v>
      </c>
      <c r="I352" s="94">
        <f t="shared" si="17"/>
        <v>169.73000000000002</v>
      </c>
      <c r="J352" s="94">
        <f t="shared" si="18"/>
        <v>743.41740000000004</v>
      </c>
      <c r="K352" s="92"/>
      <c r="L352" s="93"/>
      <c r="M352" s="93" t="s">
        <v>694</v>
      </c>
    </row>
    <row r="353" spans="1:13" s="2" customFormat="1" ht="50.1" customHeight="1" x14ac:dyDescent="0.2">
      <c r="A353" s="96" t="s">
        <v>729</v>
      </c>
      <c r="B353" s="16" t="s">
        <v>2005</v>
      </c>
      <c r="C353" s="16" t="s">
        <v>4040</v>
      </c>
      <c r="D353" s="17" t="s">
        <v>2137</v>
      </c>
      <c r="E353" s="93">
        <v>1</v>
      </c>
      <c r="F353" s="112">
        <v>39.6</v>
      </c>
      <c r="G353" s="94">
        <f>+$F353/100*(100-'Übersicht _Overview'!$D$11)/100*(100-'Übersicht _Overview'!$E$11)</f>
        <v>39.6</v>
      </c>
      <c r="H353" s="94">
        <f t="shared" si="19"/>
        <v>0</v>
      </c>
      <c r="I353" s="94">
        <f t="shared" si="17"/>
        <v>39.6</v>
      </c>
      <c r="J353" s="94">
        <f t="shared" si="18"/>
        <v>173.44800000000001</v>
      </c>
      <c r="K353" s="18"/>
      <c r="L353" s="19"/>
      <c r="M353" s="93" t="s">
        <v>694</v>
      </c>
    </row>
    <row r="354" spans="1:13" s="2" customFormat="1" ht="50.1" customHeight="1" x14ac:dyDescent="0.2">
      <c r="A354" s="96" t="s">
        <v>730</v>
      </c>
      <c r="B354" s="16" t="s">
        <v>2006</v>
      </c>
      <c r="C354" s="16" t="s">
        <v>4041</v>
      </c>
      <c r="D354" s="17" t="s">
        <v>2137</v>
      </c>
      <c r="E354" s="93">
        <v>1</v>
      </c>
      <c r="F354" s="112">
        <v>47.19</v>
      </c>
      <c r="G354" s="94">
        <f>+$F354/100*(100-'Übersicht _Overview'!$D$11)/100*(100-'Übersicht _Overview'!$E$11)</f>
        <v>47.19</v>
      </c>
      <c r="H354" s="94">
        <f t="shared" si="19"/>
        <v>0</v>
      </c>
      <c r="I354" s="94">
        <f t="shared" si="17"/>
        <v>47.19</v>
      </c>
      <c r="J354" s="94">
        <f t="shared" si="18"/>
        <v>206.69219999999999</v>
      </c>
      <c r="K354" s="18"/>
      <c r="L354" s="19"/>
      <c r="M354" s="93" t="s">
        <v>694</v>
      </c>
    </row>
    <row r="355" spans="1:13" s="2" customFormat="1" ht="50.1" customHeight="1" x14ac:dyDescent="0.2">
      <c r="A355" s="96" t="s">
        <v>731</v>
      </c>
      <c r="B355" s="16" t="s">
        <v>2007</v>
      </c>
      <c r="C355" s="16" t="s">
        <v>4042</v>
      </c>
      <c r="D355" s="17" t="s">
        <v>2137</v>
      </c>
      <c r="E355" s="93">
        <v>1</v>
      </c>
      <c r="F355" s="112">
        <v>54.78</v>
      </c>
      <c r="G355" s="94">
        <f>+$F355/100*(100-'Übersicht _Overview'!$D$11)/100*(100-'Übersicht _Overview'!$E$11)</f>
        <v>54.780000000000008</v>
      </c>
      <c r="H355" s="94">
        <f t="shared" si="19"/>
        <v>0</v>
      </c>
      <c r="I355" s="94">
        <f t="shared" si="17"/>
        <v>54.780000000000008</v>
      </c>
      <c r="J355" s="94">
        <f t="shared" si="18"/>
        <v>239.93640000000002</v>
      </c>
      <c r="K355" s="18"/>
      <c r="L355" s="19"/>
      <c r="M355" s="93" t="s">
        <v>694</v>
      </c>
    </row>
    <row r="356" spans="1:13" s="2" customFormat="1" ht="50.1" customHeight="1" x14ac:dyDescent="0.2">
      <c r="A356" s="96" t="s">
        <v>732</v>
      </c>
      <c r="B356" s="16" t="s">
        <v>2008</v>
      </c>
      <c r="C356" s="16" t="s">
        <v>4043</v>
      </c>
      <c r="D356" s="17" t="s">
        <v>2137</v>
      </c>
      <c r="E356" s="93">
        <v>1</v>
      </c>
      <c r="F356" s="112">
        <v>77.55</v>
      </c>
      <c r="G356" s="94">
        <f>+$F356/100*(100-'Übersicht _Overview'!$D$11)/100*(100-'Übersicht _Overview'!$E$11)</f>
        <v>77.55</v>
      </c>
      <c r="H356" s="94">
        <f t="shared" si="19"/>
        <v>0</v>
      </c>
      <c r="I356" s="94">
        <f t="shared" si="17"/>
        <v>77.55</v>
      </c>
      <c r="J356" s="94">
        <f t="shared" si="18"/>
        <v>339.66899999999998</v>
      </c>
      <c r="K356" s="18"/>
      <c r="L356" s="19"/>
      <c r="M356" s="93" t="s">
        <v>694</v>
      </c>
    </row>
    <row r="357" spans="1:13" s="2" customFormat="1" ht="50.1" customHeight="1" x14ac:dyDescent="0.2">
      <c r="A357" s="96" t="s">
        <v>733</v>
      </c>
      <c r="B357" s="89" t="s">
        <v>1994</v>
      </c>
      <c r="C357" s="89" t="s">
        <v>4044</v>
      </c>
      <c r="D357" s="90" t="s">
        <v>2137</v>
      </c>
      <c r="E357" s="93">
        <v>1</v>
      </c>
      <c r="F357" s="112">
        <v>168.41</v>
      </c>
      <c r="G357" s="94">
        <f>+$F357/100*(100-'Übersicht _Overview'!$D$11)/100*(100-'Übersicht _Overview'!$E$11)</f>
        <v>168.41</v>
      </c>
      <c r="H357" s="94">
        <f t="shared" si="19"/>
        <v>0</v>
      </c>
      <c r="I357" s="94">
        <f t="shared" si="17"/>
        <v>168.41</v>
      </c>
      <c r="J357" s="94">
        <f t="shared" si="18"/>
        <v>737.63580000000002</v>
      </c>
      <c r="K357" s="92"/>
      <c r="L357" s="93"/>
      <c r="M357" s="93" t="s">
        <v>694</v>
      </c>
    </row>
    <row r="358" spans="1:13" s="2" customFormat="1" ht="50.1" customHeight="1" x14ac:dyDescent="0.2">
      <c r="A358" s="96"/>
      <c r="B358" s="16" t="s">
        <v>4023</v>
      </c>
      <c r="C358" s="16" t="s">
        <v>1402</v>
      </c>
      <c r="D358" s="17"/>
      <c r="E358" s="93"/>
      <c r="F358" s="112">
        <v>0</v>
      </c>
      <c r="G358" s="94">
        <f>+$F358/100*(100-'Übersicht _Overview'!$D$11)/100*(100-'Übersicht _Overview'!$E$11)</f>
        <v>0</v>
      </c>
      <c r="H358" s="94">
        <f t="shared" si="19"/>
        <v>0</v>
      </c>
      <c r="I358" s="94">
        <f t="shared" si="17"/>
        <v>0</v>
      </c>
      <c r="J358" s="94">
        <f t="shared" si="18"/>
        <v>0</v>
      </c>
      <c r="K358" s="18"/>
      <c r="L358" s="19"/>
      <c r="M358" s="93"/>
    </row>
    <row r="359" spans="1:13" s="88" customFormat="1" ht="50.1" customHeight="1" x14ac:dyDescent="0.2">
      <c r="A359" s="93" t="s">
        <v>4870</v>
      </c>
      <c r="B359" s="89" t="s">
        <v>4865</v>
      </c>
      <c r="C359" s="89" t="s">
        <v>4895</v>
      </c>
      <c r="D359" s="90" t="s">
        <v>2137</v>
      </c>
      <c r="E359" s="93">
        <v>1</v>
      </c>
      <c r="F359" s="112">
        <v>40.700000000000003</v>
      </c>
      <c r="G359" s="94">
        <f>+$F359/100*(100-'Übersicht _Overview'!$D$11)/100*(100-'Übersicht _Overview'!$E$11)</f>
        <v>40.700000000000003</v>
      </c>
      <c r="H359" s="94">
        <f t="shared" si="19"/>
        <v>0</v>
      </c>
      <c r="I359" s="94">
        <f t="shared" si="17"/>
        <v>40.700000000000003</v>
      </c>
      <c r="J359" s="94">
        <f t="shared" si="18"/>
        <v>178.26600000000002</v>
      </c>
      <c r="K359" s="92"/>
      <c r="L359" s="93"/>
      <c r="M359" s="93" t="s">
        <v>694</v>
      </c>
    </row>
    <row r="360" spans="1:13" s="88" customFormat="1" ht="50.1" customHeight="1" x14ac:dyDescent="0.2">
      <c r="A360" s="93" t="s">
        <v>4871</v>
      </c>
      <c r="B360" s="89" t="s">
        <v>4866</v>
      </c>
      <c r="C360" s="89" t="s">
        <v>4894</v>
      </c>
      <c r="D360" s="90" t="s">
        <v>2137</v>
      </c>
      <c r="E360" s="93">
        <v>1</v>
      </c>
      <c r="F360" s="112">
        <v>51.92</v>
      </c>
      <c r="G360" s="94">
        <f>+$F360/100*(100-'Übersicht _Overview'!$D$11)/100*(100-'Übersicht _Overview'!$E$11)</f>
        <v>51.92</v>
      </c>
      <c r="H360" s="94">
        <f t="shared" si="19"/>
        <v>0</v>
      </c>
      <c r="I360" s="94">
        <f t="shared" si="17"/>
        <v>51.92</v>
      </c>
      <c r="J360" s="94">
        <f t="shared" si="18"/>
        <v>227.40960000000001</v>
      </c>
      <c r="K360" s="92"/>
      <c r="L360" s="93"/>
      <c r="M360" s="93" t="s">
        <v>694</v>
      </c>
    </row>
    <row r="361" spans="1:13" s="88" customFormat="1" ht="50.1" customHeight="1" x14ac:dyDescent="0.2">
      <c r="A361" s="93" t="s">
        <v>4872</v>
      </c>
      <c r="B361" s="89" t="s">
        <v>4867</v>
      </c>
      <c r="C361" s="89" t="s">
        <v>4896</v>
      </c>
      <c r="D361" s="90" t="s">
        <v>2137</v>
      </c>
      <c r="E361" s="93">
        <v>1</v>
      </c>
      <c r="F361" s="112">
        <v>63.25</v>
      </c>
      <c r="G361" s="94">
        <f>+$F361/100*(100-'Übersicht _Overview'!$D$11)/100*(100-'Übersicht _Overview'!$E$11)</f>
        <v>63.249999999999993</v>
      </c>
      <c r="H361" s="94">
        <f t="shared" si="19"/>
        <v>0</v>
      </c>
      <c r="I361" s="94">
        <f t="shared" si="17"/>
        <v>63.249999999999993</v>
      </c>
      <c r="J361" s="94">
        <f t="shared" si="18"/>
        <v>277.03499999999997</v>
      </c>
      <c r="K361" s="92"/>
      <c r="L361" s="93"/>
      <c r="M361" s="93" t="s">
        <v>694</v>
      </c>
    </row>
    <row r="362" spans="1:13" s="88" customFormat="1" ht="50.1" customHeight="1" x14ac:dyDescent="0.2">
      <c r="A362" s="93" t="s">
        <v>4873</v>
      </c>
      <c r="B362" s="89" t="s">
        <v>4868</v>
      </c>
      <c r="C362" s="89" t="s">
        <v>4897</v>
      </c>
      <c r="D362" s="90" t="s">
        <v>2137</v>
      </c>
      <c r="E362" s="93">
        <v>1</v>
      </c>
      <c r="F362" s="112">
        <v>97.13</v>
      </c>
      <c r="G362" s="94">
        <f>+$F362/100*(100-'Übersicht _Overview'!$D$11)/100*(100-'Übersicht _Overview'!$E$11)</f>
        <v>97.13</v>
      </c>
      <c r="H362" s="94">
        <f t="shared" si="19"/>
        <v>0</v>
      </c>
      <c r="I362" s="94">
        <f t="shared" si="17"/>
        <v>97.13</v>
      </c>
      <c r="J362" s="94">
        <f t="shared" si="18"/>
        <v>425.42939999999999</v>
      </c>
      <c r="K362" s="92"/>
      <c r="L362" s="93"/>
      <c r="M362" s="93" t="s">
        <v>694</v>
      </c>
    </row>
    <row r="363" spans="1:13" s="88" customFormat="1" ht="50.1" customHeight="1" x14ac:dyDescent="0.2">
      <c r="A363" s="93" t="s">
        <v>4874</v>
      </c>
      <c r="B363" s="89" t="s">
        <v>4869</v>
      </c>
      <c r="C363" s="89" t="s">
        <v>4898</v>
      </c>
      <c r="D363" s="90" t="s">
        <v>2137</v>
      </c>
      <c r="E363" s="93">
        <v>1</v>
      </c>
      <c r="F363" s="112">
        <v>119.67999999999999</v>
      </c>
      <c r="G363" s="94">
        <f>+$F363/100*(100-'Übersicht _Overview'!$D$11)/100*(100-'Übersicht _Overview'!$E$11)</f>
        <v>119.67999999999999</v>
      </c>
      <c r="H363" s="94">
        <f t="shared" si="19"/>
        <v>0</v>
      </c>
      <c r="I363" s="94">
        <f t="shared" si="17"/>
        <v>119.67999999999999</v>
      </c>
      <c r="J363" s="94">
        <f t="shared" si="18"/>
        <v>524.19839999999999</v>
      </c>
      <c r="K363" s="92"/>
      <c r="L363" s="93"/>
      <c r="M363" s="93" t="s">
        <v>694</v>
      </c>
    </row>
    <row r="364" spans="1:13" s="88" customFormat="1" ht="50.1" customHeight="1" x14ac:dyDescent="0.2">
      <c r="A364" s="93" t="s">
        <v>4889</v>
      </c>
      <c r="B364" s="89" t="s">
        <v>4885</v>
      </c>
      <c r="C364" s="89" t="s">
        <v>4899</v>
      </c>
      <c r="D364" s="90" t="s">
        <v>2137</v>
      </c>
      <c r="E364" s="93">
        <v>1</v>
      </c>
      <c r="F364" s="112">
        <v>41.8</v>
      </c>
      <c r="G364" s="94">
        <f>+$F364/100*(100-'Übersicht _Overview'!$D$11)/100*(100-'Übersicht _Overview'!$E$11)</f>
        <v>41.8</v>
      </c>
      <c r="H364" s="94">
        <f t="shared" si="19"/>
        <v>0</v>
      </c>
      <c r="I364" s="94">
        <f t="shared" si="17"/>
        <v>41.8</v>
      </c>
      <c r="J364" s="94">
        <f t="shared" si="18"/>
        <v>183.08399999999997</v>
      </c>
      <c r="K364" s="92"/>
      <c r="L364" s="93"/>
      <c r="M364" s="93" t="s">
        <v>694</v>
      </c>
    </row>
    <row r="365" spans="1:13" s="88" customFormat="1" ht="50.1" customHeight="1" x14ac:dyDescent="0.2">
      <c r="A365" s="93" t="s">
        <v>4890</v>
      </c>
      <c r="B365" s="89" t="s">
        <v>4886</v>
      </c>
      <c r="C365" s="89" t="s">
        <v>4900</v>
      </c>
      <c r="D365" s="90" t="s">
        <v>2137</v>
      </c>
      <c r="E365" s="93">
        <v>1</v>
      </c>
      <c r="F365" s="112">
        <v>54.23</v>
      </c>
      <c r="G365" s="94">
        <f>+$F365/100*(100-'Übersicht _Overview'!$D$11)/100*(100-'Übersicht _Overview'!$E$11)</f>
        <v>54.230000000000004</v>
      </c>
      <c r="H365" s="94">
        <f t="shared" si="19"/>
        <v>0</v>
      </c>
      <c r="I365" s="94">
        <f t="shared" si="17"/>
        <v>54.230000000000004</v>
      </c>
      <c r="J365" s="94">
        <f t="shared" si="18"/>
        <v>237.5274</v>
      </c>
      <c r="K365" s="92"/>
      <c r="L365" s="93"/>
      <c r="M365" s="93" t="s">
        <v>694</v>
      </c>
    </row>
    <row r="366" spans="1:13" s="88" customFormat="1" ht="50.1" customHeight="1" x14ac:dyDescent="0.2">
      <c r="A366" s="93" t="s">
        <v>4891</v>
      </c>
      <c r="B366" s="89" t="s">
        <v>4887</v>
      </c>
      <c r="C366" s="89" t="s">
        <v>4901</v>
      </c>
      <c r="D366" s="90" t="s">
        <v>2137</v>
      </c>
      <c r="E366" s="93">
        <v>1</v>
      </c>
      <c r="F366" s="112">
        <v>66.77000000000001</v>
      </c>
      <c r="G366" s="94">
        <f>+$F366/100*(100-'Übersicht _Overview'!$D$11)/100*(100-'Übersicht _Overview'!$E$11)</f>
        <v>66.77000000000001</v>
      </c>
      <c r="H366" s="94">
        <f t="shared" si="19"/>
        <v>0</v>
      </c>
      <c r="I366" s="94">
        <f t="shared" si="17"/>
        <v>66.77000000000001</v>
      </c>
      <c r="J366" s="94">
        <f t="shared" si="18"/>
        <v>292.45260000000002</v>
      </c>
      <c r="K366" s="92"/>
      <c r="L366" s="93"/>
      <c r="M366" s="93" t="s">
        <v>694</v>
      </c>
    </row>
    <row r="367" spans="1:13" s="88" customFormat="1" ht="50.1" customHeight="1" x14ac:dyDescent="0.2">
      <c r="A367" s="93" t="s">
        <v>4892</v>
      </c>
      <c r="B367" s="89" t="s">
        <v>4888</v>
      </c>
      <c r="C367" s="89" t="s">
        <v>4902</v>
      </c>
      <c r="D367" s="90" t="s">
        <v>2137</v>
      </c>
      <c r="E367" s="93">
        <v>1</v>
      </c>
      <c r="F367" s="112">
        <v>104.28</v>
      </c>
      <c r="G367" s="94">
        <f>+$F367/100*(100-'Übersicht _Overview'!$D$11)/100*(100-'Übersicht _Overview'!$E$11)</f>
        <v>104.28</v>
      </c>
      <c r="H367" s="94">
        <f t="shared" si="19"/>
        <v>0</v>
      </c>
      <c r="I367" s="94">
        <f t="shared" si="17"/>
        <v>104.28</v>
      </c>
      <c r="J367" s="94">
        <f t="shared" si="18"/>
        <v>456.74639999999999</v>
      </c>
      <c r="K367" s="92"/>
      <c r="L367" s="93"/>
      <c r="M367" s="93"/>
    </row>
    <row r="368" spans="1:13" s="88" customFormat="1" ht="50.1" customHeight="1" x14ac:dyDescent="0.2">
      <c r="A368" s="93" t="s">
        <v>4892</v>
      </c>
      <c r="B368" s="89" t="s">
        <v>4893</v>
      </c>
      <c r="C368" s="89" t="s">
        <v>4903</v>
      </c>
      <c r="D368" s="90" t="s">
        <v>2137</v>
      </c>
      <c r="E368" s="93">
        <v>1</v>
      </c>
      <c r="F368" s="112">
        <v>129.35999999999999</v>
      </c>
      <c r="G368" s="94">
        <f>+$F368/100*(100-'Übersicht _Overview'!$D$11)/100*(100-'Übersicht _Overview'!$E$11)</f>
        <v>129.35999999999999</v>
      </c>
      <c r="H368" s="94">
        <f t="shared" si="19"/>
        <v>0</v>
      </c>
      <c r="I368" s="94">
        <f t="shared" si="17"/>
        <v>129.35999999999999</v>
      </c>
      <c r="J368" s="94">
        <f t="shared" si="18"/>
        <v>566.59679999999992</v>
      </c>
      <c r="K368" s="92"/>
      <c r="L368" s="93"/>
      <c r="M368" s="93"/>
    </row>
    <row r="369" spans="1:13" s="88" customFormat="1" ht="50.1" customHeight="1" x14ac:dyDescent="0.2">
      <c r="A369" s="93"/>
      <c r="B369" s="89" t="s">
        <v>4023</v>
      </c>
      <c r="C369" s="89" t="s">
        <v>1402</v>
      </c>
      <c r="D369" s="90"/>
      <c r="E369" s="93"/>
      <c r="F369" s="112" t="e">
        <v>#VALUE!</v>
      </c>
      <c r="G369" s="94" t="e">
        <f>+$F369/100*(100-'Übersicht _Overview'!$D$11)/100*(100-'Übersicht _Overview'!$E$11)</f>
        <v>#VALUE!</v>
      </c>
      <c r="H369" s="94">
        <f t="shared" si="19"/>
        <v>0</v>
      </c>
      <c r="I369" s="94" t="e">
        <f t="shared" si="17"/>
        <v>#VALUE!</v>
      </c>
      <c r="J369" s="94" t="e">
        <f t="shared" si="18"/>
        <v>#VALUE!</v>
      </c>
      <c r="K369" s="92"/>
      <c r="L369" s="93"/>
      <c r="M369" s="93"/>
    </row>
    <row r="370" spans="1:13" s="2" customFormat="1" ht="20.100000000000001" customHeight="1" x14ac:dyDescent="0.2">
      <c r="A370" s="8"/>
      <c r="B370" s="3"/>
      <c r="C370" s="3"/>
      <c r="D370" s="4"/>
      <c r="E370" s="82"/>
      <c r="F370" s="168">
        <v>0</v>
      </c>
      <c r="G370" s="94">
        <f>+$F370/100*(100-'Übersicht _Overview'!$D$11)/100*(100-'Übersicht _Overview'!$E$11)</f>
        <v>0</v>
      </c>
      <c r="H370" s="94">
        <f t="shared" si="19"/>
        <v>0</v>
      </c>
      <c r="I370" s="94">
        <f t="shared" si="17"/>
        <v>0</v>
      </c>
      <c r="J370" s="94">
        <f t="shared" si="18"/>
        <v>0</v>
      </c>
      <c r="K370" s="80"/>
      <c r="L370" s="20"/>
      <c r="M370" s="82"/>
    </row>
    <row r="371" spans="1:13" s="15" customFormat="1" ht="50.1" customHeight="1" collapsed="1" x14ac:dyDescent="0.2">
      <c r="A371" s="148"/>
      <c r="B371" s="132" t="s">
        <v>2917</v>
      </c>
      <c r="C371" s="132" t="s">
        <v>2918</v>
      </c>
      <c r="D371" s="153"/>
      <c r="E371" s="155"/>
      <c r="F371" s="166">
        <v>0</v>
      </c>
      <c r="G371" s="94">
        <f>+$F371/100*(100-'Übersicht _Overview'!$D$11)/100*(100-'Übersicht _Overview'!$E$11)</f>
        <v>0</v>
      </c>
      <c r="H371" s="94">
        <f t="shared" si="19"/>
        <v>0</v>
      </c>
      <c r="I371" s="94">
        <f t="shared" si="17"/>
        <v>0</v>
      </c>
      <c r="J371" s="94">
        <f t="shared" si="18"/>
        <v>0</v>
      </c>
      <c r="K371" s="154"/>
      <c r="L371" s="154"/>
      <c r="M371" s="156"/>
    </row>
    <row r="372" spans="1:13" s="2" customFormat="1" ht="50.1" customHeight="1" x14ac:dyDescent="0.2">
      <c r="A372" s="96"/>
      <c r="B372" s="83" t="s">
        <v>3922</v>
      </c>
      <c r="C372" s="83" t="s">
        <v>3923</v>
      </c>
      <c r="D372" s="17"/>
      <c r="E372" s="93"/>
      <c r="F372" s="112">
        <v>0</v>
      </c>
      <c r="G372" s="94">
        <f>+$F372/100*(100-'Übersicht _Overview'!$D$11)/100*(100-'Übersicht _Overview'!$E$11)</f>
        <v>0</v>
      </c>
      <c r="H372" s="94">
        <f t="shared" si="19"/>
        <v>0</v>
      </c>
      <c r="I372" s="94">
        <f t="shared" si="17"/>
        <v>0</v>
      </c>
      <c r="J372" s="94">
        <f t="shared" si="18"/>
        <v>0</v>
      </c>
      <c r="K372" s="18"/>
      <c r="L372" s="19"/>
      <c r="M372" s="93"/>
    </row>
    <row r="373" spans="1:13" s="2" customFormat="1" ht="50.1" customHeight="1" x14ac:dyDescent="0.2">
      <c r="A373" s="96" t="s">
        <v>2575</v>
      </c>
      <c r="B373" s="16" t="s">
        <v>2326</v>
      </c>
      <c r="C373" s="16" t="s">
        <v>4045</v>
      </c>
      <c r="D373" s="17" t="s">
        <v>2136</v>
      </c>
      <c r="E373" s="93">
        <v>1</v>
      </c>
      <c r="F373" s="112">
        <v>4.8400000000000007</v>
      </c>
      <c r="G373" s="94">
        <f>+$F373/100*(100-'Übersicht _Overview'!$D$11)/100*(100-'Übersicht _Overview'!$E$11)</f>
        <v>4.8400000000000007</v>
      </c>
      <c r="H373" s="94">
        <f t="shared" si="19"/>
        <v>0</v>
      </c>
      <c r="I373" s="94">
        <f t="shared" si="17"/>
        <v>4.8400000000000007</v>
      </c>
      <c r="J373" s="94">
        <f t="shared" si="18"/>
        <v>21.199200000000001</v>
      </c>
      <c r="K373" s="18"/>
      <c r="L373" s="19"/>
      <c r="M373" s="93"/>
    </row>
    <row r="374" spans="1:13" s="2" customFormat="1" ht="50.1" customHeight="1" x14ac:dyDescent="0.2">
      <c r="A374" s="96" t="s">
        <v>2576</v>
      </c>
      <c r="B374" s="16" t="s">
        <v>2327</v>
      </c>
      <c r="C374" s="16" t="s">
        <v>4461</v>
      </c>
      <c r="D374" s="17" t="s">
        <v>2136</v>
      </c>
      <c r="E374" s="93">
        <v>1</v>
      </c>
      <c r="F374" s="112">
        <v>5.5</v>
      </c>
      <c r="G374" s="94">
        <f>+$F374/100*(100-'Übersicht _Overview'!$D$11)/100*(100-'Übersicht _Overview'!$E$11)</f>
        <v>5.5</v>
      </c>
      <c r="H374" s="94">
        <f t="shared" si="19"/>
        <v>0</v>
      </c>
      <c r="I374" s="94">
        <f t="shared" si="17"/>
        <v>5.5</v>
      </c>
      <c r="J374" s="94">
        <f t="shared" si="18"/>
        <v>24.09</v>
      </c>
      <c r="K374" s="18"/>
      <c r="L374" s="19"/>
      <c r="M374" s="93"/>
    </row>
    <row r="375" spans="1:13" s="2" customFormat="1" ht="50.1" customHeight="1" x14ac:dyDescent="0.2">
      <c r="A375" s="96" t="s">
        <v>2577</v>
      </c>
      <c r="B375" s="16" t="s">
        <v>2328</v>
      </c>
      <c r="C375" s="16" t="s">
        <v>4046</v>
      </c>
      <c r="D375" s="17" t="s">
        <v>2136</v>
      </c>
      <c r="E375" s="93">
        <v>1</v>
      </c>
      <c r="F375" s="112">
        <v>6.1599999999999993</v>
      </c>
      <c r="G375" s="94">
        <f>+$F375/100*(100-'Übersicht _Overview'!$D$11)/100*(100-'Übersicht _Overview'!$E$11)</f>
        <v>6.1599999999999993</v>
      </c>
      <c r="H375" s="94">
        <f t="shared" si="19"/>
        <v>0</v>
      </c>
      <c r="I375" s="94">
        <f t="shared" si="17"/>
        <v>6.1599999999999993</v>
      </c>
      <c r="J375" s="94">
        <f t="shared" si="18"/>
        <v>26.980799999999995</v>
      </c>
      <c r="K375" s="18"/>
      <c r="L375" s="19"/>
      <c r="M375" s="93"/>
    </row>
    <row r="376" spans="1:13" s="2" customFormat="1" ht="50.1" customHeight="1" x14ac:dyDescent="0.2">
      <c r="A376" s="96" t="s">
        <v>2578</v>
      </c>
      <c r="B376" s="16" t="s">
        <v>2394</v>
      </c>
      <c r="C376" s="16" t="s">
        <v>4500</v>
      </c>
      <c r="D376" s="17" t="s">
        <v>2136</v>
      </c>
      <c r="E376" s="93">
        <v>1</v>
      </c>
      <c r="F376" s="112">
        <v>6.82</v>
      </c>
      <c r="G376" s="94">
        <f>+$F376/100*(100-'Übersicht _Overview'!$D$11)/100*(100-'Übersicht _Overview'!$E$11)</f>
        <v>6.8199999999999994</v>
      </c>
      <c r="H376" s="94">
        <f t="shared" si="19"/>
        <v>0</v>
      </c>
      <c r="I376" s="94">
        <f t="shared" si="17"/>
        <v>6.8199999999999994</v>
      </c>
      <c r="J376" s="94">
        <f t="shared" si="18"/>
        <v>29.871599999999997</v>
      </c>
      <c r="K376" s="18"/>
      <c r="L376" s="19"/>
      <c r="M376" s="93"/>
    </row>
    <row r="377" spans="1:13" s="2" customFormat="1" ht="50.1" customHeight="1" x14ac:dyDescent="0.2">
      <c r="A377" s="96" t="s">
        <v>2579</v>
      </c>
      <c r="B377" s="16" t="s">
        <v>2395</v>
      </c>
      <c r="C377" s="16" t="s">
        <v>4047</v>
      </c>
      <c r="D377" s="17" t="s">
        <v>2136</v>
      </c>
      <c r="E377" s="93">
        <v>1</v>
      </c>
      <c r="F377" s="112">
        <v>7.5900000000000007</v>
      </c>
      <c r="G377" s="94">
        <f>+$F377/100*(100-'Übersicht _Overview'!$D$11)/100*(100-'Übersicht _Overview'!$E$11)</f>
        <v>7.5900000000000007</v>
      </c>
      <c r="H377" s="94">
        <f t="shared" si="19"/>
        <v>0</v>
      </c>
      <c r="I377" s="94">
        <f t="shared" si="17"/>
        <v>7.5900000000000007</v>
      </c>
      <c r="J377" s="94">
        <f t="shared" si="18"/>
        <v>33.244199999999999</v>
      </c>
      <c r="K377" s="18"/>
      <c r="L377" s="19"/>
      <c r="M377" s="93"/>
    </row>
    <row r="378" spans="1:13" s="2" customFormat="1" ht="50.1" customHeight="1" x14ac:dyDescent="0.2">
      <c r="A378" s="96" t="s">
        <v>2580</v>
      </c>
      <c r="B378" s="16" t="s">
        <v>1985</v>
      </c>
      <c r="C378" s="16" t="s">
        <v>4538</v>
      </c>
      <c r="D378" s="17" t="s">
        <v>2136</v>
      </c>
      <c r="E378" s="93">
        <v>1</v>
      </c>
      <c r="F378" s="112">
        <v>8.25</v>
      </c>
      <c r="G378" s="94">
        <f>+$F378/100*(100-'Übersicht _Overview'!$D$11)/100*(100-'Übersicht _Overview'!$E$11)</f>
        <v>8.25</v>
      </c>
      <c r="H378" s="94">
        <f t="shared" si="19"/>
        <v>0</v>
      </c>
      <c r="I378" s="94">
        <f t="shared" si="17"/>
        <v>8.25</v>
      </c>
      <c r="J378" s="94">
        <f t="shared" si="18"/>
        <v>36.134999999999998</v>
      </c>
      <c r="K378" s="18"/>
      <c r="L378" s="19"/>
      <c r="M378" s="93"/>
    </row>
    <row r="379" spans="1:13" s="2" customFormat="1" ht="50.1" customHeight="1" x14ac:dyDescent="0.2">
      <c r="A379" s="96" t="s">
        <v>2581</v>
      </c>
      <c r="B379" s="16" t="s">
        <v>1986</v>
      </c>
      <c r="C379" s="16" t="s">
        <v>4539</v>
      </c>
      <c r="D379" s="17" t="s">
        <v>2136</v>
      </c>
      <c r="E379" s="93">
        <v>1</v>
      </c>
      <c r="F379" s="112">
        <v>9.5699999999999985</v>
      </c>
      <c r="G379" s="94">
        <f>+$F379/100*(100-'Übersicht _Overview'!$D$11)/100*(100-'Übersicht _Overview'!$E$11)</f>
        <v>9.5699999999999985</v>
      </c>
      <c r="H379" s="94">
        <f t="shared" si="19"/>
        <v>0</v>
      </c>
      <c r="I379" s="94">
        <f t="shared" si="17"/>
        <v>9.5699999999999985</v>
      </c>
      <c r="J379" s="94">
        <f t="shared" si="18"/>
        <v>41.916599999999995</v>
      </c>
      <c r="K379" s="18"/>
      <c r="L379" s="19"/>
      <c r="M379" s="93"/>
    </row>
    <row r="380" spans="1:13" s="2" customFormat="1" ht="50.1" customHeight="1" x14ac:dyDescent="0.2">
      <c r="A380" s="96" t="s">
        <v>2582</v>
      </c>
      <c r="B380" s="16" t="s">
        <v>1987</v>
      </c>
      <c r="C380" s="16" t="s">
        <v>4540</v>
      </c>
      <c r="D380" s="17" t="s">
        <v>2136</v>
      </c>
      <c r="E380" s="93">
        <v>1</v>
      </c>
      <c r="F380" s="112">
        <v>11</v>
      </c>
      <c r="G380" s="94">
        <f>+$F380/100*(100-'Übersicht _Overview'!$D$11)/100*(100-'Übersicht _Overview'!$E$11)</f>
        <v>11</v>
      </c>
      <c r="H380" s="94">
        <f t="shared" si="19"/>
        <v>0</v>
      </c>
      <c r="I380" s="94">
        <f t="shared" si="17"/>
        <v>11</v>
      </c>
      <c r="J380" s="94">
        <f t="shared" si="18"/>
        <v>48.18</v>
      </c>
      <c r="K380" s="18"/>
      <c r="L380" s="19"/>
      <c r="M380" s="93"/>
    </row>
    <row r="381" spans="1:13" s="2" customFormat="1" ht="50.1" customHeight="1" x14ac:dyDescent="0.2">
      <c r="A381" s="96" t="s">
        <v>2583</v>
      </c>
      <c r="B381" s="16" t="s">
        <v>2329</v>
      </c>
      <c r="C381" s="16" t="s">
        <v>4048</v>
      </c>
      <c r="D381" s="17" t="s">
        <v>2136</v>
      </c>
      <c r="E381" s="93">
        <v>1</v>
      </c>
      <c r="F381" s="112">
        <v>12.65</v>
      </c>
      <c r="G381" s="94">
        <f>+$F381/100*(100-'Übersicht _Overview'!$D$11)/100*(100-'Übersicht _Overview'!$E$11)</f>
        <v>12.65</v>
      </c>
      <c r="H381" s="94">
        <f t="shared" si="19"/>
        <v>0</v>
      </c>
      <c r="I381" s="94">
        <f t="shared" si="17"/>
        <v>12.65</v>
      </c>
      <c r="J381" s="94">
        <f t="shared" si="18"/>
        <v>55.407000000000004</v>
      </c>
      <c r="K381" s="18"/>
      <c r="L381" s="19"/>
      <c r="M381" s="93"/>
    </row>
    <row r="382" spans="1:13" s="2" customFormat="1" ht="50.1" customHeight="1" x14ac:dyDescent="0.2">
      <c r="A382" s="96" t="s">
        <v>2584</v>
      </c>
      <c r="B382" s="16" t="s">
        <v>2330</v>
      </c>
      <c r="C382" s="16" t="s">
        <v>4541</v>
      </c>
      <c r="D382" s="17" t="s">
        <v>2136</v>
      </c>
      <c r="E382" s="93">
        <v>1</v>
      </c>
      <c r="F382" s="112">
        <v>15.73</v>
      </c>
      <c r="G382" s="94">
        <f>+$F382/100*(100-'Übersicht _Overview'!$D$11)/100*(100-'Übersicht _Overview'!$E$11)</f>
        <v>15.73</v>
      </c>
      <c r="H382" s="94">
        <f t="shared" si="19"/>
        <v>0</v>
      </c>
      <c r="I382" s="94">
        <f t="shared" si="17"/>
        <v>15.73</v>
      </c>
      <c r="J382" s="94">
        <f t="shared" si="18"/>
        <v>68.897400000000005</v>
      </c>
      <c r="K382" s="18"/>
      <c r="L382" s="19"/>
      <c r="M382" s="93"/>
    </row>
    <row r="383" spans="1:13" s="2" customFormat="1" ht="50.1" customHeight="1" x14ac:dyDescent="0.2">
      <c r="A383" s="96" t="s">
        <v>3145</v>
      </c>
      <c r="B383" s="16" t="s">
        <v>3049</v>
      </c>
      <c r="C383" s="16" t="s">
        <v>4542</v>
      </c>
      <c r="D383" s="17" t="s">
        <v>2136</v>
      </c>
      <c r="E383" s="93">
        <v>1</v>
      </c>
      <c r="F383" s="112">
        <v>21.669999999999998</v>
      </c>
      <c r="G383" s="94">
        <f>+$F383/100*(100-'Übersicht _Overview'!$D$11)/100*(100-'Übersicht _Overview'!$E$11)</f>
        <v>21.669999999999998</v>
      </c>
      <c r="H383" s="94">
        <f t="shared" si="19"/>
        <v>0</v>
      </c>
      <c r="I383" s="94">
        <f t="shared" si="17"/>
        <v>21.669999999999998</v>
      </c>
      <c r="J383" s="94">
        <f t="shared" si="18"/>
        <v>94.914599999999993</v>
      </c>
      <c r="K383" s="18"/>
      <c r="L383" s="19"/>
      <c r="M383" s="93"/>
    </row>
    <row r="384" spans="1:13" s="2" customFormat="1" ht="50.1" customHeight="1" x14ac:dyDescent="0.2">
      <c r="A384" s="96" t="s">
        <v>3146</v>
      </c>
      <c r="B384" s="89" t="s">
        <v>3050</v>
      </c>
      <c r="C384" s="89" t="s">
        <v>4543</v>
      </c>
      <c r="D384" s="17" t="s">
        <v>2136</v>
      </c>
      <c r="E384" s="93">
        <v>1</v>
      </c>
      <c r="F384" s="112">
        <v>27.72</v>
      </c>
      <c r="G384" s="94">
        <f>+$F384/100*(100-'Übersicht _Overview'!$D$11)/100*(100-'Übersicht _Overview'!$E$11)</f>
        <v>27.72</v>
      </c>
      <c r="H384" s="94">
        <f t="shared" si="19"/>
        <v>0</v>
      </c>
      <c r="I384" s="94">
        <f t="shared" si="17"/>
        <v>27.72</v>
      </c>
      <c r="J384" s="94">
        <f t="shared" si="18"/>
        <v>121.41359999999999</v>
      </c>
      <c r="K384" s="18"/>
      <c r="L384" s="19"/>
      <c r="M384" s="93"/>
    </row>
    <row r="385" spans="1:13" s="2" customFormat="1" ht="50.1" customHeight="1" x14ac:dyDescent="0.2">
      <c r="A385" s="96" t="s">
        <v>3147</v>
      </c>
      <c r="B385" s="16" t="s">
        <v>3051</v>
      </c>
      <c r="C385" s="16" t="s">
        <v>4544</v>
      </c>
      <c r="D385" s="17" t="s">
        <v>2136</v>
      </c>
      <c r="E385" s="93">
        <v>1</v>
      </c>
      <c r="F385" s="112">
        <v>33.769999999999996</v>
      </c>
      <c r="G385" s="94">
        <f>+$F385/100*(100-'Übersicht _Overview'!$D$11)/100*(100-'Übersicht _Overview'!$E$11)</f>
        <v>33.769999999999996</v>
      </c>
      <c r="H385" s="94">
        <f t="shared" si="19"/>
        <v>0</v>
      </c>
      <c r="I385" s="94">
        <f t="shared" si="17"/>
        <v>33.769999999999996</v>
      </c>
      <c r="J385" s="94">
        <f t="shared" si="18"/>
        <v>147.91259999999997</v>
      </c>
      <c r="K385" s="18"/>
      <c r="L385" s="19"/>
      <c r="M385" s="93"/>
    </row>
    <row r="386" spans="1:13" s="2" customFormat="1" ht="50.1" customHeight="1" x14ac:dyDescent="0.2">
      <c r="A386" s="96" t="s">
        <v>3148</v>
      </c>
      <c r="B386" s="16" t="s">
        <v>3052</v>
      </c>
      <c r="C386" s="16" t="s">
        <v>4545</v>
      </c>
      <c r="D386" s="17" t="s">
        <v>2136</v>
      </c>
      <c r="E386" s="93">
        <v>1</v>
      </c>
      <c r="F386" s="112">
        <v>39.82</v>
      </c>
      <c r="G386" s="94">
        <f>+$F386/100*(100-'Übersicht _Overview'!$D$11)/100*(100-'Übersicht _Overview'!$E$11)</f>
        <v>39.82</v>
      </c>
      <c r="H386" s="94">
        <f t="shared" si="19"/>
        <v>0</v>
      </c>
      <c r="I386" s="94">
        <f t="shared" si="17"/>
        <v>39.82</v>
      </c>
      <c r="J386" s="94">
        <f t="shared" si="18"/>
        <v>174.41159999999999</v>
      </c>
      <c r="K386" s="18"/>
      <c r="L386" s="19"/>
      <c r="M386" s="93"/>
    </row>
    <row r="387" spans="1:13" s="2" customFormat="1" ht="50.1" customHeight="1" x14ac:dyDescent="0.2">
      <c r="A387" s="96" t="s">
        <v>3305</v>
      </c>
      <c r="B387" s="16" t="s">
        <v>3053</v>
      </c>
      <c r="C387" s="16" t="s">
        <v>4546</v>
      </c>
      <c r="D387" s="17" t="s">
        <v>2136</v>
      </c>
      <c r="E387" s="93">
        <v>1</v>
      </c>
      <c r="F387" s="112">
        <v>45.870000000000005</v>
      </c>
      <c r="G387" s="94">
        <f>+$F387/100*(100-'Übersicht _Overview'!$D$11)/100*(100-'Übersicht _Overview'!$E$11)</f>
        <v>45.870000000000005</v>
      </c>
      <c r="H387" s="94">
        <f t="shared" si="19"/>
        <v>0</v>
      </c>
      <c r="I387" s="94">
        <f t="shared" si="17"/>
        <v>45.870000000000005</v>
      </c>
      <c r="J387" s="94">
        <f t="shared" si="18"/>
        <v>200.91060000000002</v>
      </c>
      <c r="K387" s="18"/>
      <c r="L387" s="19"/>
      <c r="M387" s="93"/>
    </row>
    <row r="388" spans="1:13" s="2" customFormat="1" ht="50.1" customHeight="1" x14ac:dyDescent="0.2">
      <c r="A388" s="96" t="s">
        <v>3149</v>
      </c>
      <c r="B388" s="16" t="s">
        <v>3054</v>
      </c>
      <c r="C388" s="16" t="s">
        <v>4547</v>
      </c>
      <c r="D388" s="17" t="s">
        <v>2136</v>
      </c>
      <c r="E388" s="93">
        <v>1</v>
      </c>
      <c r="F388" s="112">
        <v>51.92</v>
      </c>
      <c r="G388" s="94">
        <f>+$F388/100*(100-'Übersicht _Overview'!$D$11)/100*(100-'Übersicht _Overview'!$E$11)</f>
        <v>51.92</v>
      </c>
      <c r="H388" s="94">
        <f t="shared" si="19"/>
        <v>0</v>
      </c>
      <c r="I388" s="94">
        <f t="shared" si="17"/>
        <v>51.92</v>
      </c>
      <c r="J388" s="94">
        <f t="shared" si="18"/>
        <v>227.40960000000001</v>
      </c>
      <c r="K388" s="18"/>
      <c r="L388" s="19"/>
      <c r="M388" s="93"/>
    </row>
    <row r="389" spans="1:13" s="2" customFormat="1" ht="20.100000000000001" customHeight="1" x14ac:dyDescent="0.2">
      <c r="A389" s="20"/>
      <c r="B389" s="3"/>
      <c r="C389" s="3"/>
      <c r="D389" s="4"/>
      <c r="E389" s="20"/>
      <c r="F389" s="28">
        <v>0</v>
      </c>
      <c r="G389" s="94">
        <f>+$F389/100*(100-'Übersicht _Overview'!$D$11)/100*(100-'Übersicht _Overview'!$E$11)</f>
        <v>0</v>
      </c>
      <c r="H389" s="94">
        <f t="shared" si="19"/>
        <v>0</v>
      </c>
      <c r="I389" s="94">
        <f t="shared" si="17"/>
        <v>0</v>
      </c>
      <c r="J389" s="94">
        <f t="shared" si="18"/>
        <v>0</v>
      </c>
      <c r="K389" s="80"/>
      <c r="L389" s="20"/>
      <c r="M389" s="20"/>
    </row>
    <row r="390" spans="1:13" s="2" customFormat="1" ht="50.1" customHeight="1" x14ac:dyDescent="0.2">
      <c r="A390" s="96" t="s">
        <v>2585</v>
      </c>
      <c r="B390" s="89" t="s">
        <v>2331</v>
      </c>
      <c r="C390" s="89" t="s">
        <v>4049</v>
      </c>
      <c r="D390" s="90" t="s">
        <v>2136</v>
      </c>
      <c r="E390" s="93">
        <v>1</v>
      </c>
      <c r="F390" s="112">
        <v>4.8400000000000007</v>
      </c>
      <c r="G390" s="94">
        <f>+$F390/100*(100-'Übersicht _Overview'!$D$11)/100*(100-'Übersicht _Overview'!$E$11)</f>
        <v>4.8400000000000007</v>
      </c>
      <c r="H390" s="94">
        <f t="shared" si="19"/>
        <v>0</v>
      </c>
      <c r="I390" s="94">
        <f t="shared" si="17"/>
        <v>4.8400000000000007</v>
      </c>
      <c r="J390" s="94">
        <f t="shared" si="18"/>
        <v>21.199200000000001</v>
      </c>
      <c r="K390" s="92"/>
      <c r="L390" s="93"/>
      <c r="M390" s="93"/>
    </row>
    <row r="391" spans="1:13" s="2" customFormat="1" ht="50.1" customHeight="1" x14ac:dyDescent="0.2">
      <c r="A391" s="96" t="s">
        <v>2586</v>
      </c>
      <c r="B391" s="16" t="s">
        <v>2332</v>
      </c>
      <c r="C391" s="16" t="s">
        <v>4462</v>
      </c>
      <c r="D391" s="17" t="s">
        <v>2136</v>
      </c>
      <c r="E391" s="93">
        <v>1</v>
      </c>
      <c r="F391" s="112">
        <v>5.5</v>
      </c>
      <c r="G391" s="94">
        <f>+$F391/100*(100-'Übersicht _Overview'!$D$11)/100*(100-'Übersicht _Overview'!$E$11)</f>
        <v>5.5</v>
      </c>
      <c r="H391" s="94">
        <f t="shared" si="19"/>
        <v>0</v>
      </c>
      <c r="I391" s="94">
        <f t="shared" si="17"/>
        <v>5.5</v>
      </c>
      <c r="J391" s="94">
        <f t="shared" si="18"/>
        <v>24.09</v>
      </c>
      <c r="K391" s="18"/>
      <c r="L391" s="19"/>
      <c r="M391" s="93"/>
    </row>
    <row r="392" spans="1:13" s="2" customFormat="1" ht="50.1" customHeight="1" x14ac:dyDescent="0.2">
      <c r="A392" s="96" t="s">
        <v>2587</v>
      </c>
      <c r="B392" s="16" t="s">
        <v>2562</v>
      </c>
      <c r="C392" s="16" t="s">
        <v>4050</v>
      </c>
      <c r="D392" s="17" t="s">
        <v>2136</v>
      </c>
      <c r="E392" s="93">
        <v>1</v>
      </c>
      <c r="F392" s="112">
        <v>6.1599999999999993</v>
      </c>
      <c r="G392" s="94">
        <f>+$F392/100*(100-'Übersicht _Overview'!$D$11)/100*(100-'Übersicht _Overview'!$E$11)</f>
        <v>6.1599999999999993</v>
      </c>
      <c r="H392" s="94">
        <f t="shared" si="19"/>
        <v>0</v>
      </c>
      <c r="I392" s="94">
        <f t="shared" si="17"/>
        <v>6.1599999999999993</v>
      </c>
      <c r="J392" s="94">
        <f t="shared" si="18"/>
        <v>26.980799999999995</v>
      </c>
      <c r="K392" s="18"/>
      <c r="L392" s="19"/>
      <c r="M392" s="93"/>
    </row>
    <row r="393" spans="1:13" s="2" customFormat="1" ht="50.1" customHeight="1" x14ac:dyDescent="0.2">
      <c r="A393" s="96" t="s">
        <v>2588</v>
      </c>
      <c r="B393" s="89" t="s">
        <v>2333</v>
      </c>
      <c r="C393" s="89" t="s">
        <v>4501</v>
      </c>
      <c r="D393" s="17" t="s">
        <v>2136</v>
      </c>
      <c r="E393" s="93">
        <v>1</v>
      </c>
      <c r="F393" s="112">
        <v>6.82</v>
      </c>
      <c r="G393" s="94">
        <f>+$F393/100*(100-'Übersicht _Overview'!$D$11)/100*(100-'Übersicht _Overview'!$E$11)</f>
        <v>6.8199999999999994</v>
      </c>
      <c r="H393" s="94">
        <f t="shared" si="19"/>
        <v>0</v>
      </c>
      <c r="I393" s="94">
        <f t="shared" si="17"/>
        <v>6.8199999999999994</v>
      </c>
      <c r="J393" s="94">
        <f t="shared" si="18"/>
        <v>29.871599999999997</v>
      </c>
      <c r="K393" s="18"/>
      <c r="L393" s="19"/>
      <c r="M393" s="93"/>
    </row>
    <row r="394" spans="1:13" s="2" customFormat="1" ht="50.1" customHeight="1" x14ac:dyDescent="0.2">
      <c r="A394" s="96" t="s">
        <v>2589</v>
      </c>
      <c r="B394" s="16" t="s">
        <v>2334</v>
      </c>
      <c r="C394" s="16" t="s">
        <v>4051</v>
      </c>
      <c r="D394" s="17" t="s">
        <v>2136</v>
      </c>
      <c r="E394" s="93">
        <v>1</v>
      </c>
      <c r="F394" s="112">
        <v>7.5900000000000007</v>
      </c>
      <c r="G394" s="94">
        <f>+$F394/100*(100-'Übersicht _Overview'!$D$11)/100*(100-'Übersicht _Overview'!$E$11)</f>
        <v>7.5900000000000007</v>
      </c>
      <c r="H394" s="94">
        <f t="shared" si="19"/>
        <v>0</v>
      </c>
      <c r="I394" s="94">
        <f t="shared" si="17"/>
        <v>7.5900000000000007</v>
      </c>
      <c r="J394" s="94">
        <f t="shared" si="18"/>
        <v>33.244199999999999</v>
      </c>
      <c r="K394" s="18"/>
      <c r="L394" s="19"/>
      <c r="M394" s="93"/>
    </row>
    <row r="395" spans="1:13" s="2" customFormat="1" ht="50.1" customHeight="1" x14ac:dyDescent="0.2">
      <c r="A395" s="96" t="s">
        <v>2590</v>
      </c>
      <c r="B395" s="16" t="s">
        <v>2335</v>
      </c>
      <c r="C395" s="16" t="s">
        <v>4548</v>
      </c>
      <c r="D395" s="17" t="s">
        <v>2136</v>
      </c>
      <c r="E395" s="93">
        <v>1</v>
      </c>
      <c r="F395" s="112">
        <v>8.25</v>
      </c>
      <c r="G395" s="94">
        <f>+$F395/100*(100-'Übersicht _Overview'!$D$11)/100*(100-'Übersicht _Overview'!$E$11)</f>
        <v>8.25</v>
      </c>
      <c r="H395" s="94">
        <f t="shared" si="19"/>
        <v>0</v>
      </c>
      <c r="I395" s="94">
        <f t="shared" si="17"/>
        <v>8.25</v>
      </c>
      <c r="J395" s="94">
        <f t="shared" si="18"/>
        <v>36.134999999999998</v>
      </c>
      <c r="K395" s="18"/>
      <c r="L395" s="19"/>
      <c r="M395" s="93"/>
    </row>
    <row r="396" spans="1:13" s="2" customFormat="1" ht="50.1" customHeight="1" x14ac:dyDescent="0.2">
      <c r="A396" s="96" t="s">
        <v>2591</v>
      </c>
      <c r="B396" s="16" t="s">
        <v>1988</v>
      </c>
      <c r="C396" s="16" t="s">
        <v>4549</v>
      </c>
      <c r="D396" s="17" t="s">
        <v>2136</v>
      </c>
      <c r="E396" s="93">
        <v>1</v>
      </c>
      <c r="F396" s="112">
        <v>9.5699999999999985</v>
      </c>
      <c r="G396" s="94">
        <f>+$F396/100*(100-'Übersicht _Overview'!$D$11)/100*(100-'Übersicht _Overview'!$E$11)</f>
        <v>9.5699999999999985</v>
      </c>
      <c r="H396" s="94">
        <f t="shared" si="19"/>
        <v>0</v>
      </c>
      <c r="I396" s="94">
        <f t="shared" ref="I396:I459" si="20">+$G396+$H396</f>
        <v>9.5699999999999985</v>
      </c>
      <c r="J396" s="94">
        <f t="shared" si="18"/>
        <v>41.916599999999995</v>
      </c>
      <c r="K396" s="18"/>
      <c r="L396" s="19"/>
      <c r="M396" s="93"/>
    </row>
    <row r="397" spans="1:13" s="2" customFormat="1" ht="50.1" customHeight="1" x14ac:dyDescent="0.2">
      <c r="A397" s="96" t="s">
        <v>2592</v>
      </c>
      <c r="B397" s="16" t="s">
        <v>1949</v>
      </c>
      <c r="C397" s="16" t="s">
        <v>4550</v>
      </c>
      <c r="D397" s="17" t="s">
        <v>2136</v>
      </c>
      <c r="E397" s="93">
        <v>1</v>
      </c>
      <c r="F397" s="112">
        <v>11</v>
      </c>
      <c r="G397" s="94">
        <f>+$F397/100*(100-'Übersicht _Overview'!$D$11)/100*(100-'Übersicht _Overview'!$E$11)</f>
        <v>11</v>
      </c>
      <c r="H397" s="94">
        <f t="shared" si="19"/>
        <v>0</v>
      </c>
      <c r="I397" s="94">
        <f t="shared" si="20"/>
        <v>11</v>
      </c>
      <c r="J397" s="94">
        <f t="shared" ref="J397:J460" si="21">IF(I397&lt;&gt;"",I397*$G$3,"")</f>
        <v>48.18</v>
      </c>
      <c r="K397" s="18"/>
      <c r="L397" s="19"/>
      <c r="M397" s="93"/>
    </row>
    <row r="398" spans="1:13" s="2" customFormat="1" ht="50.1" customHeight="1" x14ac:dyDescent="0.2">
      <c r="A398" s="96" t="s">
        <v>2593</v>
      </c>
      <c r="B398" s="16" t="s">
        <v>1950</v>
      </c>
      <c r="C398" s="16" t="s">
        <v>4052</v>
      </c>
      <c r="D398" s="17" t="s">
        <v>2136</v>
      </c>
      <c r="E398" s="93">
        <v>1</v>
      </c>
      <c r="F398" s="112">
        <v>12.65</v>
      </c>
      <c r="G398" s="94">
        <f>+$F398/100*(100-'Übersicht _Overview'!$D$11)/100*(100-'Übersicht _Overview'!$E$11)</f>
        <v>12.65</v>
      </c>
      <c r="H398" s="94">
        <f t="shared" si="19"/>
        <v>0</v>
      </c>
      <c r="I398" s="94">
        <f t="shared" si="20"/>
        <v>12.65</v>
      </c>
      <c r="J398" s="94">
        <f t="shared" si="21"/>
        <v>55.407000000000004</v>
      </c>
      <c r="K398" s="18"/>
      <c r="L398" s="19"/>
      <c r="M398" s="93"/>
    </row>
    <row r="399" spans="1:13" s="2" customFormat="1" ht="50.1" customHeight="1" x14ac:dyDescent="0.2">
      <c r="A399" s="96" t="s">
        <v>2594</v>
      </c>
      <c r="B399" s="16" t="s">
        <v>1951</v>
      </c>
      <c r="C399" s="16" t="s">
        <v>4551</v>
      </c>
      <c r="D399" s="17" t="s">
        <v>2136</v>
      </c>
      <c r="E399" s="93">
        <v>1</v>
      </c>
      <c r="F399" s="112">
        <v>15.73</v>
      </c>
      <c r="G399" s="94">
        <f>+$F399/100*(100-'Übersicht _Overview'!$D$11)/100*(100-'Übersicht _Overview'!$E$11)</f>
        <v>15.73</v>
      </c>
      <c r="H399" s="94">
        <f t="shared" si="19"/>
        <v>0</v>
      </c>
      <c r="I399" s="94">
        <f t="shared" si="20"/>
        <v>15.73</v>
      </c>
      <c r="J399" s="94">
        <f t="shared" si="21"/>
        <v>68.897400000000005</v>
      </c>
      <c r="K399" s="18"/>
      <c r="L399" s="19"/>
      <c r="M399" s="93"/>
    </row>
    <row r="400" spans="1:13" s="2" customFormat="1" ht="50.1" customHeight="1" x14ac:dyDescent="0.2">
      <c r="A400" s="96" t="s">
        <v>3150</v>
      </c>
      <c r="B400" s="16" t="s">
        <v>3055</v>
      </c>
      <c r="C400" s="16" t="s">
        <v>4552</v>
      </c>
      <c r="D400" s="17" t="s">
        <v>2136</v>
      </c>
      <c r="E400" s="93">
        <v>1</v>
      </c>
      <c r="F400" s="112">
        <v>21.669999999999998</v>
      </c>
      <c r="G400" s="94">
        <f>+$F400/100*(100-'Übersicht _Overview'!$D$11)/100*(100-'Übersicht _Overview'!$E$11)</f>
        <v>21.669999999999998</v>
      </c>
      <c r="H400" s="94">
        <f t="shared" ref="H400:H463" si="22">+K400/100*($E$2-L400)</f>
        <v>0</v>
      </c>
      <c r="I400" s="94">
        <f t="shared" si="20"/>
        <v>21.669999999999998</v>
      </c>
      <c r="J400" s="94">
        <f t="shared" si="21"/>
        <v>94.914599999999993</v>
      </c>
      <c r="K400" s="18"/>
      <c r="L400" s="19"/>
      <c r="M400" s="93"/>
    </row>
    <row r="401" spans="1:13" s="2" customFormat="1" ht="50.1" customHeight="1" x14ac:dyDescent="0.2">
      <c r="A401" s="96" t="s">
        <v>3151</v>
      </c>
      <c r="B401" s="16" t="s">
        <v>3056</v>
      </c>
      <c r="C401" s="16" t="s">
        <v>4553</v>
      </c>
      <c r="D401" s="17" t="s">
        <v>2136</v>
      </c>
      <c r="E401" s="93">
        <v>1</v>
      </c>
      <c r="F401" s="112">
        <v>27.72</v>
      </c>
      <c r="G401" s="94">
        <f>+$F401/100*(100-'Übersicht _Overview'!$D$11)/100*(100-'Übersicht _Overview'!$E$11)</f>
        <v>27.72</v>
      </c>
      <c r="H401" s="94">
        <f t="shared" si="22"/>
        <v>0</v>
      </c>
      <c r="I401" s="94">
        <f t="shared" si="20"/>
        <v>27.72</v>
      </c>
      <c r="J401" s="94">
        <f t="shared" si="21"/>
        <v>121.41359999999999</v>
      </c>
      <c r="K401" s="18"/>
      <c r="L401" s="19"/>
      <c r="M401" s="93"/>
    </row>
    <row r="402" spans="1:13" s="2" customFormat="1" ht="50.1" customHeight="1" x14ac:dyDescent="0.2">
      <c r="A402" s="96" t="s">
        <v>3152</v>
      </c>
      <c r="B402" s="16" t="s">
        <v>3057</v>
      </c>
      <c r="C402" s="16" t="s">
        <v>4554</v>
      </c>
      <c r="D402" s="17" t="s">
        <v>2136</v>
      </c>
      <c r="E402" s="93">
        <v>1</v>
      </c>
      <c r="F402" s="112">
        <v>33.769999999999996</v>
      </c>
      <c r="G402" s="94">
        <f>+$F402/100*(100-'Übersicht _Overview'!$D$11)/100*(100-'Übersicht _Overview'!$E$11)</f>
        <v>33.769999999999996</v>
      </c>
      <c r="H402" s="94">
        <f t="shared" si="22"/>
        <v>0</v>
      </c>
      <c r="I402" s="94">
        <f t="shared" si="20"/>
        <v>33.769999999999996</v>
      </c>
      <c r="J402" s="94">
        <f t="shared" si="21"/>
        <v>147.91259999999997</v>
      </c>
      <c r="K402" s="18"/>
      <c r="L402" s="19"/>
      <c r="M402" s="93"/>
    </row>
    <row r="403" spans="1:13" s="2" customFormat="1" ht="50.1" customHeight="1" x14ac:dyDescent="0.2">
      <c r="A403" s="96" t="s">
        <v>3153</v>
      </c>
      <c r="B403" s="89" t="s">
        <v>3058</v>
      </c>
      <c r="C403" s="89" t="s">
        <v>4555</v>
      </c>
      <c r="D403" s="90" t="s">
        <v>2136</v>
      </c>
      <c r="E403" s="93">
        <v>1</v>
      </c>
      <c r="F403" s="112">
        <v>39.82</v>
      </c>
      <c r="G403" s="94">
        <f>+$F403/100*(100-'Übersicht _Overview'!$D$11)/100*(100-'Übersicht _Overview'!$E$11)</f>
        <v>39.82</v>
      </c>
      <c r="H403" s="94">
        <f t="shared" si="22"/>
        <v>0</v>
      </c>
      <c r="I403" s="94">
        <f t="shared" si="20"/>
        <v>39.82</v>
      </c>
      <c r="J403" s="94">
        <f t="shared" si="21"/>
        <v>174.41159999999999</v>
      </c>
      <c r="K403" s="92"/>
      <c r="L403" s="93"/>
      <c r="M403" s="93"/>
    </row>
    <row r="404" spans="1:13" s="2" customFormat="1" ht="50.1" customHeight="1" x14ac:dyDescent="0.2">
      <c r="A404" s="96" t="s">
        <v>3306</v>
      </c>
      <c r="B404" s="16" t="s">
        <v>3059</v>
      </c>
      <c r="C404" s="16" t="s">
        <v>4556</v>
      </c>
      <c r="D404" s="17" t="s">
        <v>2136</v>
      </c>
      <c r="E404" s="93">
        <v>1</v>
      </c>
      <c r="F404" s="112">
        <v>45.870000000000005</v>
      </c>
      <c r="G404" s="94">
        <f>+$F404/100*(100-'Übersicht _Overview'!$D$11)/100*(100-'Übersicht _Overview'!$E$11)</f>
        <v>45.870000000000005</v>
      </c>
      <c r="H404" s="94">
        <f t="shared" si="22"/>
        <v>0</v>
      </c>
      <c r="I404" s="94">
        <f t="shared" si="20"/>
        <v>45.870000000000005</v>
      </c>
      <c r="J404" s="94">
        <f t="shared" si="21"/>
        <v>200.91060000000002</v>
      </c>
      <c r="K404" s="18"/>
      <c r="L404" s="19"/>
      <c r="M404" s="93"/>
    </row>
    <row r="405" spans="1:13" s="2" customFormat="1" ht="50.1" customHeight="1" x14ac:dyDescent="0.2">
      <c r="A405" s="96" t="s">
        <v>3307</v>
      </c>
      <c r="B405" s="16" t="s">
        <v>3060</v>
      </c>
      <c r="C405" s="16" t="s">
        <v>4557</v>
      </c>
      <c r="D405" s="17" t="s">
        <v>2136</v>
      </c>
      <c r="E405" s="93">
        <v>1</v>
      </c>
      <c r="F405" s="112">
        <v>51.92</v>
      </c>
      <c r="G405" s="94">
        <f>+$F405/100*(100-'Übersicht _Overview'!$D$11)/100*(100-'Übersicht _Overview'!$E$11)</f>
        <v>51.92</v>
      </c>
      <c r="H405" s="94">
        <f t="shared" si="22"/>
        <v>0</v>
      </c>
      <c r="I405" s="94">
        <f t="shared" si="20"/>
        <v>51.92</v>
      </c>
      <c r="J405" s="94">
        <f t="shared" si="21"/>
        <v>227.40960000000001</v>
      </c>
      <c r="K405" s="18"/>
      <c r="L405" s="19"/>
      <c r="M405" s="93"/>
    </row>
    <row r="406" spans="1:13" s="2" customFormat="1" ht="20.100000000000001" customHeight="1" x14ac:dyDescent="0.2">
      <c r="A406" s="20"/>
      <c r="B406" s="3"/>
      <c r="C406" s="3"/>
      <c r="D406" s="4"/>
      <c r="E406" s="20"/>
      <c r="F406" s="112">
        <v>0</v>
      </c>
      <c r="G406" s="94">
        <f>+$F406/100*(100-'Übersicht _Overview'!$D$11)/100*(100-'Übersicht _Overview'!$E$11)</f>
        <v>0</v>
      </c>
      <c r="H406" s="94">
        <f t="shared" si="22"/>
        <v>0</v>
      </c>
      <c r="I406" s="94">
        <f t="shared" si="20"/>
        <v>0</v>
      </c>
      <c r="J406" s="94">
        <f t="shared" si="21"/>
        <v>0</v>
      </c>
      <c r="K406" s="80"/>
      <c r="L406" s="20"/>
      <c r="M406" s="20"/>
    </row>
    <row r="407" spans="1:13" s="2" customFormat="1" ht="50.1" customHeight="1" x14ac:dyDescent="0.2">
      <c r="A407" s="96" t="s">
        <v>2595</v>
      </c>
      <c r="B407" s="89" t="s">
        <v>2406</v>
      </c>
      <c r="C407" s="89" t="s">
        <v>4053</v>
      </c>
      <c r="D407" s="17" t="s">
        <v>2136</v>
      </c>
      <c r="E407" s="93">
        <v>1</v>
      </c>
      <c r="F407" s="112">
        <v>4.8400000000000007</v>
      </c>
      <c r="G407" s="94">
        <f>+$F407/100*(100-'Übersicht _Overview'!$D$11)/100*(100-'Übersicht _Overview'!$E$11)</f>
        <v>4.8400000000000007</v>
      </c>
      <c r="H407" s="94">
        <f t="shared" si="22"/>
        <v>0</v>
      </c>
      <c r="I407" s="94">
        <f t="shared" si="20"/>
        <v>4.8400000000000007</v>
      </c>
      <c r="J407" s="94">
        <f t="shared" si="21"/>
        <v>21.199200000000001</v>
      </c>
      <c r="K407" s="18"/>
      <c r="L407" s="19"/>
      <c r="M407" s="93"/>
    </row>
    <row r="408" spans="1:13" s="2" customFormat="1" ht="50.1" customHeight="1" x14ac:dyDescent="0.2">
      <c r="A408" s="96" t="s">
        <v>2596</v>
      </c>
      <c r="B408" s="89" t="s">
        <v>2407</v>
      </c>
      <c r="C408" s="89" t="s">
        <v>4463</v>
      </c>
      <c r="D408" s="17" t="s">
        <v>2136</v>
      </c>
      <c r="E408" s="93">
        <v>1</v>
      </c>
      <c r="F408" s="112">
        <v>5.5</v>
      </c>
      <c r="G408" s="94">
        <f>+$F408/100*(100-'Übersicht _Overview'!$D$11)/100*(100-'Übersicht _Overview'!$E$11)</f>
        <v>5.5</v>
      </c>
      <c r="H408" s="94">
        <f t="shared" si="22"/>
        <v>0</v>
      </c>
      <c r="I408" s="94">
        <f t="shared" si="20"/>
        <v>5.5</v>
      </c>
      <c r="J408" s="94">
        <f t="shared" si="21"/>
        <v>24.09</v>
      </c>
      <c r="K408" s="18"/>
      <c r="L408" s="19"/>
      <c r="M408" s="93"/>
    </row>
    <row r="409" spans="1:13" s="2" customFormat="1" ht="50.1" customHeight="1" x14ac:dyDescent="0.2">
      <c r="A409" s="96" t="s">
        <v>2597</v>
      </c>
      <c r="B409" s="89" t="s">
        <v>2408</v>
      </c>
      <c r="C409" s="89" t="s">
        <v>4054</v>
      </c>
      <c r="D409" s="17" t="s">
        <v>2136</v>
      </c>
      <c r="E409" s="93">
        <v>1</v>
      </c>
      <c r="F409" s="112">
        <v>6.1599999999999993</v>
      </c>
      <c r="G409" s="94">
        <f>+$F409/100*(100-'Übersicht _Overview'!$D$11)/100*(100-'Übersicht _Overview'!$E$11)</f>
        <v>6.1599999999999993</v>
      </c>
      <c r="H409" s="94">
        <f t="shared" si="22"/>
        <v>0</v>
      </c>
      <c r="I409" s="94">
        <f t="shared" si="20"/>
        <v>6.1599999999999993</v>
      </c>
      <c r="J409" s="94">
        <f t="shared" si="21"/>
        <v>26.980799999999995</v>
      </c>
      <c r="K409" s="18"/>
      <c r="L409" s="19"/>
      <c r="M409" s="93"/>
    </row>
    <row r="410" spans="1:13" s="2" customFormat="1" ht="50.1" customHeight="1" x14ac:dyDescent="0.2">
      <c r="A410" s="96" t="s">
        <v>2598</v>
      </c>
      <c r="B410" s="89" t="s">
        <v>1948</v>
      </c>
      <c r="C410" s="89" t="s">
        <v>4502</v>
      </c>
      <c r="D410" s="17" t="s">
        <v>2136</v>
      </c>
      <c r="E410" s="93">
        <v>1</v>
      </c>
      <c r="F410" s="112">
        <v>6.82</v>
      </c>
      <c r="G410" s="94">
        <f>+$F410/100*(100-'Übersicht _Overview'!$D$11)/100*(100-'Übersicht _Overview'!$E$11)</f>
        <v>6.8199999999999994</v>
      </c>
      <c r="H410" s="94">
        <f t="shared" si="22"/>
        <v>0</v>
      </c>
      <c r="I410" s="94">
        <f t="shared" si="20"/>
        <v>6.8199999999999994</v>
      </c>
      <c r="J410" s="94">
        <f t="shared" si="21"/>
        <v>29.871599999999997</v>
      </c>
      <c r="K410" s="18"/>
      <c r="L410" s="19"/>
      <c r="M410" s="93"/>
    </row>
    <row r="411" spans="1:13" s="2" customFormat="1" ht="50.1" customHeight="1" x14ac:dyDescent="0.2">
      <c r="A411" s="96" t="s">
        <v>2599</v>
      </c>
      <c r="B411" s="89" t="s">
        <v>1989</v>
      </c>
      <c r="C411" s="89" t="s">
        <v>4055</v>
      </c>
      <c r="D411" s="17" t="s">
        <v>2136</v>
      </c>
      <c r="E411" s="93">
        <v>1</v>
      </c>
      <c r="F411" s="112">
        <v>7.5900000000000007</v>
      </c>
      <c r="G411" s="94">
        <f>+$F411/100*(100-'Übersicht _Overview'!$D$11)/100*(100-'Übersicht _Overview'!$E$11)</f>
        <v>7.5900000000000007</v>
      </c>
      <c r="H411" s="94">
        <f t="shared" si="22"/>
        <v>0</v>
      </c>
      <c r="I411" s="94">
        <f t="shared" si="20"/>
        <v>7.5900000000000007</v>
      </c>
      <c r="J411" s="94">
        <f t="shared" si="21"/>
        <v>33.244199999999999</v>
      </c>
      <c r="K411" s="18"/>
      <c r="L411" s="19"/>
      <c r="M411" s="93"/>
    </row>
    <row r="412" spans="1:13" s="2" customFormat="1" ht="50.1" customHeight="1" x14ac:dyDescent="0.2">
      <c r="A412" s="96" t="s">
        <v>2600</v>
      </c>
      <c r="B412" s="89" t="s">
        <v>1990</v>
      </c>
      <c r="C412" s="89" t="s">
        <v>4558</v>
      </c>
      <c r="D412" s="17" t="s">
        <v>2136</v>
      </c>
      <c r="E412" s="93">
        <v>1</v>
      </c>
      <c r="F412" s="112">
        <v>8.25</v>
      </c>
      <c r="G412" s="94">
        <f>+$F412/100*(100-'Übersicht _Overview'!$D$11)/100*(100-'Übersicht _Overview'!$E$11)</f>
        <v>8.25</v>
      </c>
      <c r="H412" s="94">
        <f t="shared" si="22"/>
        <v>0</v>
      </c>
      <c r="I412" s="94">
        <f t="shared" si="20"/>
        <v>8.25</v>
      </c>
      <c r="J412" s="94">
        <f t="shared" si="21"/>
        <v>36.134999999999998</v>
      </c>
      <c r="K412" s="18"/>
      <c r="L412" s="19"/>
      <c r="M412" s="93"/>
    </row>
    <row r="413" spans="1:13" s="2" customFormat="1" ht="50.1" customHeight="1" x14ac:dyDescent="0.2">
      <c r="A413" s="96" t="s">
        <v>2601</v>
      </c>
      <c r="B413" s="89" t="s">
        <v>1991</v>
      </c>
      <c r="C413" s="89" t="s">
        <v>4559</v>
      </c>
      <c r="D413" s="17" t="s">
        <v>2136</v>
      </c>
      <c r="E413" s="93">
        <v>1</v>
      </c>
      <c r="F413" s="112">
        <v>9.5699999999999985</v>
      </c>
      <c r="G413" s="94">
        <f>+$F413/100*(100-'Übersicht _Overview'!$D$11)/100*(100-'Übersicht _Overview'!$E$11)</f>
        <v>9.5699999999999985</v>
      </c>
      <c r="H413" s="94">
        <f t="shared" si="22"/>
        <v>0</v>
      </c>
      <c r="I413" s="94">
        <f t="shared" si="20"/>
        <v>9.5699999999999985</v>
      </c>
      <c r="J413" s="94">
        <f t="shared" si="21"/>
        <v>41.916599999999995</v>
      </c>
      <c r="K413" s="18"/>
      <c r="L413" s="19"/>
      <c r="M413" s="93"/>
    </row>
    <row r="414" spans="1:13" s="2" customFormat="1" ht="50.1" customHeight="1" x14ac:dyDescent="0.2">
      <c r="A414" s="96" t="s">
        <v>2602</v>
      </c>
      <c r="B414" s="89" t="s">
        <v>1992</v>
      </c>
      <c r="C414" s="89" t="s">
        <v>4560</v>
      </c>
      <c r="D414" s="17" t="s">
        <v>2136</v>
      </c>
      <c r="E414" s="93">
        <v>1</v>
      </c>
      <c r="F414" s="112">
        <v>11</v>
      </c>
      <c r="G414" s="94">
        <f>+$F414/100*(100-'Übersicht _Overview'!$D$11)/100*(100-'Übersicht _Overview'!$E$11)</f>
        <v>11</v>
      </c>
      <c r="H414" s="94">
        <f t="shared" si="22"/>
        <v>0</v>
      </c>
      <c r="I414" s="94">
        <f t="shared" si="20"/>
        <v>11</v>
      </c>
      <c r="J414" s="94">
        <f t="shared" si="21"/>
        <v>48.18</v>
      </c>
      <c r="K414" s="18"/>
      <c r="L414" s="19"/>
      <c r="M414" s="93"/>
    </row>
    <row r="415" spans="1:13" s="2" customFormat="1" ht="50.1" customHeight="1" x14ac:dyDescent="0.2">
      <c r="A415" s="96" t="s">
        <v>2603</v>
      </c>
      <c r="B415" s="16" t="s">
        <v>1993</v>
      </c>
      <c r="C415" s="16" t="s">
        <v>4056</v>
      </c>
      <c r="D415" s="17" t="s">
        <v>2136</v>
      </c>
      <c r="E415" s="93">
        <v>1</v>
      </c>
      <c r="F415" s="112">
        <v>12.65</v>
      </c>
      <c r="G415" s="94">
        <f>+$F415/100*(100-'Übersicht _Overview'!$D$11)/100*(100-'Übersicht _Overview'!$E$11)</f>
        <v>12.65</v>
      </c>
      <c r="H415" s="94">
        <f t="shared" si="22"/>
        <v>0</v>
      </c>
      <c r="I415" s="94">
        <f t="shared" si="20"/>
        <v>12.65</v>
      </c>
      <c r="J415" s="94">
        <f t="shared" si="21"/>
        <v>55.407000000000004</v>
      </c>
      <c r="K415" s="18"/>
      <c r="L415" s="19"/>
      <c r="M415" s="93"/>
    </row>
    <row r="416" spans="1:13" s="2" customFormat="1" ht="50.1" customHeight="1" x14ac:dyDescent="0.2">
      <c r="A416" s="96" t="s">
        <v>2604</v>
      </c>
      <c r="B416" s="89" t="s">
        <v>1660</v>
      </c>
      <c r="C416" s="89" t="s">
        <v>4561</v>
      </c>
      <c r="D416" s="90" t="s">
        <v>2136</v>
      </c>
      <c r="E416" s="93">
        <v>1</v>
      </c>
      <c r="F416" s="112">
        <v>15.73</v>
      </c>
      <c r="G416" s="94">
        <f>+$F416/100*(100-'Übersicht _Overview'!$D$11)/100*(100-'Übersicht _Overview'!$E$11)</f>
        <v>15.73</v>
      </c>
      <c r="H416" s="94">
        <f t="shared" si="22"/>
        <v>0</v>
      </c>
      <c r="I416" s="94">
        <f t="shared" si="20"/>
        <v>15.73</v>
      </c>
      <c r="J416" s="94">
        <f t="shared" si="21"/>
        <v>68.897400000000005</v>
      </c>
      <c r="K416" s="92"/>
      <c r="L416" s="93"/>
      <c r="M416" s="93"/>
    </row>
    <row r="417" spans="1:13" s="2" customFormat="1" ht="50.1" customHeight="1" x14ac:dyDescent="0.2">
      <c r="A417" s="96" t="s">
        <v>3154</v>
      </c>
      <c r="B417" s="16" t="s">
        <v>3061</v>
      </c>
      <c r="C417" s="16" t="s">
        <v>4562</v>
      </c>
      <c r="D417" s="17" t="s">
        <v>2136</v>
      </c>
      <c r="E417" s="93">
        <v>1</v>
      </c>
      <c r="F417" s="112">
        <v>21.669999999999998</v>
      </c>
      <c r="G417" s="94">
        <f>+$F417/100*(100-'Übersicht _Overview'!$D$11)/100*(100-'Übersicht _Overview'!$E$11)</f>
        <v>21.669999999999998</v>
      </c>
      <c r="H417" s="94">
        <f t="shared" si="22"/>
        <v>0</v>
      </c>
      <c r="I417" s="94">
        <f t="shared" si="20"/>
        <v>21.669999999999998</v>
      </c>
      <c r="J417" s="94">
        <f t="shared" si="21"/>
        <v>94.914599999999993</v>
      </c>
      <c r="K417" s="18"/>
      <c r="L417" s="19"/>
      <c r="M417" s="93"/>
    </row>
    <row r="418" spans="1:13" s="2" customFormat="1" ht="50.1" customHeight="1" x14ac:dyDescent="0.2">
      <c r="A418" s="96" t="s">
        <v>3155</v>
      </c>
      <c r="B418" s="16" t="s">
        <v>3062</v>
      </c>
      <c r="C418" s="16" t="s">
        <v>4563</v>
      </c>
      <c r="D418" s="17" t="s">
        <v>2136</v>
      </c>
      <c r="E418" s="93">
        <v>1</v>
      </c>
      <c r="F418" s="112">
        <v>27.72</v>
      </c>
      <c r="G418" s="94">
        <f>+$F418/100*(100-'Übersicht _Overview'!$D$11)/100*(100-'Übersicht _Overview'!$E$11)</f>
        <v>27.72</v>
      </c>
      <c r="H418" s="94">
        <f t="shared" si="22"/>
        <v>0</v>
      </c>
      <c r="I418" s="94">
        <f t="shared" si="20"/>
        <v>27.72</v>
      </c>
      <c r="J418" s="94">
        <f t="shared" si="21"/>
        <v>121.41359999999999</v>
      </c>
      <c r="K418" s="18"/>
      <c r="L418" s="19"/>
      <c r="M418" s="93"/>
    </row>
    <row r="419" spans="1:13" s="2" customFormat="1" ht="50.1" customHeight="1" x14ac:dyDescent="0.2">
      <c r="A419" s="96" t="s">
        <v>3156</v>
      </c>
      <c r="B419" s="16" t="s">
        <v>3063</v>
      </c>
      <c r="C419" s="16" t="s">
        <v>4564</v>
      </c>
      <c r="D419" s="17" t="s">
        <v>2136</v>
      </c>
      <c r="E419" s="93">
        <v>1</v>
      </c>
      <c r="F419" s="112">
        <v>33.769999999999996</v>
      </c>
      <c r="G419" s="94">
        <f>+$F419/100*(100-'Übersicht _Overview'!$D$11)/100*(100-'Übersicht _Overview'!$E$11)</f>
        <v>33.769999999999996</v>
      </c>
      <c r="H419" s="94">
        <f t="shared" si="22"/>
        <v>0</v>
      </c>
      <c r="I419" s="94">
        <f t="shared" si="20"/>
        <v>33.769999999999996</v>
      </c>
      <c r="J419" s="94">
        <f t="shared" si="21"/>
        <v>147.91259999999997</v>
      </c>
      <c r="K419" s="18"/>
      <c r="L419" s="19"/>
      <c r="M419" s="93"/>
    </row>
    <row r="420" spans="1:13" s="2" customFormat="1" ht="50.1" customHeight="1" x14ac:dyDescent="0.2">
      <c r="A420" s="96" t="s">
        <v>3308</v>
      </c>
      <c r="B420" s="89" t="s">
        <v>3064</v>
      </c>
      <c r="C420" s="89" t="s">
        <v>4565</v>
      </c>
      <c r="D420" s="17" t="s">
        <v>2136</v>
      </c>
      <c r="E420" s="93">
        <v>1</v>
      </c>
      <c r="F420" s="112">
        <v>39.82</v>
      </c>
      <c r="G420" s="94">
        <f>+$F420/100*(100-'Übersicht _Overview'!$D$11)/100*(100-'Übersicht _Overview'!$E$11)</f>
        <v>39.82</v>
      </c>
      <c r="H420" s="94">
        <f t="shared" si="22"/>
        <v>0</v>
      </c>
      <c r="I420" s="94">
        <f t="shared" si="20"/>
        <v>39.82</v>
      </c>
      <c r="J420" s="94">
        <f t="shared" si="21"/>
        <v>174.41159999999999</v>
      </c>
      <c r="K420" s="18"/>
      <c r="L420" s="19"/>
      <c r="M420" s="93"/>
    </row>
    <row r="421" spans="1:13" s="2" customFormat="1" ht="50.1" customHeight="1" x14ac:dyDescent="0.2">
      <c r="A421" s="96" t="s">
        <v>3309</v>
      </c>
      <c r="B421" s="16" t="s">
        <v>3065</v>
      </c>
      <c r="C421" s="16" t="s">
        <v>4566</v>
      </c>
      <c r="D421" s="17" t="s">
        <v>2136</v>
      </c>
      <c r="E421" s="93">
        <v>1</v>
      </c>
      <c r="F421" s="112">
        <v>45.870000000000005</v>
      </c>
      <c r="G421" s="94">
        <f>+$F421/100*(100-'Übersicht _Overview'!$D$11)/100*(100-'Übersicht _Overview'!$E$11)</f>
        <v>45.870000000000005</v>
      </c>
      <c r="H421" s="94">
        <f t="shared" si="22"/>
        <v>0</v>
      </c>
      <c r="I421" s="94">
        <f t="shared" si="20"/>
        <v>45.870000000000005</v>
      </c>
      <c r="J421" s="94">
        <f t="shared" si="21"/>
        <v>200.91060000000002</v>
      </c>
      <c r="K421" s="18"/>
      <c r="L421" s="19"/>
      <c r="M421" s="93"/>
    </row>
    <row r="422" spans="1:13" s="2" customFormat="1" ht="50.1" customHeight="1" x14ac:dyDescent="0.2">
      <c r="A422" s="96" t="s">
        <v>3310</v>
      </c>
      <c r="B422" s="16" t="s">
        <v>3066</v>
      </c>
      <c r="C422" s="16" t="s">
        <v>4567</v>
      </c>
      <c r="D422" s="17" t="s">
        <v>2136</v>
      </c>
      <c r="E422" s="93">
        <v>1</v>
      </c>
      <c r="F422" s="112">
        <v>51.92</v>
      </c>
      <c r="G422" s="94">
        <f>+$F422/100*(100-'Übersicht _Overview'!$D$11)/100*(100-'Übersicht _Overview'!$E$11)</f>
        <v>51.92</v>
      </c>
      <c r="H422" s="94">
        <f t="shared" si="22"/>
        <v>0</v>
      </c>
      <c r="I422" s="94">
        <f t="shared" si="20"/>
        <v>51.92</v>
      </c>
      <c r="J422" s="94">
        <f t="shared" si="21"/>
        <v>227.40960000000001</v>
      </c>
      <c r="K422" s="18"/>
      <c r="L422" s="19"/>
      <c r="M422" s="93"/>
    </row>
    <row r="423" spans="1:13" s="2" customFormat="1" ht="20.100000000000001" customHeight="1" x14ac:dyDescent="0.2">
      <c r="A423" s="20"/>
      <c r="B423" s="3"/>
      <c r="C423" s="3"/>
      <c r="D423" s="4"/>
      <c r="E423" s="20"/>
      <c r="F423" s="112">
        <v>0</v>
      </c>
      <c r="G423" s="94">
        <f>+$F423/100*(100-'Übersicht _Overview'!$D$11)/100*(100-'Übersicht _Overview'!$E$11)</f>
        <v>0</v>
      </c>
      <c r="H423" s="94">
        <f t="shared" si="22"/>
        <v>0</v>
      </c>
      <c r="I423" s="94">
        <f t="shared" si="20"/>
        <v>0</v>
      </c>
      <c r="J423" s="94">
        <f t="shared" si="21"/>
        <v>0</v>
      </c>
      <c r="K423" s="80"/>
      <c r="L423" s="20"/>
      <c r="M423" s="20"/>
    </row>
    <row r="424" spans="1:13" s="2" customFormat="1" ht="50.1" customHeight="1" x14ac:dyDescent="0.2">
      <c r="A424" s="96" t="s">
        <v>2605</v>
      </c>
      <c r="B424" s="16" t="s">
        <v>1661</v>
      </c>
      <c r="C424" s="16" t="s">
        <v>4057</v>
      </c>
      <c r="D424" s="17" t="s">
        <v>2136</v>
      </c>
      <c r="E424" s="93">
        <v>1</v>
      </c>
      <c r="F424" s="112">
        <v>4.8400000000000007</v>
      </c>
      <c r="G424" s="94">
        <f>+$F424/100*(100-'Übersicht _Overview'!$D$11)/100*(100-'Übersicht _Overview'!$E$11)</f>
        <v>4.8400000000000007</v>
      </c>
      <c r="H424" s="94">
        <f t="shared" si="22"/>
        <v>0</v>
      </c>
      <c r="I424" s="94">
        <f t="shared" si="20"/>
        <v>4.8400000000000007</v>
      </c>
      <c r="J424" s="94">
        <f t="shared" si="21"/>
        <v>21.199200000000001</v>
      </c>
      <c r="K424" s="18"/>
      <c r="L424" s="19"/>
      <c r="M424" s="93"/>
    </row>
    <row r="425" spans="1:13" s="2" customFormat="1" ht="50.1" customHeight="1" x14ac:dyDescent="0.2">
      <c r="A425" s="96" t="s">
        <v>2606</v>
      </c>
      <c r="B425" s="16" t="s">
        <v>1662</v>
      </c>
      <c r="C425" s="16" t="s">
        <v>4464</v>
      </c>
      <c r="D425" s="17" t="s">
        <v>2136</v>
      </c>
      <c r="E425" s="93">
        <v>1</v>
      </c>
      <c r="F425" s="112">
        <v>5.5</v>
      </c>
      <c r="G425" s="94">
        <f>+$F425/100*(100-'Übersicht _Overview'!$D$11)/100*(100-'Übersicht _Overview'!$E$11)</f>
        <v>5.5</v>
      </c>
      <c r="H425" s="94">
        <f t="shared" si="22"/>
        <v>0</v>
      </c>
      <c r="I425" s="94">
        <f t="shared" si="20"/>
        <v>5.5</v>
      </c>
      <c r="J425" s="94">
        <f t="shared" si="21"/>
        <v>24.09</v>
      </c>
      <c r="K425" s="18"/>
      <c r="L425" s="19"/>
      <c r="M425" s="93"/>
    </row>
    <row r="426" spans="1:13" s="2" customFormat="1" ht="50.1" customHeight="1" x14ac:dyDescent="0.2">
      <c r="A426" s="96" t="s">
        <v>2607</v>
      </c>
      <c r="B426" s="89" t="s">
        <v>2145</v>
      </c>
      <c r="C426" s="89" t="s">
        <v>4058</v>
      </c>
      <c r="D426" s="17" t="s">
        <v>2136</v>
      </c>
      <c r="E426" s="93">
        <v>1</v>
      </c>
      <c r="F426" s="112">
        <v>6.1599999999999993</v>
      </c>
      <c r="G426" s="94">
        <f>+$F426/100*(100-'Übersicht _Overview'!$D$11)/100*(100-'Übersicht _Overview'!$E$11)</f>
        <v>6.1599999999999993</v>
      </c>
      <c r="H426" s="94">
        <f t="shared" si="22"/>
        <v>0</v>
      </c>
      <c r="I426" s="94">
        <f t="shared" si="20"/>
        <v>6.1599999999999993</v>
      </c>
      <c r="J426" s="94">
        <f t="shared" si="21"/>
        <v>26.980799999999995</v>
      </c>
      <c r="K426" s="18"/>
      <c r="L426" s="19"/>
      <c r="M426" s="93"/>
    </row>
    <row r="427" spans="1:13" s="2" customFormat="1" ht="50.1" customHeight="1" x14ac:dyDescent="0.2">
      <c r="A427" s="96" t="s">
        <v>2608</v>
      </c>
      <c r="B427" s="16" t="s">
        <v>2146</v>
      </c>
      <c r="C427" s="16" t="s">
        <v>4503</v>
      </c>
      <c r="D427" s="17" t="s">
        <v>2136</v>
      </c>
      <c r="E427" s="93">
        <v>1</v>
      </c>
      <c r="F427" s="112">
        <v>6.82</v>
      </c>
      <c r="G427" s="94">
        <f>+$F427/100*(100-'Übersicht _Overview'!$D$11)/100*(100-'Übersicht _Overview'!$E$11)</f>
        <v>6.8199999999999994</v>
      </c>
      <c r="H427" s="94">
        <f t="shared" si="22"/>
        <v>0</v>
      </c>
      <c r="I427" s="94">
        <f t="shared" si="20"/>
        <v>6.8199999999999994</v>
      </c>
      <c r="J427" s="94">
        <f t="shared" si="21"/>
        <v>29.871599999999997</v>
      </c>
      <c r="K427" s="18"/>
      <c r="L427" s="19"/>
      <c r="M427" s="93"/>
    </row>
    <row r="428" spans="1:13" s="2" customFormat="1" ht="50.1" customHeight="1" x14ac:dyDescent="0.2">
      <c r="A428" s="96" t="s">
        <v>2609</v>
      </c>
      <c r="B428" s="16" t="s">
        <v>2147</v>
      </c>
      <c r="C428" s="16" t="s">
        <v>4059</v>
      </c>
      <c r="D428" s="17" t="s">
        <v>2136</v>
      </c>
      <c r="E428" s="93">
        <v>1</v>
      </c>
      <c r="F428" s="112">
        <v>7.5900000000000007</v>
      </c>
      <c r="G428" s="94">
        <f>+$F428/100*(100-'Übersicht _Overview'!$D$11)/100*(100-'Übersicht _Overview'!$E$11)</f>
        <v>7.5900000000000007</v>
      </c>
      <c r="H428" s="94">
        <f t="shared" si="22"/>
        <v>0</v>
      </c>
      <c r="I428" s="94">
        <f t="shared" si="20"/>
        <v>7.5900000000000007</v>
      </c>
      <c r="J428" s="94">
        <f t="shared" si="21"/>
        <v>33.244199999999999</v>
      </c>
      <c r="K428" s="18"/>
      <c r="L428" s="19"/>
      <c r="M428" s="93"/>
    </row>
    <row r="429" spans="1:13" s="2" customFormat="1" ht="50.1" customHeight="1" x14ac:dyDescent="0.2">
      <c r="A429" s="96" t="s">
        <v>2610</v>
      </c>
      <c r="B429" s="89" t="s">
        <v>2148</v>
      </c>
      <c r="C429" s="89" t="s">
        <v>4568</v>
      </c>
      <c r="D429" s="17" t="s">
        <v>2136</v>
      </c>
      <c r="E429" s="93">
        <v>1</v>
      </c>
      <c r="F429" s="112">
        <v>8.25</v>
      </c>
      <c r="G429" s="94">
        <f>+$F429/100*(100-'Übersicht _Overview'!$D$11)/100*(100-'Übersicht _Overview'!$E$11)</f>
        <v>8.25</v>
      </c>
      <c r="H429" s="94">
        <f t="shared" si="22"/>
        <v>0</v>
      </c>
      <c r="I429" s="94">
        <f t="shared" si="20"/>
        <v>8.25</v>
      </c>
      <c r="J429" s="94">
        <f t="shared" si="21"/>
        <v>36.134999999999998</v>
      </c>
      <c r="K429" s="18"/>
      <c r="L429" s="19"/>
      <c r="M429" s="93"/>
    </row>
    <row r="430" spans="1:13" s="2" customFormat="1" ht="50.1" customHeight="1" x14ac:dyDescent="0.2">
      <c r="A430" s="96" t="s">
        <v>2611</v>
      </c>
      <c r="B430" s="16" t="s">
        <v>2149</v>
      </c>
      <c r="C430" s="16" t="s">
        <v>4569</v>
      </c>
      <c r="D430" s="17" t="s">
        <v>2136</v>
      </c>
      <c r="E430" s="93">
        <v>1</v>
      </c>
      <c r="F430" s="112">
        <v>9.5699999999999985</v>
      </c>
      <c r="G430" s="94">
        <f>+$F430/100*(100-'Übersicht _Overview'!$D$11)/100*(100-'Übersicht _Overview'!$E$11)</f>
        <v>9.5699999999999985</v>
      </c>
      <c r="H430" s="94">
        <f t="shared" si="22"/>
        <v>0</v>
      </c>
      <c r="I430" s="94">
        <f t="shared" si="20"/>
        <v>9.5699999999999985</v>
      </c>
      <c r="J430" s="94">
        <f t="shared" si="21"/>
        <v>41.916599999999995</v>
      </c>
      <c r="K430" s="18"/>
      <c r="L430" s="19"/>
      <c r="M430" s="93"/>
    </row>
    <row r="431" spans="1:13" s="2" customFormat="1" ht="50.1" customHeight="1" x14ac:dyDescent="0.2">
      <c r="A431" s="96" t="s">
        <v>2612</v>
      </c>
      <c r="B431" s="16" t="s">
        <v>2568</v>
      </c>
      <c r="C431" s="16" t="s">
        <v>4570</v>
      </c>
      <c r="D431" s="17" t="s">
        <v>2136</v>
      </c>
      <c r="E431" s="93">
        <v>1</v>
      </c>
      <c r="F431" s="112">
        <v>11</v>
      </c>
      <c r="G431" s="94">
        <f>+$F431/100*(100-'Übersicht _Overview'!$D$11)/100*(100-'Übersicht _Overview'!$E$11)</f>
        <v>11</v>
      </c>
      <c r="H431" s="94">
        <f t="shared" si="22"/>
        <v>0</v>
      </c>
      <c r="I431" s="94">
        <f t="shared" si="20"/>
        <v>11</v>
      </c>
      <c r="J431" s="94">
        <f t="shared" si="21"/>
        <v>48.18</v>
      </c>
      <c r="K431" s="18"/>
      <c r="L431" s="19"/>
      <c r="M431" s="93"/>
    </row>
    <row r="432" spans="1:13" s="2" customFormat="1" ht="50.1" customHeight="1" x14ac:dyDescent="0.2">
      <c r="A432" s="96" t="s">
        <v>2613</v>
      </c>
      <c r="B432" s="16" t="s">
        <v>2178</v>
      </c>
      <c r="C432" s="16" t="s">
        <v>4060</v>
      </c>
      <c r="D432" s="17" t="s">
        <v>2136</v>
      </c>
      <c r="E432" s="93">
        <v>1</v>
      </c>
      <c r="F432" s="112">
        <v>12.65</v>
      </c>
      <c r="G432" s="94">
        <f>+$F432/100*(100-'Übersicht _Overview'!$D$11)/100*(100-'Übersicht _Overview'!$E$11)</f>
        <v>12.65</v>
      </c>
      <c r="H432" s="94">
        <f t="shared" si="22"/>
        <v>0</v>
      </c>
      <c r="I432" s="94">
        <f t="shared" si="20"/>
        <v>12.65</v>
      </c>
      <c r="J432" s="94">
        <f t="shared" si="21"/>
        <v>55.407000000000004</v>
      </c>
      <c r="K432" s="18"/>
      <c r="L432" s="19"/>
      <c r="M432" s="93"/>
    </row>
    <row r="433" spans="1:13" s="2" customFormat="1" ht="50.1" customHeight="1" x14ac:dyDescent="0.2">
      <c r="A433" s="96" t="s">
        <v>2614</v>
      </c>
      <c r="B433" s="16" t="s">
        <v>2179</v>
      </c>
      <c r="C433" s="16" t="s">
        <v>4571</v>
      </c>
      <c r="D433" s="17" t="s">
        <v>2136</v>
      </c>
      <c r="E433" s="93">
        <v>1</v>
      </c>
      <c r="F433" s="112">
        <v>15.73</v>
      </c>
      <c r="G433" s="94">
        <f>+$F433/100*(100-'Übersicht _Overview'!$D$11)/100*(100-'Übersicht _Overview'!$E$11)</f>
        <v>15.73</v>
      </c>
      <c r="H433" s="94">
        <f t="shared" si="22"/>
        <v>0</v>
      </c>
      <c r="I433" s="94">
        <f t="shared" si="20"/>
        <v>15.73</v>
      </c>
      <c r="J433" s="94">
        <f t="shared" si="21"/>
        <v>68.897400000000005</v>
      </c>
      <c r="K433" s="18"/>
      <c r="L433" s="19"/>
      <c r="M433" s="93"/>
    </row>
    <row r="434" spans="1:13" s="2" customFormat="1" ht="50.1" customHeight="1" x14ac:dyDescent="0.2">
      <c r="A434" s="96" t="s">
        <v>3157</v>
      </c>
      <c r="B434" s="16" t="s">
        <v>3067</v>
      </c>
      <c r="C434" s="16" t="s">
        <v>4572</v>
      </c>
      <c r="D434" s="17" t="s">
        <v>2136</v>
      </c>
      <c r="E434" s="93">
        <v>1</v>
      </c>
      <c r="F434" s="112">
        <v>21.669999999999998</v>
      </c>
      <c r="G434" s="94">
        <f>+$F434/100*(100-'Übersicht _Overview'!$D$11)/100*(100-'Übersicht _Overview'!$E$11)</f>
        <v>21.669999999999998</v>
      </c>
      <c r="H434" s="94">
        <f t="shared" si="22"/>
        <v>0</v>
      </c>
      <c r="I434" s="94">
        <f t="shared" si="20"/>
        <v>21.669999999999998</v>
      </c>
      <c r="J434" s="94">
        <f t="shared" si="21"/>
        <v>94.914599999999993</v>
      </c>
      <c r="K434" s="18"/>
      <c r="L434" s="19"/>
      <c r="M434" s="93"/>
    </row>
    <row r="435" spans="1:13" s="2" customFormat="1" ht="50.1" customHeight="1" x14ac:dyDescent="0.2">
      <c r="A435" s="96" t="s">
        <v>3158</v>
      </c>
      <c r="B435" s="16" t="s">
        <v>3068</v>
      </c>
      <c r="C435" s="16" t="s">
        <v>4573</v>
      </c>
      <c r="D435" s="17" t="s">
        <v>2136</v>
      </c>
      <c r="E435" s="93">
        <v>1</v>
      </c>
      <c r="F435" s="112">
        <v>27.72</v>
      </c>
      <c r="G435" s="94">
        <f>+$F435/100*(100-'Übersicht _Overview'!$D$11)/100*(100-'Übersicht _Overview'!$E$11)</f>
        <v>27.72</v>
      </c>
      <c r="H435" s="94">
        <f t="shared" si="22"/>
        <v>0</v>
      </c>
      <c r="I435" s="94">
        <f t="shared" si="20"/>
        <v>27.72</v>
      </c>
      <c r="J435" s="94">
        <f t="shared" si="21"/>
        <v>121.41359999999999</v>
      </c>
      <c r="K435" s="18"/>
      <c r="L435" s="19"/>
      <c r="M435" s="93"/>
    </row>
    <row r="436" spans="1:13" s="2" customFormat="1" ht="50.1" customHeight="1" x14ac:dyDescent="0.2">
      <c r="A436" s="96" t="s">
        <v>3311</v>
      </c>
      <c r="B436" s="16" t="s">
        <v>3069</v>
      </c>
      <c r="C436" s="16" t="s">
        <v>4574</v>
      </c>
      <c r="D436" s="17" t="s">
        <v>2136</v>
      </c>
      <c r="E436" s="93">
        <v>1</v>
      </c>
      <c r="F436" s="112">
        <v>33.769999999999996</v>
      </c>
      <c r="G436" s="94">
        <f>+$F436/100*(100-'Übersicht _Overview'!$D$11)/100*(100-'Übersicht _Overview'!$E$11)</f>
        <v>33.769999999999996</v>
      </c>
      <c r="H436" s="94">
        <f t="shared" si="22"/>
        <v>0</v>
      </c>
      <c r="I436" s="94">
        <f t="shared" si="20"/>
        <v>33.769999999999996</v>
      </c>
      <c r="J436" s="94">
        <f t="shared" si="21"/>
        <v>147.91259999999997</v>
      </c>
      <c r="K436" s="18"/>
      <c r="L436" s="19"/>
      <c r="M436" s="93"/>
    </row>
    <row r="437" spans="1:13" s="2" customFormat="1" ht="50.1" customHeight="1" x14ac:dyDescent="0.2">
      <c r="A437" s="96" t="s">
        <v>3159</v>
      </c>
      <c r="B437" s="16" t="s">
        <v>3070</v>
      </c>
      <c r="C437" s="16" t="s">
        <v>4575</v>
      </c>
      <c r="D437" s="17" t="s">
        <v>2136</v>
      </c>
      <c r="E437" s="93">
        <v>1</v>
      </c>
      <c r="F437" s="112">
        <v>39.82</v>
      </c>
      <c r="G437" s="94">
        <f>+$F437/100*(100-'Übersicht _Overview'!$D$11)/100*(100-'Übersicht _Overview'!$E$11)</f>
        <v>39.82</v>
      </c>
      <c r="H437" s="94">
        <f t="shared" si="22"/>
        <v>0</v>
      </c>
      <c r="I437" s="94">
        <f t="shared" si="20"/>
        <v>39.82</v>
      </c>
      <c r="J437" s="94">
        <f t="shared" si="21"/>
        <v>174.41159999999999</v>
      </c>
      <c r="K437" s="18"/>
      <c r="L437" s="19"/>
      <c r="M437" s="93"/>
    </row>
    <row r="438" spans="1:13" s="2" customFormat="1" ht="50.1" customHeight="1" x14ac:dyDescent="0.2">
      <c r="A438" s="96" t="s">
        <v>3312</v>
      </c>
      <c r="B438" s="89" t="s">
        <v>3071</v>
      </c>
      <c r="C438" s="89" t="s">
        <v>4576</v>
      </c>
      <c r="D438" s="90" t="s">
        <v>2136</v>
      </c>
      <c r="E438" s="93">
        <v>1</v>
      </c>
      <c r="F438" s="112">
        <v>45.870000000000005</v>
      </c>
      <c r="G438" s="94">
        <f>+$F438/100*(100-'Übersicht _Overview'!$D$11)/100*(100-'Übersicht _Overview'!$E$11)</f>
        <v>45.870000000000005</v>
      </c>
      <c r="H438" s="94">
        <f t="shared" si="22"/>
        <v>0</v>
      </c>
      <c r="I438" s="94">
        <f t="shared" si="20"/>
        <v>45.870000000000005</v>
      </c>
      <c r="J438" s="94">
        <f t="shared" si="21"/>
        <v>200.91060000000002</v>
      </c>
      <c r="K438" s="92"/>
      <c r="L438" s="93"/>
      <c r="M438" s="93"/>
    </row>
    <row r="439" spans="1:13" s="2" customFormat="1" ht="50.1" customHeight="1" x14ac:dyDescent="0.2">
      <c r="A439" s="96" t="s">
        <v>3160</v>
      </c>
      <c r="B439" s="16" t="s">
        <v>3072</v>
      </c>
      <c r="C439" s="16" t="s">
        <v>4577</v>
      </c>
      <c r="D439" s="17" t="s">
        <v>2136</v>
      </c>
      <c r="E439" s="93">
        <v>1</v>
      </c>
      <c r="F439" s="112">
        <v>51.92</v>
      </c>
      <c r="G439" s="94">
        <f>+$F439/100*(100-'Übersicht _Overview'!$D$11)/100*(100-'Übersicht _Overview'!$E$11)</f>
        <v>51.92</v>
      </c>
      <c r="H439" s="94">
        <f t="shared" si="22"/>
        <v>0</v>
      </c>
      <c r="I439" s="94">
        <f t="shared" si="20"/>
        <v>51.92</v>
      </c>
      <c r="J439" s="94">
        <f t="shared" si="21"/>
        <v>227.40960000000001</v>
      </c>
      <c r="K439" s="18"/>
      <c r="L439" s="19"/>
      <c r="M439" s="93"/>
    </row>
    <row r="440" spans="1:13" s="2" customFormat="1" ht="20.100000000000001" customHeight="1" x14ac:dyDescent="0.2">
      <c r="A440" s="20"/>
      <c r="B440" s="3"/>
      <c r="C440" s="3"/>
      <c r="D440" s="4"/>
      <c r="E440" s="20"/>
      <c r="F440" s="112">
        <v>0</v>
      </c>
      <c r="G440" s="94">
        <f>+$F440/100*(100-'Übersicht _Overview'!$D$11)/100*(100-'Übersicht _Overview'!$E$11)</f>
        <v>0</v>
      </c>
      <c r="H440" s="94">
        <f t="shared" si="22"/>
        <v>0</v>
      </c>
      <c r="I440" s="94">
        <f t="shared" si="20"/>
        <v>0</v>
      </c>
      <c r="J440" s="94">
        <f t="shared" si="21"/>
        <v>0</v>
      </c>
      <c r="K440" s="80"/>
      <c r="L440" s="20"/>
      <c r="M440" s="20"/>
    </row>
    <row r="441" spans="1:13" s="2" customFormat="1" ht="50.1" customHeight="1" x14ac:dyDescent="0.2">
      <c r="A441" s="96" t="s">
        <v>2615</v>
      </c>
      <c r="B441" s="16" t="s">
        <v>2180</v>
      </c>
      <c r="C441" s="16" t="s">
        <v>4061</v>
      </c>
      <c r="D441" s="17" t="s">
        <v>2136</v>
      </c>
      <c r="E441" s="93">
        <v>1</v>
      </c>
      <c r="F441" s="112">
        <v>4.8400000000000007</v>
      </c>
      <c r="G441" s="94">
        <f>+$F441/100*(100-'Übersicht _Overview'!$D$11)/100*(100-'Übersicht _Overview'!$E$11)</f>
        <v>4.8400000000000007</v>
      </c>
      <c r="H441" s="94">
        <f t="shared" si="22"/>
        <v>0</v>
      </c>
      <c r="I441" s="94">
        <f t="shared" si="20"/>
        <v>4.8400000000000007</v>
      </c>
      <c r="J441" s="94">
        <f t="shared" si="21"/>
        <v>21.199200000000001</v>
      </c>
      <c r="K441" s="18"/>
      <c r="L441" s="19"/>
      <c r="M441" s="93"/>
    </row>
    <row r="442" spans="1:13" s="2" customFormat="1" ht="50.1" customHeight="1" x14ac:dyDescent="0.2">
      <c r="A442" s="96" t="s">
        <v>2616</v>
      </c>
      <c r="B442" s="16" t="s">
        <v>2181</v>
      </c>
      <c r="C442" s="16" t="s">
        <v>4465</v>
      </c>
      <c r="D442" s="17" t="s">
        <v>2136</v>
      </c>
      <c r="E442" s="93">
        <v>1</v>
      </c>
      <c r="F442" s="112">
        <v>5.5</v>
      </c>
      <c r="G442" s="94">
        <f>+$F442/100*(100-'Übersicht _Overview'!$D$11)/100*(100-'Übersicht _Overview'!$E$11)</f>
        <v>5.5</v>
      </c>
      <c r="H442" s="94">
        <f t="shared" si="22"/>
        <v>0</v>
      </c>
      <c r="I442" s="94">
        <f t="shared" si="20"/>
        <v>5.5</v>
      </c>
      <c r="J442" s="94">
        <f t="shared" si="21"/>
        <v>24.09</v>
      </c>
      <c r="K442" s="18"/>
      <c r="L442" s="19"/>
      <c r="M442" s="93"/>
    </row>
    <row r="443" spans="1:13" s="2" customFormat="1" ht="50.1" customHeight="1" x14ac:dyDescent="0.2">
      <c r="A443" s="96" t="s">
        <v>2617</v>
      </c>
      <c r="B443" s="16" t="s">
        <v>2182</v>
      </c>
      <c r="C443" s="16" t="s">
        <v>4062</v>
      </c>
      <c r="D443" s="17" t="s">
        <v>2136</v>
      </c>
      <c r="E443" s="93">
        <v>1</v>
      </c>
      <c r="F443" s="112">
        <v>6.1599999999999993</v>
      </c>
      <c r="G443" s="94">
        <f>+$F443/100*(100-'Übersicht _Overview'!$D$11)/100*(100-'Übersicht _Overview'!$E$11)</f>
        <v>6.1599999999999993</v>
      </c>
      <c r="H443" s="94">
        <f t="shared" si="22"/>
        <v>0</v>
      </c>
      <c r="I443" s="94">
        <f t="shared" si="20"/>
        <v>6.1599999999999993</v>
      </c>
      <c r="J443" s="94">
        <f t="shared" si="21"/>
        <v>26.980799999999995</v>
      </c>
      <c r="K443" s="18"/>
      <c r="L443" s="19"/>
      <c r="M443" s="93"/>
    </row>
    <row r="444" spans="1:13" s="2" customFormat="1" ht="50.1" customHeight="1" x14ac:dyDescent="0.2">
      <c r="A444" s="96" t="s">
        <v>2618</v>
      </c>
      <c r="B444" s="16" t="s">
        <v>2183</v>
      </c>
      <c r="C444" s="16" t="s">
        <v>4504</v>
      </c>
      <c r="D444" s="17" t="s">
        <v>2136</v>
      </c>
      <c r="E444" s="93">
        <v>1</v>
      </c>
      <c r="F444" s="112">
        <v>6.82</v>
      </c>
      <c r="G444" s="94">
        <f>+$F444/100*(100-'Übersicht _Overview'!$D$11)/100*(100-'Übersicht _Overview'!$E$11)</f>
        <v>6.8199999999999994</v>
      </c>
      <c r="H444" s="94">
        <f t="shared" si="22"/>
        <v>0</v>
      </c>
      <c r="I444" s="94">
        <f t="shared" si="20"/>
        <v>6.8199999999999994</v>
      </c>
      <c r="J444" s="94">
        <f t="shared" si="21"/>
        <v>29.871599999999997</v>
      </c>
      <c r="K444" s="18"/>
      <c r="L444" s="19"/>
      <c r="M444" s="93"/>
    </row>
    <row r="445" spans="1:13" s="2" customFormat="1" ht="50.1" customHeight="1" x14ac:dyDescent="0.2">
      <c r="A445" s="96" t="s">
        <v>2619</v>
      </c>
      <c r="B445" s="16" t="s">
        <v>918</v>
      </c>
      <c r="C445" s="16" t="s">
        <v>4063</v>
      </c>
      <c r="D445" s="17" t="s">
        <v>2136</v>
      </c>
      <c r="E445" s="93">
        <v>1</v>
      </c>
      <c r="F445" s="112">
        <v>7.5900000000000007</v>
      </c>
      <c r="G445" s="94">
        <f>+$F445/100*(100-'Übersicht _Overview'!$D$11)/100*(100-'Übersicht _Overview'!$E$11)</f>
        <v>7.5900000000000007</v>
      </c>
      <c r="H445" s="94">
        <f t="shared" si="22"/>
        <v>0</v>
      </c>
      <c r="I445" s="94">
        <f t="shared" si="20"/>
        <v>7.5900000000000007</v>
      </c>
      <c r="J445" s="94">
        <f t="shared" si="21"/>
        <v>33.244199999999999</v>
      </c>
      <c r="K445" s="18"/>
      <c r="L445" s="19"/>
      <c r="M445" s="93"/>
    </row>
    <row r="446" spans="1:13" s="2" customFormat="1" ht="50.1" customHeight="1" x14ac:dyDescent="0.2">
      <c r="A446" s="96" t="s">
        <v>2620</v>
      </c>
      <c r="B446" s="16" t="s">
        <v>919</v>
      </c>
      <c r="C446" s="16" t="s">
        <v>4578</v>
      </c>
      <c r="D446" s="17" t="s">
        <v>2136</v>
      </c>
      <c r="E446" s="93">
        <v>1</v>
      </c>
      <c r="F446" s="112">
        <v>8.25</v>
      </c>
      <c r="G446" s="94">
        <f>+$F446/100*(100-'Übersicht _Overview'!$D$11)/100*(100-'Übersicht _Overview'!$E$11)</f>
        <v>8.25</v>
      </c>
      <c r="H446" s="94">
        <f t="shared" si="22"/>
        <v>0</v>
      </c>
      <c r="I446" s="94">
        <f t="shared" si="20"/>
        <v>8.25</v>
      </c>
      <c r="J446" s="94">
        <f t="shared" si="21"/>
        <v>36.134999999999998</v>
      </c>
      <c r="K446" s="18"/>
      <c r="L446" s="19"/>
      <c r="M446" s="93"/>
    </row>
    <row r="447" spans="1:13" s="2" customFormat="1" ht="50.1" customHeight="1" x14ac:dyDescent="0.2">
      <c r="A447" s="96" t="s">
        <v>2621</v>
      </c>
      <c r="B447" s="16" t="s">
        <v>920</v>
      </c>
      <c r="C447" s="16" t="s">
        <v>4579</v>
      </c>
      <c r="D447" s="17" t="s">
        <v>2136</v>
      </c>
      <c r="E447" s="93">
        <v>1</v>
      </c>
      <c r="F447" s="112">
        <v>9.5699999999999985</v>
      </c>
      <c r="G447" s="94">
        <f>+$F447/100*(100-'Übersicht _Overview'!$D$11)/100*(100-'Übersicht _Overview'!$E$11)</f>
        <v>9.5699999999999985</v>
      </c>
      <c r="H447" s="94">
        <f t="shared" si="22"/>
        <v>0</v>
      </c>
      <c r="I447" s="94">
        <f t="shared" si="20"/>
        <v>9.5699999999999985</v>
      </c>
      <c r="J447" s="94">
        <f t="shared" si="21"/>
        <v>41.916599999999995</v>
      </c>
      <c r="K447" s="18"/>
      <c r="L447" s="19"/>
      <c r="M447" s="93"/>
    </row>
    <row r="448" spans="1:13" s="2" customFormat="1" ht="50.1" customHeight="1" x14ac:dyDescent="0.2">
      <c r="A448" s="96" t="s">
        <v>2622</v>
      </c>
      <c r="B448" s="16" t="s">
        <v>2396</v>
      </c>
      <c r="C448" s="16" t="s">
        <v>4580</v>
      </c>
      <c r="D448" s="17" t="s">
        <v>2136</v>
      </c>
      <c r="E448" s="93">
        <v>1</v>
      </c>
      <c r="F448" s="112">
        <v>11</v>
      </c>
      <c r="G448" s="94">
        <f>+$F448/100*(100-'Übersicht _Overview'!$D$11)/100*(100-'Übersicht _Overview'!$E$11)</f>
        <v>11</v>
      </c>
      <c r="H448" s="94">
        <f t="shared" si="22"/>
        <v>0</v>
      </c>
      <c r="I448" s="94">
        <f t="shared" si="20"/>
        <v>11</v>
      </c>
      <c r="J448" s="94">
        <f t="shared" si="21"/>
        <v>48.18</v>
      </c>
      <c r="K448" s="18"/>
      <c r="L448" s="19"/>
      <c r="M448" s="93"/>
    </row>
    <row r="449" spans="1:13" s="2" customFormat="1" ht="50.1" customHeight="1" x14ac:dyDescent="0.2">
      <c r="A449" s="96" t="s">
        <v>2623</v>
      </c>
      <c r="B449" s="16" t="s">
        <v>2397</v>
      </c>
      <c r="C449" s="16" t="s">
        <v>4064</v>
      </c>
      <c r="D449" s="17" t="s">
        <v>2136</v>
      </c>
      <c r="E449" s="93">
        <v>1</v>
      </c>
      <c r="F449" s="112">
        <v>12.65</v>
      </c>
      <c r="G449" s="94">
        <f>+$F449/100*(100-'Übersicht _Overview'!$D$11)/100*(100-'Übersicht _Overview'!$E$11)</f>
        <v>12.65</v>
      </c>
      <c r="H449" s="94">
        <f t="shared" si="22"/>
        <v>0</v>
      </c>
      <c r="I449" s="94">
        <f t="shared" si="20"/>
        <v>12.65</v>
      </c>
      <c r="J449" s="94">
        <f t="shared" si="21"/>
        <v>55.407000000000004</v>
      </c>
      <c r="K449" s="18"/>
      <c r="L449" s="19"/>
      <c r="M449" s="93"/>
    </row>
    <row r="450" spans="1:13" s="2" customFormat="1" ht="50.1" customHeight="1" x14ac:dyDescent="0.2">
      <c r="A450" s="96" t="s">
        <v>2624</v>
      </c>
      <c r="B450" s="16" t="s">
        <v>2398</v>
      </c>
      <c r="C450" s="16" t="s">
        <v>4581</v>
      </c>
      <c r="D450" s="17" t="s">
        <v>2136</v>
      </c>
      <c r="E450" s="93">
        <v>1</v>
      </c>
      <c r="F450" s="112">
        <v>15.73</v>
      </c>
      <c r="G450" s="94">
        <f>+$F450/100*(100-'Übersicht _Overview'!$D$11)/100*(100-'Übersicht _Overview'!$E$11)</f>
        <v>15.73</v>
      </c>
      <c r="H450" s="94">
        <f t="shared" si="22"/>
        <v>0</v>
      </c>
      <c r="I450" s="94">
        <f t="shared" si="20"/>
        <v>15.73</v>
      </c>
      <c r="J450" s="94">
        <f t="shared" si="21"/>
        <v>68.897400000000005</v>
      </c>
      <c r="K450" s="18"/>
      <c r="L450" s="19"/>
      <c r="M450" s="93"/>
    </row>
    <row r="451" spans="1:13" s="2" customFormat="1" ht="50.1" customHeight="1" x14ac:dyDescent="0.2">
      <c r="A451" s="96" t="s">
        <v>3161</v>
      </c>
      <c r="B451" s="16" t="s">
        <v>3073</v>
      </c>
      <c r="C451" s="16" t="s">
        <v>4582</v>
      </c>
      <c r="D451" s="17" t="s">
        <v>2136</v>
      </c>
      <c r="E451" s="93">
        <v>1</v>
      </c>
      <c r="F451" s="112">
        <v>21.669999999999998</v>
      </c>
      <c r="G451" s="94">
        <f>+$F451/100*(100-'Übersicht _Overview'!$D$11)/100*(100-'Übersicht _Overview'!$E$11)</f>
        <v>21.669999999999998</v>
      </c>
      <c r="H451" s="94">
        <f t="shared" si="22"/>
        <v>0</v>
      </c>
      <c r="I451" s="94">
        <f t="shared" si="20"/>
        <v>21.669999999999998</v>
      </c>
      <c r="J451" s="94">
        <f t="shared" si="21"/>
        <v>94.914599999999993</v>
      </c>
      <c r="K451" s="18"/>
      <c r="L451" s="19"/>
      <c r="M451" s="93"/>
    </row>
    <row r="452" spans="1:13" s="2" customFormat="1" ht="50.1" customHeight="1" x14ac:dyDescent="0.2">
      <c r="A452" s="96" t="s">
        <v>3162</v>
      </c>
      <c r="B452" s="16" t="s">
        <v>3074</v>
      </c>
      <c r="C452" s="16" t="s">
        <v>4583</v>
      </c>
      <c r="D452" s="17" t="s">
        <v>2136</v>
      </c>
      <c r="E452" s="93">
        <v>1</v>
      </c>
      <c r="F452" s="112">
        <v>27.72</v>
      </c>
      <c r="G452" s="94">
        <f>+$F452/100*(100-'Übersicht _Overview'!$D$11)/100*(100-'Übersicht _Overview'!$E$11)</f>
        <v>27.72</v>
      </c>
      <c r="H452" s="94">
        <f t="shared" si="22"/>
        <v>0</v>
      </c>
      <c r="I452" s="94">
        <f t="shared" si="20"/>
        <v>27.72</v>
      </c>
      <c r="J452" s="94">
        <f t="shared" si="21"/>
        <v>121.41359999999999</v>
      </c>
      <c r="K452" s="18"/>
      <c r="L452" s="19"/>
      <c r="M452" s="93"/>
    </row>
    <row r="453" spans="1:13" s="2" customFormat="1" ht="50.1" customHeight="1" x14ac:dyDescent="0.2">
      <c r="A453" s="96" t="s">
        <v>3313</v>
      </c>
      <c r="B453" s="16" t="s">
        <v>3075</v>
      </c>
      <c r="C453" s="16" t="s">
        <v>4584</v>
      </c>
      <c r="D453" s="17" t="s">
        <v>2136</v>
      </c>
      <c r="E453" s="93">
        <v>1</v>
      </c>
      <c r="F453" s="112">
        <v>33.769999999999996</v>
      </c>
      <c r="G453" s="94">
        <f>+$F453/100*(100-'Übersicht _Overview'!$D$11)/100*(100-'Übersicht _Overview'!$E$11)</f>
        <v>33.769999999999996</v>
      </c>
      <c r="H453" s="94">
        <f t="shared" si="22"/>
        <v>0</v>
      </c>
      <c r="I453" s="94">
        <f t="shared" si="20"/>
        <v>33.769999999999996</v>
      </c>
      <c r="J453" s="94">
        <f t="shared" si="21"/>
        <v>147.91259999999997</v>
      </c>
      <c r="K453" s="18"/>
      <c r="L453" s="19"/>
      <c r="M453" s="93"/>
    </row>
    <row r="454" spans="1:13" s="2" customFormat="1" ht="50.1" customHeight="1" x14ac:dyDescent="0.2">
      <c r="A454" s="96" t="s">
        <v>3314</v>
      </c>
      <c r="B454" s="16" t="s">
        <v>3076</v>
      </c>
      <c r="C454" s="16" t="s">
        <v>4585</v>
      </c>
      <c r="D454" s="17" t="s">
        <v>2136</v>
      </c>
      <c r="E454" s="93">
        <v>1</v>
      </c>
      <c r="F454" s="112">
        <v>39.82</v>
      </c>
      <c r="G454" s="94">
        <f>+$F454/100*(100-'Übersicht _Overview'!$D$11)/100*(100-'Übersicht _Overview'!$E$11)</f>
        <v>39.82</v>
      </c>
      <c r="H454" s="94">
        <f t="shared" si="22"/>
        <v>0</v>
      </c>
      <c r="I454" s="94">
        <f t="shared" si="20"/>
        <v>39.82</v>
      </c>
      <c r="J454" s="94">
        <f t="shared" si="21"/>
        <v>174.41159999999999</v>
      </c>
      <c r="K454" s="18"/>
      <c r="L454" s="19"/>
      <c r="M454" s="93"/>
    </row>
    <row r="455" spans="1:13" s="2" customFormat="1" ht="50.1" customHeight="1" x14ac:dyDescent="0.2">
      <c r="A455" s="96" t="s">
        <v>3315</v>
      </c>
      <c r="B455" s="89" t="s">
        <v>3077</v>
      </c>
      <c r="C455" s="89" t="s">
        <v>4586</v>
      </c>
      <c r="D455" s="90" t="s">
        <v>2136</v>
      </c>
      <c r="E455" s="93">
        <v>1</v>
      </c>
      <c r="F455" s="112">
        <v>45.870000000000005</v>
      </c>
      <c r="G455" s="94">
        <f>+$F455/100*(100-'Übersicht _Overview'!$D$11)/100*(100-'Übersicht _Overview'!$E$11)</f>
        <v>45.870000000000005</v>
      </c>
      <c r="H455" s="94">
        <f t="shared" si="22"/>
        <v>0</v>
      </c>
      <c r="I455" s="94">
        <f t="shared" si="20"/>
        <v>45.870000000000005</v>
      </c>
      <c r="J455" s="94">
        <f t="shared" si="21"/>
        <v>200.91060000000002</v>
      </c>
      <c r="K455" s="92"/>
      <c r="L455" s="93"/>
      <c r="M455" s="93"/>
    </row>
    <row r="456" spans="1:13" s="2" customFormat="1" ht="50.1" customHeight="1" x14ac:dyDescent="0.2">
      <c r="A456" s="96" t="s">
        <v>3316</v>
      </c>
      <c r="B456" s="89" t="s">
        <v>3078</v>
      </c>
      <c r="C456" s="89" t="s">
        <v>4587</v>
      </c>
      <c r="D456" s="90" t="s">
        <v>2136</v>
      </c>
      <c r="E456" s="93">
        <v>1</v>
      </c>
      <c r="F456" s="112">
        <v>51.92</v>
      </c>
      <c r="G456" s="94">
        <f>+$F456/100*(100-'Übersicht _Overview'!$D$11)/100*(100-'Übersicht _Overview'!$E$11)</f>
        <v>51.92</v>
      </c>
      <c r="H456" s="94">
        <f t="shared" si="22"/>
        <v>0</v>
      </c>
      <c r="I456" s="94">
        <f t="shared" si="20"/>
        <v>51.92</v>
      </c>
      <c r="J456" s="94">
        <f t="shared" si="21"/>
        <v>227.40960000000001</v>
      </c>
      <c r="K456" s="92"/>
      <c r="L456" s="93"/>
      <c r="M456" s="93"/>
    </row>
    <row r="457" spans="1:13" s="2" customFormat="1" ht="50.1" customHeight="1" x14ac:dyDescent="0.2">
      <c r="A457" s="93"/>
      <c r="B457" s="83" t="s">
        <v>3924</v>
      </c>
      <c r="C457" s="83" t="s">
        <v>3925</v>
      </c>
      <c r="D457" s="90"/>
      <c r="E457" s="93"/>
      <c r="F457" s="112">
        <v>0</v>
      </c>
      <c r="G457" s="94">
        <f>+$F457/100*(100-'Übersicht _Overview'!$D$11)/100*(100-'Übersicht _Overview'!$E$11)</f>
        <v>0</v>
      </c>
      <c r="H457" s="94">
        <f t="shared" si="22"/>
        <v>0</v>
      </c>
      <c r="I457" s="94">
        <f t="shared" si="20"/>
        <v>0</v>
      </c>
      <c r="J457" s="94">
        <f t="shared" si="21"/>
        <v>0</v>
      </c>
      <c r="K457" s="92"/>
      <c r="L457" s="93"/>
      <c r="M457" s="93"/>
    </row>
    <row r="458" spans="1:13" s="2" customFormat="1" ht="50.1" customHeight="1" x14ac:dyDescent="0.2">
      <c r="A458" s="96" t="s">
        <v>2888</v>
      </c>
      <c r="B458" s="16" t="s">
        <v>2399</v>
      </c>
      <c r="C458" s="16" t="s">
        <v>4065</v>
      </c>
      <c r="D458" s="17" t="s">
        <v>2136</v>
      </c>
      <c r="E458" s="93">
        <v>1</v>
      </c>
      <c r="F458" s="112">
        <v>5.5</v>
      </c>
      <c r="G458" s="94">
        <f>+$F458/100*(100-'Übersicht _Overview'!$D$11)/100*(100-'Übersicht _Overview'!$E$11)</f>
        <v>5.5</v>
      </c>
      <c r="H458" s="94">
        <f t="shared" si="22"/>
        <v>0</v>
      </c>
      <c r="I458" s="94">
        <f t="shared" si="20"/>
        <v>5.5</v>
      </c>
      <c r="J458" s="94">
        <f t="shared" si="21"/>
        <v>24.09</v>
      </c>
      <c r="K458" s="18"/>
      <c r="L458" s="19"/>
      <c r="M458" s="93"/>
    </row>
    <row r="459" spans="1:13" s="2" customFormat="1" ht="50.1" customHeight="1" x14ac:dyDescent="0.2">
      <c r="A459" s="96" t="s">
        <v>2889</v>
      </c>
      <c r="B459" s="16" t="s">
        <v>2525</v>
      </c>
      <c r="C459" s="16" t="s">
        <v>4466</v>
      </c>
      <c r="D459" s="17" t="s">
        <v>2136</v>
      </c>
      <c r="E459" s="93">
        <v>1</v>
      </c>
      <c r="F459" s="112">
        <v>6.1599999999999993</v>
      </c>
      <c r="G459" s="94">
        <f>+$F459/100*(100-'Übersicht _Overview'!$D$11)/100*(100-'Übersicht _Overview'!$E$11)</f>
        <v>6.1599999999999993</v>
      </c>
      <c r="H459" s="94">
        <f t="shared" si="22"/>
        <v>0</v>
      </c>
      <c r="I459" s="94">
        <f t="shared" si="20"/>
        <v>6.1599999999999993</v>
      </c>
      <c r="J459" s="94">
        <f t="shared" si="21"/>
        <v>26.980799999999995</v>
      </c>
      <c r="K459" s="18"/>
      <c r="L459" s="19"/>
      <c r="M459" s="93"/>
    </row>
    <row r="460" spans="1:13" s="2" customFormat="1" ht="50.1" customHeight="1" x14ac:dyDescent="0.2">
      <c r="A460" s="96" t="s">
        <v>2890</v>
      </c>
      <c r="B460" s="16" t="s">
        <v>2526</v>
      </c>
      <c r="C460" s="16" t="s">
        <v>4066</v>
      </c>
      <c r="D460" s="17" t="s">
        <v>2136</v>
      </c>
      <c r="E460" s="93">
        <v>1</v>
      </c>
      <c r="F460" s="112">
        <v>6.93</v>
      </c>
      <c r="G460" s="94">
        <f>+$F460/100*(100-'Übersicht _Overview'!$D$11)/100*(100-'Übersicht _Overview'!$E$11)</f>
        <v>6.93</v>
      </c>
      <c r="H460" s="94">
        <f t="shared" si="22"/>
        <v>0</v>
      </c>
      <c r="I460" s="94">
        <f t="shared" ref="I460:I523" si="23">+$G460+$H460</f>
        <v>6.93</v>
      </c>
      <c r="J460" s="94">
        <f t="shared" si="21"/>
        <v>30.353399999999997</v>
      </c>
      <c r="K460" s="18"/>
      <c r="L460" s="19"/>
      <c r="M460" s="93"/>
    </row>
    <row r="461" spans="1:13" s="2" customFormat="1" ht="50.1" customHeight="1" x14ac:dyDescent="0.2">
      <c r="A461" s="96" t="s">
        <v>2891</v>
      </c>
      <c r="B461" s="16" t="s">
        <v>2527</v>
      </c>
      <c r="C461" s="16" t="s">
        <v>4505</v>
      </c>
      <c r="D461" s="17" t="s">
        <v>2136</v>
      </c>
      <c r="E461" s="93">
        <v>1</v>
      </c>
      <c r="F461" s="112">
        <v>7.7</v>
      </c>
      <c r="G461" s="94">
        <f>+$F461/100*(100-'Übersicht _Overview'!$D$11)/100*(100-'Übersicht _Overview'!$E$11)</f>
        <v>7.7</v>
      </c>
      <c r="H461" s="94">
        <f t="shared" si="22"/>
        <v>0</v>
      </c>
      <c r="I461" s="94">
        <f t="shared" si="23"/>
        <v>7.7</v>
      </c>
      <c r="J461" s="94">
        <f t="shared" ref="J461:J524" si="24">IF(I461&lt;&gt;"",I461*$G$3,"")</f>
        <v>33.725999999999999</v>
      </c>
      <c r="K461" s="18"/>
      <c r="L461" s="19"/>
      <c r="M461" s="93"/>
    </row>
    <row r="462" spans="1:13" s="2" customFormat="1" ht="50.1" customHeight="1" x14ac:dyDescent="0.2">
      <c r="A462" s="96" t="s">
        <v>2892</v>
      </c>
      <c r="B462" s="16" t="s">
        <v>2303</v>
      </c>
      <c r="C462" s="16" t="s">
        <v>4067</v>
      </c>
      <c r="D462" s="17" t="s">
        <v>2136</v>
      </c>
      <c r="E462" s="93">
        <v>1</v>
      </c>
      <c r="F462" s="112">
        <v>8.4700000000000006</v>
      </c>
      <c r="G462" s="94">
        <f>+$F462/100*(100-'Übersicht _Overview'!$D$11)/100*(100-'Übersicht _Overview'!$E$11)</f>
        <v>8.4700000000000006</v>
      </c>
      <c r="H462" s="94">
        <f t="shared" si="22"/>
        <v>0</v>
      </c>
      <c r="I462" s="94">
        <f t="shared" si="23"/>
        <v>8.4700000000000006</v>
      </c>
      <c r="J462" s="94">
        <f t="shared" si="24"/>
        <v>37.098600000000005</v>
      </c>
      <c r="K462" s="18"/>
      <c r="L462" s="19"/>
      <c r="M462" s="93"/>
    </row>
    <row r="463" spans="1:13" s="2" customFormat="1" ht="50.1" customHeight="1" x14ac:dyDescent="0.2">
      <c r="A463" s="96" t="s">
        <v>2893</v>
      </c>
      <c r="B463" s="16" t="s">
        <v>2304</v>
      </c>
      <c r="C463" s="16" t="s">
        <v>4588</v>
      </c>
      <c r="D463" s="17" t="s">
        <v>2136</v>
      </c>
      <c r="E463" s="93">
        <v>1</v>
      </c>
      <c r="F463" s="112">
        <v>9.24</v>
      </c>
      <c r="G463" s="94">
        <f>+$F463/100*(100-'Übersicht _Overview'!$D$11)/100*(100-'Übersicht _Overview'!$E$11)</f>
        <v>9.24</v>
      </c>
      <c r="H463" s="94">
        <f t="shared" si="22"/>
        <v>0</v>
      </c>
      <c r="I463" s="94">
        <f t="shared" si="23"/>
        <v>9.24</v>
      </c>
      <c r="J463" s="94">
        <f t="shared" si="24"/>
        <v>40.471200000000003</v>
      </c>
      <c r="K463" s="18"/>
      <c r="L463" s="19"/>
      <c r="M463" s="93"/>
    </row>
    <row r="464" spans="1:13" s="2" customFormat="1" ht="50.1" customHeight="1" x14ac:dyDescent="0.2">
      <c r="A464" s="96" t="s">
        <v>2894</v>
      </c>
      <c r="B464" s="16" t="s">
        <v>2305</v>
      </c>
      <c r="C464" s="16" t="s">
        <v>4589</v>
      </c>
      <c r="D464" s="17" t="s">
        <v>2136</v>
      </c>
      <c r="E464" s="93">
        <v>1</v>
      </c>
      <c r="F464" s="112">
        <v>10.780000000000001</v>
      </c>
      <c r="G464" s="94">
        <f>+$F464/100*(100-'Übersicht _Overview'!$D$11)/100*(100-'Übersicht _Overview'!$E$11)</f>
        <v>10.780000000000001</v>
      </c>
      <c r="H464" s="94">
        <f t="shared" ref="H464:H527" si="25">+K464/100*($E$2-L464)</f>
        <v>0</v>
      </c>
      <c r="I464" s="94">
        <f t="shared" si="23"/>
        <v>10.780000000000001</v>
      </c>
      <c r="J464" s="94">
        <f t="shared" si="24"/>
        <v>47.216400000000007</v>
      </c>
      <c r="K464" s="18"/>
      <c r="L464" s="19"/>
      <c r="M464" s="93"/>
    </row>
    <row r="465" spans="1:13" s="2" customFormat="1" ht="50.1" customHeight="1" x14ac:dyDescent="0.2">
      <c r="A465" s="96" t="s">
        <v>2895</v>
      </c>
      <c r="B465" s="16" t="s">
        <v>2306</v>
      </c>
      <c r="C465" s="16" t="s">
        <v>4590</v>
      </c>
      <c r="D465" s="17" t="s">
        <v>2136</v>
      </c>
      <c r="E465" s="93">
        <v>1</v>
      </c>
      <c r="F465" s="112">
        <v>12.430000000000001</v>
      </c>
      <c r="G465" s="94">
        <f>+$F465/100*(100-'Übersicht _Overview'!$D$11)/100*(100-'Übersicht _Overview'!$E$11)</f>
        <v>12.430000000000001</v>
      </c>
      <c r="H465" s="94">
        <f t="shared" si="25"/>
        <v>0</v>
      </c>
      <c r="I465" s="94">
        <f t="shared" si="23"/>
        <v>12.430000000000001</v>
      </c>
      <c r="J465" s="94">
        <f t="shared" si="24"/>
        <v>54.443400000000004</v>
      </c>
      <c r="K465" s="18"/>
      <c r="L465" s="19"/>
      <c r="M465" s="93"/>
    </row>
    <row r="466" spans="1:13" s="2" customFormat="1" ht="50.1" customHeight="1" x14ac:dyDescent="0.2">
      <c r="A466" s="96" t="s">
        <v>2896</v>
      </c>
      <c r="B466" s="16" t="s">
        <v>2307</v>
      </c>
      <c r="C466" s="16" t="s">
        <v>4068</v>
      </c>
      <c r="D466" s="17" t="s">
        <v>2136</v>
      </c>
      <c r="E466" s="93">
        <v>1</v>
      </c>
      <c r="F466" s="112">
        <v>14.190000000000001</v>
      </c>
      <c r="G466" s="94">
        <f>+$F466/100*(100-'Übersicht _Overview'!$D$11)/100*(100-'Übersicht _Overview'!$E$11)</f>
        <v>14.190000000000003</v>
      </c>
      <c r="H466" s="94">
        <f t="shared" si="25"/>
        <v>0</v>
      </c>
      <c r="I466" s="94">
        <f t="shared" si="23"/>
        <v>14.190000000000003</v>
      </c>
      <c r="J466" s="94">
        <f t="shared" si="24"/>
        <v>62.152200000000015</v>
      </c>
      <c r="K466" s="18"/>
      <c r="L466" s="19"/>
      <c r="M466" s="93"/>
    </row>
    <row r="467" spans="1:13" s="2" customFormat="1" ht="50.1" customHeight="1" x14ac:dyDescent="0.2">
      <c r="A467" s="96" t="s">
        <v>2897</v>
      </c>
      <c r="B467" s="16" t="s">
        <v>2308</v>
      </c>
      <c r="C467" s="16" t="s">
        <v>4591</v>
      </c>
      <c r="D467" s="17" t="s">
        <v>2136</v>
      </c>
      <c r="E467" s="93">
        <v>1</v>
      </c>
      <c r="F467" s="112">
        <v>17.600000000000001</v>
      </c>
      <c r="G467" s="94">
        <f>+$F467/100*(100-'Übersicht _Overview'!$D$11)/100*(100-'Übersicht _Overview'!$E$11)</f>
        <v>17.600000000000001</v>
      </c>
      <c r="H467" s="94">
        <f t="shared" si="25"/>
        <v>0</v>
      </c>
      <c r="I467" s="94">
        <f t="shared" si="23"/>
        <v>17.600000000000001</v>
      </c>
      <c r="J467" s="94">
        <f t="shared" si="24"/>
        <v>77.088000000000008</v>
      </c>
      <c r="K467" s="18"/>
      <c r="L467" s="19"/>
      <c r="M467" s="93"/>
    </row>
    <row r="468" spans="1:13" s="2" customFormat="1" ht="50.1" customHeight="1" x14ac:dyDescent="0.2">
      <c r="A468" s="96" t="s">
        <v>3317</v>
      </c>
      <c r="B468" s="16" t="s">
        <v>3079</v>
      </c>
      <c r="C468" s="16" t="s">
        <v>4592</v>
      </c>
      <c r="D468" s="17" t="s">
        <v>2136</v>
      </c>
      <c r="E468" s="93">
        <v>1</v>
      </c>
      <c r="F468" s="112">
        <v>24.419999999999998</v>
      </c>
      <c r="G468" s="94">
        <f>+$F468/100*(100-'Übersicht _Overview'!$D$11)/100*(100-'Übersicht _Overview'!$E$11)</f>
        <v>24.419999999999998</v>
      </c>
      <c r="H468" s="94">
        <f t="shared" si="25"/>
        <v>0</v>
      </c>
      <c r="I468" s="94">
        <f t="shared" si="23"/>
        <v>24.419999999999998</v>
      </c>
      <c r="J468" s="94">
        <f t="shared" si="24"/>
        <v>106.95959999999999</v>
      </c>
      <c r="K468" s="18"/>
      <c r="L468" s="19"/>
      <c r="M468" s="93"/>
    </row>
    <row r="469" spans="1:13" s="2" customFormat="1" ht="50.1" customHeight="1" x14ac:dyDescent="0.2">
      <c r="A469" s="96" t="s">
        <v>3318</v>
      </c>
      <c r="B469" s="16" t="s">
        <v>3080</v>
      </c>
      <c r="C469" s="16" t="s">
        <v>4593</v>
      </c>
      <c r="D469" s="17" t="s">
        <v>2136</v>
      </c>
      <c r="E469" s="93">
        <v>1</v>
      </c>
      <c r="F469" s="112">
        <v>31.24</v>
      </c>
      <c r="G469" s="94">
        <f>+$F469/100*(100-'Übersicht _Overview'!$D$11)/100*(100-'Übersicht _Overview'!$E$11)</f>
        <v>31.240000000000002</v>
      </c>
      <c r="H469" s="94">
        <f t="shared" si="25"/>
        <v>0</v>
      </c>
      <c r="I469" s="94">
        <f t="shared" si="23"/>
        <v>31.240000000000002</v>
      </c>
      <c r="J469" s="94">
        <f t="shared" si="24"/>
        <v>136.8312</v>
      </c>
      <c r="K469" s="18"/>
      <c r="L469" s="19"/>
      <c r="M469" s="93"/>
    </row>
    <row r="470" spans="1:13" s="2" customFormat="1" ht="50.1" customHeight="1" x14ac:dyDescent="0.2">
      <c r="A470" s="96" t="s">
        <v>3319</v>
      </c>
      <c r="B470" s="16" t="s">
        <v>3081</v>
      </c>
      <c r="C470" s="16" t="s">
        <v>4594</v>
      </c>
      <c r="D470" s="17" t="s">
        <v>2136</v>
      </c>
      <c r="E470" s="93">
        <v>1</v>
      </c>
      <c r="F470" s="112">
        <v>38.06</v>
      </c>
      <c r="G470" s="94">
        <f>+$F470/100*(100-'Übersicht _Overview'!$D$11)/100*(100-'Übersicht _Overview'!$E$11)</f>
        <v>38.06</v>
      </c>
      <c r="H470" s="94">
        <f t="shared" si="25"/>
        <v>0</v>
      </c>
      <c r="I470" s="94">
        <f t="shared" si="23"/>
        <v>38.06</v>
      </c>
      <c r="J470" s="94">
        <f t="shared" si="24"/>
        <v>166.7028</v>
      </c>
      <c r="K470" s="18"/>
      <c r="L470" s="19"/>
      <c r="M470" s="93"/>
    </row>
    <row r="471" spans="1:13" s="2" customFormat="1" ht="50.1" customHeight="1" x14ac:dyDescent="0.2">
      <c r="A471" s="96" t="s">
        <v>3320</v>
      </c>
      <c r="B471" s="16" t="s">
        <v>3082</v>
      </c>
      <c r="C471" s="16" t="s">
        <v>4595</v>
      </c>
      <c r="D471" s="17" t="s">
        <v>2136</v>
      </c>
      <c r="E471" s="93">
        <v>1</v>
      </c>
      <c r="F471" s="112">
        <v>44.879999999999995</v>
      </c>
      <c r="G471" s="94">
        <f>+$F471/100*(100-'Übersicht _Overview'!$D$11)/100*(100-'Übersicht _Overview'!$E$11)</f>
        <v>44.879999999999995</v>
      </c>
      <c r="H471" s="94">
        <f t="shared" si="25"/>
        <v>0</v>
      </c>
      <c r="I471" s="94">
        <f t="shared" si="23"/>
        <v>44.879999999999995</v>
      </c>
      <c r="J471" s="94">
        <f t="shared" si="24"/>
        <v>196.57439999999997</v>
      </c>
      <c r="K471" s="18"/>
      <c r="L471" s="19"/>
      <c r="M471" s="93"/>
    </row>
    <row r="472" spans="1:13" s="2" customFormat="1" ht="50.1" customHeight="1" x14ac:dyDescent="0.2">
      <c r="A472" s="96" t="s">
        <v>3321</v>
      </c>
      <c r="B472" s="16" t="s">
        <v>3083</v>
      </c>
      <c r="C472" s="16" t="s">
        <v>4596</v>
      </c>
      <c r="D472" s="17" t="s">
        <v>2136</v>
      </c>
      <c r="E472" s="93">
        <v>1</v>
      </c>
      <c r="F472" s="112">
        <v>51.7</v>
      </c>
      <c r="G472" s="94">
        <f>+$F472/100*(100-'Übersicht _Overview'!$D$11)/100*(100-'Übersicht _Overview'!$E$11)</f>
        <v>51.7</v>
      </c>
      <c r="H472" s="94">
        <f t="shared" si="25"/>
        <v>0</v>
      </c>
      <c r="I472" s="94">
        <f t="shared" si="23"/>
        <v>51.7</v>
      </c>
      <c r="J472" s="94">
        <f t="shared" si="24"/>
        <v>226.446</v>
      </c>
      <c r="K472" s="18"/>
      <c r="L472" s="19"/>
      <c r="M472" s="93"/>
    </row>
    <row r="473" spans="1:13" s="2" customFormat="1" ht="50.1" customHeight="1" x14ac:dyDescent="0.2">
      <c r="A473" s="96" t="s">
        <v>3322</v>
      </c>
      <c r="B473" s="16" t="s">
        <v>3084</v>
      </c>
      <c r="C473" s="16" t="s">
        <v>4597</v>
      </c>
      <c r="D473" s="17" t="s">
        <v>2136</v>
      </c>
      <c r="E473" s="93">
        <v>1</v>
      </c>
      <c r="F473" s="112">
        <v>58.52</v>
      </c>
      <c r="G473" s="94">
        <f>+$F473/100*(100-'Übersicht _Overview'!$D$11)/100*(100-'Übersicht _Overview'!$E$11)</f>
        <v>58.52</v>
      </c>
      <c r="H473" s="94">
        <f t="shared" si="25"/>
        <v>0</v>
      </c>
      <c r="I473" s="94">
        <f t="shared" si="23"/>
        <v>58.52</v>
      </c>
      <c r="J473" s="94">
        <f t="shared" si="24"/>
        <v>256.31760000000003</v>
      </c>
      <c r="K473" s="18"/>
      <c r="L473" s="19"/>
      <c r="M473" s="93"/>
    </row>
    <row r="474" spans="1:13" s="2" customFormat="1" ht="50.1" customHeight="1" x14ac:dyDescent="0.2">
      <c r="A474" s="96"/>
      <c r="B474" s="83" t="s">
        <v>3928</v>
      </c>
      <c r="C474" s="83" t="s">
        <v>3929</v>
      </c>
      <c r="D474" s="17"/>
      <c r="E474" s="93"/>
      <c r="F474" s="112">
        <v>0</v>
      </c>
      <c r="G474" s="94">
        <f>+$F474/100*(100-'Übersicht _Overview'!$D$11)/100*(100-'Übersicht _Overview'!$E$11)</f>
        <v>0</v>
      </c>
      <c r="H474" s="94">
        <f t="shared" si="25"/>
        <v>0</v>
      </c>
      <c r="I474" s="94">
        <f t="shared" si="23"/>
        <v>0</v>
      </c>
      <c r="J474" s="94">
        <f t="shared" si="24"/>
        <v>0</v>
      </c>
      <c r="K474" s="18"/>
      <c r="L474" s="19"/>
      <c r="M474" s="93"/>
    </row>
    <row r="475" spans="1:13" s="2" customFormat="1" ht="50.1" customHeight="1" x14ac:dyDescent="0.2">
      <c r="A475" s="96" t="s">
        <v>2625</v>
      </c>
      <c r="B475" s="16" t="s">
        <v>2309</v>
      </c>
      <c r="C475" s="16" t="s">
        <v>4069</v>
      </c>
      <c r="D475" s="17" t="s">
        <v>2136</v>
      </c>
      <c r="E475" s="93">
        <v>1</v>
      </c>
      <c r="F475" s="112">
        <v>5.7200000000000006</v>
      </c>
      <c r="G475" s="94">
        <f>+$F475/100*(100-'Übersicht _Overview'!$D$11)/100*(100-'Übersicht _Overview'!$E$11)</f>
        <v>5.7200000000000006</v>
      </c>
      <c r="H475" s="94">
        <f t="shared" si="25"/>
        <v>0</v>
      </c>
      <c r="I475" s="94">
        <f t="shared" si="23"/>
        <v>5.7200000000000006</v>
      </c>
      <c r="J475" s="94">
        <f t="shared" si="24"/>
        <v>25.053600000000003</v>
      </c>
      <c r="K475" s="18"/>
      <c r="L475" s="19"/>
      <c r="M475" s="93"/>
    </row>
    <row r="476" spans="1:13" s="2" customFormat="1" ht="50.1" customHeight="1" x14ac:dyDescent="0.2">
      <c r="A476" s="96" t="s">
        <v>2626</v>
      </c>
      <c r="B476" s="16" t="s">
        <v>1796</v>
      </c>
      <c r="C476" s="16" t="s">
        <v>4467</v>
      </c>
      <c r="D476" s="17" t="s">
        <v>2136</v>
      </c>
      <c r="E476" s="93">
        <v>1</v>
      </c>
      <c r="F476" s="112">
        <v>6.49</v>
      </c>
      <c r="G476" s="94">
        <f>+$F476/100*(100-'Übersicht _Overview'!$D$11)/100*(100-'Übersicht _Overview'!$E$11)</f>
        <v>6.49</v>
      </c>
      <c r="H476" s="94">
        <f t="shared" si="25"/>
        <v>0</v>
      </c>
      <c r="I476" s="94">
        <f t="shared" si="23"/>
        <v>6.49</v>
      </c>
      <c r="J476" s="94">
        <f t="shared" si="24"/>
        <v>28.426200000000001</v>
      </c>
      <c r="K476" s="18"/>
      <c r="L476" s="19"/>
      <c r="M476" s="93"/>
    </row>
    <row r="477" spans="1:13" s="2" customFormat="1" ht="50.1" customHeight="1" x14ac:dyDescent="0.2">
      <c r="A477" s="96" t="s">
        <v>2627</v>
      </c>
      <c r="B477" s="16" t="s">
        <v>1838</v>
      </c>
      <c r="C477" s="16" t="s">
        <v>4070</v>
      </c>
      <c r="D477" s="17" t="s">
        <v>2136</v>
      </c>
      <c r="E477" s="93">
        <v>1</v>
      </c>
      <c r="F477" s="112">
        <v>7.26</v>
      </c>
      <c r="G477" s="94">
        <f>+$F477/100*(100-'Übersicht _Overview'!$D$11)/100*(100-'Übersicht _Overview'!$E$11)</f>
        <v>7.26</v>
      </c>
      <c r="H477" s="94">
        <f t="shared" si="25"/>
        <v>0</v>
      </c>
      <c r="I477" s="94">
        <f t="shared" si="23"/>
        <v>7.26</v>
      </c>
      <c r="J477" s="94">
        <f t="shared" si="24"/>
        <v>31.7988</v>
      </c>
      <c r="K477" s="18"/>
      <c r="L477" s="19"/>
      <c r="M477" s="93"/>
    </row>
    <row r="478" spans="1:13" s="2" customFormat="1" ht="50.1" customHeight="1" x14ac:dyDescent="0.2">
      <c r="A478" s="96" t="s">
        <v>2628</v>
      </c>
      <c r="B478" s="16" t="s">
        <v>1839</v>
      </c>
      <c r="C478" s="16" t="s">
        <v>4506</v>
      </c>
      <c r="D478" s="17" t="s">
        <v>2136</v>
      </c>
      <c r="E478" s="93">
        <v>1</v>
      </c>
      <c r="F478" s="112">
        <v>8.0299999999999994</v>
      </c>
      <c r="G478" s="94">
        <f>+$F478/100*(100-'Übersicht _Overview'!$D$11)/100*(100-'Übersicht _Overview'!$E$11)</f>
        <v>8.0299999999999994</v>
      </c>
      <c r="H478" s="94">
        <f t="shared" si="25"/>
        <v>0</v>
      </c>
      <c r="I478" s="94">
        <f t="shared" si="23"/>
        <v>8.0299999999999994</v>
      </c>
      <c r="J478" s="94">
        <f t="shared" si="24"/>
        <v>35.171399999999998</v>
      </c>
      <c r="K478" s="18"/>
      <c r="L478" s="19"/>
      <c r="M478" s="93"/>
    </row>
    <row r="479" spans="1:13" s="2" customFormat="1" ht="50.1" customHeight="1" x14ac:dyDescent="0.2">
      <c r="A479" s="96" t="s">
        <v>2629</v>
      </c>
      <c r="B479" s="16" t="s">
        <v>1840</v>
      </c>
      <c r="C479" s="16" t="s">
        <v>4071</v>
      </c>
      <c r="D479" s="17" t="s">
        <v>2136</v>
      </c>
      <c r="E479" s="93">
        <v>1</v>
      </c>
      <c r="F479" s="112">
        <v>8.8000000000000007</v>
      </c>
      <c r="G479" s="94">
        <f>+$F479/100*(100-'Übersicht _Overview'!$D$11)/100*(100-'Übersicht _Overview'!$E$11)</f>
        <v>8.8000000000000007</v>
      </c>
      <c r="H479" s="94">
        <f t="shared" si="25"/>
        <v>0</v>
      </c>
      <c r="I479" s="94">
        <f t="shared" si="23"/>
        <v>8.8000000000000007</v>
      </c>
      <c r="J479" s="94">
        <f t="shared" si="24"/>
        <v>38.544000000000004</v>
      </c>
      <c r="K479" s="18"/>
      <c r="L479" s="19"/>
      <c r="M479" s="93"/>
    </row>
    <row r="480" spans="1:13" s="2" customFormat="1" ht="50.1" customHeight="1" x14ac:dyDescent="0.2">
      <c r="A480" s="96" t="s">
        <v>2630</v>
      </c>
      <c r="B480" s="16" t="s">
        <v>1841</v>
      </c>
      <c r="C480" s="16" t="s">
        <v>4598</v>
      </c>
      <c r="D480" s="17" t="s">
        <v>2136</v>
      </c>
      <c r="E480" s="93">
        <v>1</v>
      </c>
      <c r="F480" s="112">
        <v>9.5699999999999985</v>
      </c>
      <c r="G480" s="94">
        <f>+$F480/100*(100-'Übersicht _Overview'!$D$11)/100*(100-'Übersicht _Overview'!$E$11)</f>
        <v>9.5699999999999985</v>
      </c>
      <c r="H480" s="94">
        <f t="shared" si="25"/>
        <v>0</v>
      </c>
      <c r="I480" s="94">
        <f t="shared" si="23"/>
        <v>9.5699999999999985</v>
      </c>
      <c r="J480" s="94">
        <f t="shared" si="24"/>
        <v>41.916599999999995</v>
      </c>
      <c r="K480" s="18"/>
      <c r="L480" s="19"/>
      <c r="M480" s="93"/>
    </row>
    <row r="481" spans="1:13" s="2" customFormat="1" ht="50.1" customHeight="1" x14ac:dyDescent="0.2">
      <c r="A481" s="96" t="s">
        <v>2631</v>
      </c>
      <c r="B481" s="89" t="s">
        <v>1842</v>
      </c>
      <c r="C481" s="89" t="s">
        <v>4599</v>
      </c>
      <c r="D481" s="90" t="s">
        <v>2136</v>
      </c>
      <c r="E481" s="93">
        <v>1</v>
      </c>
      <c r="F481" s="112">
        <v>11.11</v>
      </c>
      <c r="G481" s="94">
        <f>+$F481/100*(100-'Übersicht _Overview'!$D$11)/100*(100-'Übersicht _Overview'!$E$11)</f>
        <v>11.11</v>
      </c>
      <c r="H481" s="94">
        <f t="shared" si="25"/>
        <v>0</v>
      </c>
      <c r="I481" s="94">
        <f t="shared" si="23"/>
        <v>11.11</v>
      </c>
      <c r="J481" s="94">
        <f t="shared" si="24"/>
        <v>48.661799999999999</v>
      </c>
      <c r="K481" s="92"/>
      <c r="L481" s="93"/>
      <c r="M481" s="93"/>
    </row>
    <row r="482" spans="1:13" s="2" customFormat="1" ht="50.1" customHeight="1" x14ac:dyDescent="0.2">
      <c r="A482" s="96" t="s">
        <v>2632</v>
      </c>
      <c r="B482" s="16" t="s">
        <v>1843</v>
      </c>
      <c r="C482" s="16" t="s">
        <v>4600</v>
      </c>
      <c r="D482" s="17" t="s">
        <v>2136</v>
      </c>
      <c r="E482" s="93">
        <v>1</v>
      </c>
      <c r="F482" s="112">
        <v>12.65</v>
      </c>
      <c r="G482" s="94">
        <f>+$F482/100*(100-'Übersicht _Overview'!$D$11)/100*(100-'Übersicht _Overview'!$E$11)</f>
        <v>12.65</v>
      </c>
      <c r="H482" s="94">
        <f t="shared" si="25"/>
        <v>0</v>
      </c>
      <c r="I482" s="94">
        <f t="shared" si="23"/>
        <v>12.65</v>
      </c>
      <c r="J482" s="94">
        <f t="shared" si="24"/>
        <v>55.407000000000004</v>
      </c>
      <c r="K482" s="18"/>
      <c r="L482" s="19"/>
      <c r="M482" s="93"/>
    </row>
    <row r="483" spans="1:13" s="2" customFormat="1" ht="50.1" customHeight="1" x14ac:dyDescent="0.2">
      <c r="A483" s="96" t="s">
        <v>2633</v>
      </c>
      <c r="B483" s="16" t="s">
        <v>1844</v>
      </c>
      <c r="C483" s="16" t="s">
        <v>4072</v>
      </c>
      <c r="D483" s="17" t="s">
        <v>2136</v>
      </c>
      <c r="E483" s="93">
        <v>1</v>
      </c>
      <c r="F483" s="112">
        <v>14.190000000000001</v>
      </c>
      <c r="G483" s="94">
        <f>+$F483/100*(100-'Übersicht _Overview'!$D$11)/100*(100-'Übersicht _Overview'!$E$11)</f>
        <v>14.190000000000003</v>
      </c>
      <c r="H483" s="94">
        <f t="shared" si="25"/>
        <v>0</v>
      </c>
      <c r="I483" s="94">
        <f t="shared" si="23"/>
        <v>14.190000000000003</v>
      </c>
      <c r="J483" s="94">
        <f t="shared" si="24"/>
        <v>62.152200000000015</v>
      </c>
      <c r="K483" s="18"/>
      <c r="L483" s="19"/>
      <c r="M483" s="93"/>
    </row>
    <row r="484" spans="1:13" s="2" customFormat="1" ht="50.1" customHeight="1" x14ac:dyDescent="0.2">
      <c r="A484" s="96" t="s">
        <v>2634</v>
      </c>
      <c r="B484" s="16" t="s">
        <v>1845</v>
      </c>
      <c r="C484" s="16" t="s">
        <v>4601</v>
      </c>
      <c r="D484" s="17" t="s">
        <v>2136</v>
      </c>
      <c r="E484" s="93">
        <v>1</v>
      </c>
      <c r="F484" s="112">
        <v>17.490000000000002</v>
      </c>
      <c r="G484" s="94">
        <f>+$F484/100*(100-'Übersicht _Overview'!$D$11)/100*(100-'Übersicht _Overview'!$E$11)</f>
        <v>17.490000000000002</v>
      </c>
      <c r="H484" s="94">
        <f t="shared" si="25"/>
        <v>0</v>
      </c>
      <c r="I484" s="94">
        <f t="shared" si="23"/>
        <v>17.490000000000002</v>
      </c>
      <c r="J484" s="94">
        <f t="shared" si="24"/>
        <v>76.606200000000001</v>
      </c>
      <c r="K484" s="18"/>
      <c r="L484" s="19"/>
      <c r="M484" s="93"/>
    </row>
    <row r="485" spans="1:13" s="2" customFormat="1" ht="50.1" customHeight="1" x14ac:dyDescent="0.2">
      <c r="A485" s="96" t="s">
        <v>3163</v>
      </c>
      <c r="B485" s="16" t="s">
        <v>3085</v>
      </c>
      <c r="C485" s="16" t="s">
        <v>4602</v>
      </c>
      <c r="D485" s="17" t="s">
        <v>2136</v>
      </c>
      <c r="E485" s="93">
        <v>1</v>
      </c>
      <c r="F485" s="112">
        <v>24.09</v>
      </c>
      <c r="G485" s="94">
        <f>+$F485/100*(100-'Übersicht _Overview'!$D$11)/100*(100-'Übersicht _Overview'!$E$11)</f>
        <v>24.09</v>
      </c>
      <c r="H485" s="94">
        <f t="shared" si="25"/>
        <v>0</v>
      </c>
      <c r="I485" s="94">
        <f t="shared" si="23"/>
        <v>24.09</v>
      </c>
      <c r="J485" s="94">
        <f t="shared" si="24"/>
        <v>105.5142</v>
      </c>
      <c r="K485" s="18"/>
      <c r="L485" s="19"/>
      <c r="M485" s="93"/>
    </row>
    <row r="486" spans="1:13" s="2" customFormat="1" ht="50.1" customHeight="1" x14ac:dyDescent="0.2">
      <c r="A486" s="96" t="s">
        <v>3164</v>
      </c>
      <c r="B486" s="16" t="s">
        <v>3086</v>
      </c>
      <c r="C486" s="16" t="s">
        <v>4603</v>
      </c>
      <c r="D486" s="17" t="s">
        <v>2136</v>
      </c>
      <c r="E486" s="93">
        <v>1</v>
      </c>
      <c r="F486" s="112">
        <v>30.689999999999998</v>
      </c>
      <c r="G486" s="94">
        <f>+$F486/100*(100-'Übersicht _Overview'!$D$11)/100*(100-'Übersicht _Overview'!$E$11)</f>
        <v>30.689999999999994</v>
      </c>
      <c r="H486" s="94">
        <f t="shared" si="25"/>
        <v>0</v>
      </c>
      <c r="I486" s="94">
        <f t="shared" si="23"/>
        <v>30.689999999999994</v>
      </c>
      <c r="J486" s="94">
        <f t="shared" si="24"/>
        <v>134.42219999999998</v>
      </c>
      <c r="K486" s="18"/>
      <c r="L486" s="19"/>
      <c r="M486" s="93"/>
    </row>
    <row r="487" spans="1:13" s="2" customFormat="1" ht="50.1" customHeight="1" x14ac:dyDescent="0.2">
      <c r="A487" s="96" t="s">
        <v>3165</v>
      </c>
      <c r="B487" s="16" t="s">
        <v>3087</v>
      </c>
      <c r="C487" s="16" t="s">
        <v>4604</v>
      </c>
      <c r="D487" s="17" t="s">
        <v>2136</v>
      </c>
      <c r="E487" s="93">
        <v>1</v>
      </c>
      <c r="F487" s="112">
        <v>37.29</v>
      </c>
      <c r="G487" s="94">
        <f>+$F487/100*(100-'Übersicht _Overview'!$D$11)/100*(100-'Übersicht _Overview'!$E$11)</f>
        <v>37.29</v>
      </c>
      <c r="H487" s="94">
        <f t="shared" si="25"/>
        <v>0</v>
      </c>
      <c r="I487" s="94">
        <f t="shared" si="23"/>
        <v>37.29</v>
      </c>
      <c r="J487" s="94">
        <f t="shared" si="24"/>
        <v>163.33019999999999</v>
      </c>
      <c r="K487" s="18"/>
      <c r="L487" s="19"/>
      <c r="M487" s="93"/>
    </row>
    <row r="488" spans="1:13" s="2" customFormat="1" ht="50.1" customHeight="1" x14ac:dyDescent="0.2">
      <c r="A488" s="96" t="s">
        <v>3166</v>
      </c>
      <c r="B488" s="16" t="s">
        <v>3088</v>
      </c>
      <c r="C488" s="16" t="s">
        <v>4605</v>
      </c>
      <c r="D488" s="17" t="s">
        <v>2136</v>
      </c>
      <c r="E488" s="93">
        <v>1</v>
      </c>
      <c r="F488" s="112">
        <v>43.89</v>
      </c>
      <c r="G488" s="94">
        <f>+$F488/100*(100-'Übersicht _Overview'!$D$11)/100*(100-'Übersicht _Overview'!$E$11)</f>
        <v>43.89</v>
      </c>
      <c r="H488" s="94">
        <f t="shared" si="25"/>
        <v>0</v>
      </c>
      <c r="I488" s="94">
        <f t="shared" si="23"/>
        <v>43.89</v>
      </c>
      <c r="J488" s="94">
        <f t="shared" si="24"/>
        <v>192.23820000000001</v>
      </c>
      <c r="K488" s="18"/>
      <c r="L488" s="19"/>
      <c r="M488" s="93"/>
    </row>
    <row r="489" spans="1:13" s="2" customFormat="1" ht="50.1" customHeight="1" x14ac:dyDescent="0.2">
      <c r="A489" s="96" t="s">
        <v>3167</v>
      </c>
      <c r="B489" s="16" t="s">
        <v>3089</v>
      </c>
      <c r="C489" s="16" t="s">
        <v>4606</v>
      </c>
      <c r="D489" s="17" t="s">
        <v>2136</v>
      </c>
      <c r="E489" s="93">
        <v>1</v>
      </c>
      <c r="F489" s="112">
        <v>50.489999999999995</v>
      </c>
      <c r="G489" s="94">
        <f>+$F489/100*(100-'Übersicht _Overview'!$D$11)/100*(100-'Übersicht _Overview'!$E$11)</f>
        <v>50.489999999999988</v>
      </c>
      <c r="H489" s="94">
        <f t="shared" si="25"/>
        <v>0</v>
      </c>
      <c r="I489" s="94">
        <f t="shared" si="23"/>
        <v>50.489999999999988</v>
      </c>
      <c r="J489" s="94">
        <f t="shared" si="24"/>
        <v>221.14619999999994</v>
      </c>
      <c r="K489" s="18"/>
      <c r="L489" s="19"/>
      <c r="M489" s="93"/>
    </row>
    <row r="490" spans="1:13" s="2" customFormat="1" ht="50.1" customHeight="1" x14ac:dyDescent="0.2">
      <c r="A490" s="96" t="s">
        <v>3168</v>
      </c>
      <c r="B490" s="16" t="s">
        <v>3090</v>
      </c>
      <c r="C490" s="16" t="s">
        <v>4607</v>
      </c>
      <c r="D490" s="17" t="s">
        <v>2136</v>
      </c>
      <c r="E490" s="93">
        <v>1</v>
      </c>
      <c r="F490" s="112">
        <v>57.089999999999996</v>
      </c>
      <c r="G490" s="94">
        <f>+$F490/100*(100-'Übersicht _Overview'!$D$11)/100*(100-'Übersicht _Overview'!$E$11)</f>
        <v>57.089999999999996</v>
      </c>
      <c r="H490" s="94">
        <f t="shared" si="25"/>
        <v>0</v>
      </c>
      <c r="I490" s="94">
        <f t="shared" si="23"/>
        <v>57.089999999999996</v>
      </c>
      <c r="J490" s="94">
        <f t="shared" si="24"/>
        <v>250.05419999999998</v>
      </c>
      <c r="K490" s="18"/>
      <c r="L490" s="19"/>
      <c r="M490" s="93"/>
    </row>
    <row r="491" spans="1:13" s="2" customFormat="1" ht="20.100000000000001" customHeight="1" x14ac:dyDescent="0.2">
      <c r="A491" s="20"/>
      <c r="B491" s="3"/>
      <c r="C491" s="3"/>
      <c r="D491" s="4"/>
      <c r="E491" s="20"/>
      <c r="F491" s="112">
        <v>0</v>
      </c>
      <c r="G491" s="94">
        <f>+$F491/100*(100-'Übersicht _Overview'!$D$11)/100*(100-'Übersicht _Overview'!$E$11)</f>
        <v>0</v>
      </c>
      <c r="H491" s="94">
        <f t="shared" si="25"/>
        <v>0</v>
      </c>
      <c r="I491" s="94">
        <f t="shared" si="23"/>
        <v>0</v>
      </c>
      <c r="J491" s="94">
        <f t="shared" si="24"/>
        <v>0</v>
      </c>
      <c r="K491" s="80"/>
      <c r="L491" s="20"/>
      <c r="M491" s="20"/>
    </row>
    <row r="492" spans="1:13" s="2" customFormat="1" ht="50.1" customHeight="1" x14ac:dyDescent="0.2">
      <c r="A492" s="96" t="s">
        <v>2635</v>
      </c>
      <c r="B492" s="89" t="s">
        <v>1846</v>
      </c>
      <c r="C492" s="89" t="s">
        <v>4073</v>
      </c>
      <c r="D492" s="90" t="s">
        <v>2136</v>
      </c>
      <c r="E492" s="93">
        <v>1</v>
      </c>
      <c r="F492" s="112">
        <v>5.7200000000000006</v>
      </c>
      <c r="G492" s="94">
        <f>+$F492/100*(100-'Übersicht _Overview'!$D$11)/100*(100-'Übersicht _Overview'!$E$11)</f>
        <v>5.7200000000000006</v>
      </c>
      <c r="H492" s="94">
        <f t="shared" si="25"/>
        <v>0</v>
      </c>
      <c r="I492" s="94">
        <f t="shared" si="23"/>
        <v>5.7200000000000006</v>
      </c>
      <c r="J492" s="94">
        <f t="shared" si="24"/>
        <v>25.053600000000003</v>
      </c>
      <c r="K492" s="92"/>
      <c r="L492" s="93"/>
      <c r="M492" s="93"/>
    </row>
    <row r="493" spans="1:13" s="2" customFormat="1" ht="50.1" customHeight="1" x14ac:dyDescent="0.2">
      <c r="A493" s="96" t="s">
        <v>2636</v>
      </c>
      <c r="B493" s="89" t="s">
        <v>1847</v>
      </c>
      <c r="C493" s="89" t="s">
        <v>4468</v>
      </c>
      <c r="D493" s="17" t="s">
        <v>2136</v>
      </c>
      <c r="E493" s="93">
        <v>1</v>
      </c>
      <c r="F493" s="112">
        <v>6.49</v>
      </c>
      <c r="G493" s="94">
        <f>+$F493/100*(100-'Übersicht _Overview'!$D$11)/100*(100-'Übersicht _Overview'!$E$11)</f>
        <v>6.49</v>
      </c>
      <c r="H493" s="94">
        <f t="shared" si="25"/>
        <v>0</v>
      </c>
      <c r="I493" s="94">
        <f t="shared" si="23"/>
        <v>6.49</v>
      </c>
      <c r="J493" s="94">
        <f t="shared" si="24"/>
        <v>28.426200000000001</v>
      </c>
      <c r="K493" s="18"/>
      <c r="L493" s="19"/>
      <c r="M493" s="93"/>
    </row>
    <row r="494" spans="1:13" s="2" customFormat="1" ht="50.1" customHeight="1" x14ac:dyDescent="0.2">
      <c r="A494" s="96" t="s">
        <v>2637</v>
      </c>
      <c r="B494" s="16" t="s">
        <v>1848</v>
      </c>
      <c r="C494" s="16" t="s">
        <v>4074</v>
      </c>
      <c r="D494" s="17" t="s">
        <v>2136</v>
      </c>
      <c r="E494" s="93">
        <v>1</v>
      </c>
      <c r="F494" s="112">
        <v>7.26</v>
      </c>
      <c r="G494" s="94">
        <f>+$F494/100*(100-'Übersicht _Overview'!$D$11)/100*(100-'Übersicht _Overview'!$E$11)</f>
        <v>7.26</v>
      </c>
      <c r="H494" s="94">
        <f t="shared" si="25"/>
        <v>0</v>
      </c>
      <c r="I494" s="94">
        <f t="shared" si="23"/>
        <v>7.26</v>
      </c>
      <c r="J494" s="94">
        <f t="shared" si="24"/>
        <v>31.7988</v>
      </c>
      <c r="K494" s="18"/>
      <c r="L494" s="19"/>
      <c r="M494" s="93"/>
    </row>
    <row r="495" spans="1:13" s="2" customFormat="1" ht="50.1" customHeight="1" x14ac:dyDescent="0.2">
      <c r="A495" s="96" t="s">
        <v>2638</v>
      </c>
      <c r="B495" s="16" t="s">
        <v>2310</v>
      </c>
      <c r="C495" s="16" t="s">
        <v>4507</v>
      </c>
      <c r="D495" s="17" t="s">
        <v>2136</v>
      </c>
      <c r="E495" s="93">
        <v>1</v>
      </c>
      <c r="F495" s="112">
        <v>8.0299999999999994</v>
      </c>
      <c r="G495" s="94">
        <f>+$F495/100*(100-'Übersicht _Overview'!$D$11)/100*(100-'Übersicht _Overview'!$E$11)</f>
        <v>8.0299999999999994</v>
      </c>
      <c r="H495" s="94">
        <f t="shared" si="25"/>
        <v>0</v>
      </c>
      <c r="I495" s="94">
        <f t="shared" si="23"/>
        <v>8.0299999999999994</v>
      </c>
      <c r="J495" s="94">
        <f t="shared" si="24"/>
        <v>35.171399999999998</v>
      </c>
      <c r="K495" s="18"/>
      <c r="L495" s="19"/>
      <c r="M495" s="93"/>
    </row>
    <row r="496" spans="1:13" s="2" customFormat="1" ht="50.1" customHeight="1" x14ac:dyDescent="0.2">
      <c r="A496" s="96" t="s">
        <v>2639</v>
      </c>
      <c r="B496" s="16" t="s">
        <v>2311</v>
      </c>
      <c r="C496" s="16" t="s">
        <v>4075</v>
      </c>
      <c r="D496" s="17" t="s">
        <v>2136</v>
      </c>
      <c r="E496" s="93">
        <v>1</v>
      </c>
      <c r="F496" s="112">
        <v>8.8000000000000007</v>
      </c>
      <c r="G496" s="94">
        <f>+$F496/100*(100-'Übersicht _Overview'!$D$11)/100*(100-'Übersicht _Overview'!$E$11)</f>
        <v>8.8000000000000007</v>
      </c>
      <c r="H496" s="94">
        <f t="shared" si="25"/>
        <v>0</v>
      </c>
      <c r="I496" s="94">
        <f t="shared" si="23"/>
        <v>8.8000000000000007</v>
      </c>
      <c r="J496" s="94">
        <f t="shared" si="24"/>
        <v>38.544000000000004</v>
      </c>
      <c r="K496" s="18"/>
      <c r="L496" s="19"/>
      <c r="M496" s="93"/>
    </row>
    <row r="497" spans="1:13" s="2" customFormat="1" ht="50.1" customHeight="1" x14ac:dyDescent="0.2">
      <c r="A497" s="96" t="s">
        <v>2640</v>
      </c>
      <c r="B497" s="16" t="s">
        <v>2312</v>
      </c>
      <c r="C497" s="16" t="s">
        <v>4608</v>
      </c>
      <c r="D497" s="17" t="s">
        <v>2136</v>
      </c>
      <c r="E497" s="93">
        <v>1</v>
      </c>
      <c r="F497" s="112">
        <v>9.5699999999999985</v>
      </c>
      <c r="G497" s="94">
        <f>+$F497/100*(100-'Übersicht _Overview'!$D$11)/100*(100-'Übersicht _Overview'!$E$11)</f>
        <v>9.5699999999999985</v>
      </c>
      <c r="H497" s="94">
        <f t="shared" si="25"/>
        <v>0</v>
      </c>
      <c r="I497" s="94">
        <f t="shared" si="23"/>
        <v>9.5699999999999985</v>
      </c>
      <c r="J497" s="94">
        <f t="shared" si="24"/>
        <v>41.916599999999995</v>
      </c>
      <c r="K497" s="18"/>
      <c r="L497" s="19"/>
      <c r="M497" s="93"/>
    </row>
    <row r="498" spans="1:13" s="2" customFormat="1" ht="50.1" customHeight="1" x14ac:dyDescent="0.2">
      <c r="A498" s="96" t="s">
        <v>2641</v>
      </c>
      <c r="B498" s="16" t="s">
        <v>2323</v>
      </c>
      <c r="C498" s="16" t="s">
        <v>4609</v>
      </c>
      <c r="D498" s="17" t="s">
        <v>2136</v>
      </c>
      <c r="E498" s="93">
        <v>1</v>
      </c>
      <c r="F498" s="112">
        <v>11.11</v>
      </c>
      <c r="G498" s="94">
        <f>+$F498/100*(100-'Übersicht _Overview'!$D$11)/100*(100-'Übersicht _Overview'!$E$11)</f>
        <v>11.11</v>
      </c>
      <c r="H498" s="94">
        <f t="shared" si="25"/>
        <v>0</v>
      </c>
      <c r="I498" s="94">
        <f t="shared" si="23"/>
        <v>11.11</v>
      </c>
      <c r="J498" s="94">
        <f t="shared" si="24"/>
        <v>48.661799999999999</v>
      </c>
      <c r="K498" s="18"/>
      <c r="L498" s="19"/>
      <c r="M498" s="93"/>
    </row>
    <row r="499" spans="1:13" s="2" customFormat="1" ht="50.1" customHeight="1" x14ac:dyDescent="0.2">
      <c r="A499" s="96" t="s">
        <v>2642</v>
      </c>
      <c r="B499" s="16" t="s">
        <v>1952</v>
      </c>
      <c r="C499" s="16" t="s">
        <v>4610</v>
      </c>
      <c r="D499" s="17" t="s">
        <v>2136</v>
      </c>
      <c r="E499" s="93">
        <v>1</v>
      </c>
      <c r="F499" s="112">
        <v>12.65</v>
      </c>
      <c r="G499" s="94">
        <f>+$F499/100*(100-'Übersicht _Overview'!$D$11)/100*(100-'Übersicht _Overview'!$E$11)</f>
        <v>12.65</v>
      </c>
      <c r="H499" s="94">
        <f t="shared" si="25"/>
        <v>0</v>
      </c>
      <c r="I499" s="94">
        <f t="shared" si="23"/>
        <v>12.65</v>
      </c>
      <c r="J499" s="94">
        <f t="shared" si="24"/>
        <v>55.407000000000004</v>
      </c>
      <c r="K499" s="18"/>
      <c r="L499" s="19"/>
      <c r="M499" s="93"/>
    </row>
    <row r="500" spans="1:13" s="2" customFormat="1" ht="50.1" customHeight="1" x14ac:dyDescent="0.2">
      <c r="A500" s="96" t="s">
        <v>2643</v>
      </c>
      <c r="B500" s="16" t="s">
        <v>926</v>
      </c>
      <c r="C500" s="16" t="s">
        <v>4076</v>
      </c>
      <c r="D500" s="17" t="s">
        <v>2136</v>
      </c>
      <c r="E500" s="93">
        <v>1</v>
      </c>
      <c r="F500" s="112">
        <v>14.190000000000001</v>
      </c>
      <c r="G500" s="94">
        <f>+$F500/100*(100-'Übersicht _Overview'!$D$11)/100*(100-'Übersicht _Overview'!$E$11)</f>
        <v>14.190000000000003</v>
      </c>
      <c r="H500" s="94">
        <f t="shared" si="25"/>
        <v>0</v>
      </c>
      <c r="I500" s="94">
        <f t="shared" si="23"/>
        <v>14.190000000000003</v>
      </c>
      <c r="J500" s="94">
        <f t="shared" si="24"/>
        <v>62.152200000000015</v>
      </c>
      <c r="K500" s="18"/>
      <c r="L500" s="19"/>
      <c r="M500" s="93"/>
    </row>
    <row r="501" spans="1:13" s="2" customFormat="1" ht="50.1" customHeight="1" x14ac:dyDescent="0.2">
      <c r="A501" s="96" t="s">
        <v>2644</v>
      </c>
      <c r="B501" s="16" t="s">
        <v>927</v>
      </c>
      <c r="C501" s="16" t="s">
        <v>4611</v>
      </c>
      <c r="D501" s="17" t="s">
        <v>2136</v>
      </c>
      <c r="E501" s="93">
        <v>1</v>
      </c>
      <c r="F501" s="112">
        <v>17.490000000000002</v>
      </c>
      <c r="G501" s="94">
        <f>+$F501/100*(100-'Übersicht _Overview'!$D$11)/100*(100-'Übersicht _Overview'!$E$11)</f>
        <v>17.490000000000002</v>
      </c>
      <c r="H501" s="94">
        <f t="shared" si="25"/>
        <v>0</v>
      </c>
      <c r="I501" s="94">
        <f t="shared" si="23"/>
        <v>17.490000000000002</v>
      </c>
      <c r="J501" s="94">
        <f t="shared" si="24"/>
        <v>76.606200000000001</v>
      </c>
      <c r="K501" s="18"/>
      <c r="L501" s="19"/>
      <c r="M501" s="93"/>
    </row>
    <row r="502" spans="1:13" s="2" customFormat="1" ht="50.1" customHeight="1" x14ac:dyDescent="0.2">
      <c r="A502" s="96" t="s">
        <v>3169</v>
      </c>
      <c r="B502" s="16" t="s">
        <v>3091</v>
      </c>
      <c r="C502" s="16" t="s">
        <v>4612</v>
      </c>
      <c r="D502" s="17" t="s">
        <v>2136</v>
      </c>
      <c r="E502" s="93">
        <v>1</v>
      </c>
      <c r="F502" s="112">
        <v>24.09</v>
      </c>
      <c r="G502" s="94">
        <f>+$F502/100*(100-'Übersicht _Overview'!$D$11)/100*(100-'Übersicht _Overview'!$E$11)</f>
        <v>24.09</v>
      </c>
      <c r="H502" s="94">
        <f t="shared" si="25"/>
        <v>0</v>
      </c>
      <c r="I502" s="94">
        <f t="shared" si="23"/>
        <v>24.09</v>
      </c>
      <c r="J502" s="94">
        <f t="shared" si="24"/>
        <v>105.5142</v>
      </c>
      <c r="K502" s="18"/>
      <c r="L502" s="19"/>
      <c r="M502" s="93"/>
    </row>
    <row r="503" spans="1:13" s="2" customFormat="1" ht="50.1" customHeight="1" x14ac:dyDescent="0.2">
      <c r="A503" s="96" t="s">
        <v>3170</v>
      </c>
      <c r="B503" s="16" t="s">
        <v>3092</v>
      </c>
      <c r="C503" s="16" t="s">
        <v>4613</v>
      </c>
      <c r="D503" s="17" t="s">
        <v>2136</v>
      </c>
      <c r="E503" s="93">
        <v>1</v>
      </c>
      <c r="F503" s="112">
        <v>30.689999999999998</v>
      </c>
      <c r="G503" s="94">
        <f>+$F503/100*(100-'Übersicht _Overview'!$D$11)/100*(100-'Übersicht _Overview'!$E$11)</f>
        <v>30.689999999999994</v>
      </c>
      <c r="H503" s="94">
        <f t="shared" si="25"/>
        <v>0</v>
      </c>
      <c r="I503" s="94">
        <f t="shared" si="23"/>
        <v>30.689999999999994</v>
      </c>
      <c r="J503" s="94">
        <f t="shared" si="24"/>
        <v>134.42219999999998</v>
      </c>
      <c r="K503" s="18"/>
      <c r="L503" s="19"/>
      <c r="M503" s="93"/>
    </row>
    <row r="504" spans="1:13" s="2" customFormat="1" ht="50.1" customHeight="1" x14ac:dyDescent="0.2">
      <c r="A504" s="96" t="s">
        <v>3171</v>
      </c>
      <c r="B504" s="16" t="s">
        <v>3093</v>
      </c>
      <c r="C504" s="16" t="s">
        <v>4614</v>
      </c>
      <c r="D504" s="17" t="s">
        <v>2136</v>
      </c>
      <c r="E504" s="93">
        <v>1</v>
      </c>
      <c r="F504" s="112">
        <v>37.29</v>
      </c>
      <c r="G504" s="94">
        <f>+$F504/100*(100-'Übersicht _Overview'!$D$11)/100*(100-'Übersicht _Overview'!$E$11)</f>
        <v>37.29</v>
      </c>
      <c r="H504" s="94">
        <f t="shared" si="25"/>
        <v>0</v>
      </c>
      <c r="I504" s="94">
        <f t="shared" si="23"/>
        <v>37.29</v>
      </c>
      <c r="J504" s="94">
        <f t="shared" si="24"/>
        <v>163.33019999999999</v>
      </c>
      <c r="K504" s="18"/>
      <c r="L504" s="19"/>
      <c r="M504" s="93"/>
    </row>
    <row r="505" spans="1:13" s="2" customFormat="1" ht="50.1" customHeight="1" x14ac:dyDescent="0.2">
      <c r="A505" s="96" t="s">
        <v>3172</v>
      </c>
      <c r="B505" s="89" t="s">
        <v>3094</v>
      </c>
      <c r="C505" s="89" t="s">
        <v>4615</v>
      </c>
      <c r="D505" s="90" t="s">
        <v>2136</v>
      </c>
      <c r="E505" s="93">
        <v>1</v>
      </c>
      <c r="F505" s="112">
        <v>43.89</v>
      </c>
      <c r="G505" s="94">
        <f>+$F505/100*(100-'Übersicht _Overview'!$D$11)/100*(100-'Übersicht _Overview'!$E$11)</f>
        <v>43.89</v>
      </c>
      <c r="H505" s="94">
        <f t="shared" si="25"/>
        <v>0</v>
      </c>
      <c r="I505" s="94">
        <f t="shared" si="23"/>
        <v>43.89</v>
      </c>
      <c r="J505" s="94">
        <f t="shared" si="24"/>
        <v>192.23820000000001</v>
      </c>
      <c r="K505" s="92"/>
      <c r="L505" s="93"/>
      <c r="M505" s="93"/>
    </row>
    <row r="506" spans="1:13" s="2" customFormat="1" ht="50.1" customHeight="1" x14ac:dyDescent="0.2">
      <c r="A506" s="96" t="s">
        <v>3323</v>
      </c>
      <c r="B506" s="16" t="s">
        <v>3095</v>
      </c>
      <c r="C506" s="16" t="s">
        <v>4616</v>
      </c>
      <c r="D506" s="17" t="s">
        <v>2136</v>
      </c>
      <c r="E506" s="93">
        <v>1</v>
      </c>
      <c r="F506" s="112">
        <v>50.489999999999995</v>
      </c>
      <c r="G506" s="94">
        <f>+$F506/100*(100-'Übersicht _Overview'!$D$11)/100*(100-'Übersicht _Overview'!$E$11)</f>
        <v>50.489999999999988</v>
      </c>
      <c r="H506" s="94">
        <f t="shared" si="25"/>
        <v>0</v>
      </c>
      <c r="I506" s="94">
        <f t="shared" si="23"/>
        <v>50.489999999999988</v>
      </c>
      <c r="J506" s="94">
        <f t="shared" si="24"/>
        <v>221.14619999999994</v>
      </c>
      <c r="K506" s="18"/>
      <c r="L506" s="19"/>
      <c r="M506" s="93"/>
    </row>
    <row r="507" spans="1:13" s="2" customFormat="1" ht="50.1" customHeight="1" x14ac:dyDescent="0.2">
      <c r="A507" s="96" t="s">
        <v>3324</v>
      </c>
      <c r="B507" s="89" t="s">
        <v>3096</v>
      </c>
      <c r="C507" s="89" t="s">
        <v>4617</v>
      </c>
      <c r="D507" s="90" t="s">
        <v>2136</v>
      </c>
      <c r="E507" s="93">
        <v>1</v>
      </c>
      <c r="F507" s="112">
        <v>57.089999999999996</v>
      </c>
      <c r="G507" s="94">
        <f>+$F507/100*(100-'Übersicht _Overview'!$D$11)/100*(100-'Übersicht _Overview'!$E$11)</f>
        <v>57.089999999999996</v>
      </c>
      <c r="H507" s="94">
        <f t="shared" si="25"/>
        <v>0</v>
      </c>
      <c r="I507" s="94">
        <f t="shared" si="23"/>
        <v>57.089999999999996</v>
      </c>
      <c r="J507" s="94">
        <f t="shared" si="24"/>
        <v>250.05419999999998</v>
      </c>
      <c r="K507" s="92"/>
      <c r="L507" s="93"/>
      <c r="M507" s="93"/>
    </row>
    <row r="508" spans="1:13" s="2" customFormat="1" ht="20.100000000000001" customHeight="1" x14ac:dyDescent="0.2">
      <c r="A508" s="20"/>
      <c r="B508" s="3"/>
      <c r="C508" s="3"/>
      <c r="D508" s="4"/>
      <c r="E508" s="20"/>
      <c r="F508" s="112">
        <v>0</v>
      </c>
      <c r="G508" s="94">
        <f>+$F508/100*(100-'Übersicht _Overview'!$D$11)/100*(100-'Übersicht _Overview'!$E$11)</f>
        <v>0</v>
      </c>
      <c r="H508" s="94">
        <f t="shared" si="25"/>
        <v>0</v>
      </c>
      <c r="I508" s="94">
        <f t="shared" si="23"/>
        <v>0</v>
      </c>
      <c r="J508" s="94">
        <f t="shared" si="24"/>
        <v>0</v>
      </c>
      <c r="K508" s="80"/>
      <c r="L508" s="20"/>
      <c r="M508" s="20"/>
    </row>
    <row r="509" spans="1:13" s="2" customFormat="1" ht="50.1" customHeight="1" x14ac:dyDescent="0.2">
      <c r="A509" s="96" t="s">
        <v>2645</v>
      </c>
      <c r="B509" s="16" t="s">
        <v>1666</v>
      </c>
      <c r="C509" s="16" t="s">
        <v>4077</v>
      </c>
      <c r="D509" s="17" t="s">
        <v>2136</v>
      </c>
      <c r="E509" s="93">
        <v>1</v>
      </c>
      <c r="F509" s="112">
        <v>5.7200000000000006</v>
      </c>
      <c r="G509" s="94">
        <f>+$F509/100*(100-'Übersicht _Overview'!$D$11)/100*(100-'Übersicht _Overview'!$E$11)</f>
        <v>5.7200000000000006</v>
      </c>
      <c r="H509" s="94">
        <f t="shared" si="25"/>
        <v>0</v>
      </c>
      <c r="I509" s="94">
        <f t="shared" si="23"/>
        <v>5.7200000000000006</v>
      </c>
      <c r="J509" s="94">
        <f t="shared" si="24"/>
        <v>25.053600000000003</v>
      </c>
      <c r="K509" s="18"/>
      <c r="L509" s="19"/>
      <c r="M509" s="93"/>
    </row>
    <row r="510" spans="1:13" s="2" customFormat="1" ht="50.1" customHeight="1" x14ac:dyDescent="0.2">
      <c r="A510" s="96" t="s">
        <v>2646</v>
      </c>
      <c r="B510" s="16" t="s">
        <v>1667</v>
      </c>
      <c r="C510" s="16" t="s">
        <v>4469</v>
      </c>
      <c r="D510" s="17" t="s">
        <v>2136</v>
      </c>
      <c r="E510" s="93">
        <v>1</v>
      </c>
      <c r="F510" s="112">
        <v>6.49</v>
      </c>
      <c r="G510" s="94">
        <f>+$F510/100*(100-'Übersicht _Overview'!$D$11)/100*(100-'Übersicht _Overview'!$E$11)</f>
        <v>6.49</v>
      </c>
      <c r="H510" s="94">
        <f t="shared" si="25"/>
        <v>0</v>
      </c>
      <c r="I510" s="94">
        <f t="shared" si="23"/>
        <v>6.49</v>
      </c>
      <c r="J510" s="94">
        <f t="shared" si="24"/>
        <v>28.426200000000001</v>
      </c>
      <c r="K510" s="18"/>
      <c r="L510" s="19"/>
      <c r="M510" s="93"/>
    </row>
    <row r="511" spans="1:13" s="2" customFormat="1" ht="50.1" customHeight="1" x14ac:dyDescent="0.2">
      <c r="A511" s="96" t="s">
        <v>2647</v>
      </c>
      <c r="B511" s="16" t="s">
        <v>1668</v>
      </c>
      <c r="C511" s="16" t="s">
        <v>4078</v>
      </c>
      <c r="D511" s="17" t="s">
        <v>2136</v>
      </c>
      <c r="E511" s="93">
        <v>1</v>
      </c>
      <c r="F511" s="112">
        <v>7.26</v>
      </c>
      <c r="G511" s="94">
        <f>+$F511/100*(100-'Übersicht _Overview'!$D$11)/100*(100-'Übersicht _Overview'!$E$11)</f>
        <v>7.26</v>
      </c>
      <c r="H511" s="94">
        <f t="shared" si="25"/>
        <v>0</v>
      </c>
      <c r="I511" s="94">
        <f t="shared" si="23"/>
        <v>7.26</v>
      </c>
      <c r="J511" s="94">
        <f t="shared" si="24"/>
        <v>31.7988</v>
      </c>
      <c r="K511" s="18"/>
      <c r="L511" s="19"/>
      <c r="M511" s="93"/>
    </row>
    <row r="512" spans="1:13" s="2" customFormat="1" ht="50.1" customHeight="1" x14ac:dyDescent="0.2">
      <c r="A512" s="96" t="s">
        <v>2648</v>
      </c>
      <c r="B512" s="16" t="s">
        <v>1669</v>
      </c>
      <c r="C512" s="16" t="s">
        <v>4508</v>
      </c>
      <c r="D512" s="17" t="s">
        <v>2136</v>
      </c>
      <c r="E512" s="93">
        <v>1</v>
      </c>
      <c r="F512" s="112">
        <v>8.0299999999999994</v>
      </c>
      <c r="G512" s="94">
        <f>+$F512/100*(100-'Übersicht _Overview'!$D$11)/100*(100-'Übersicht _Overview'!$E$11)</f>
        <v>8.0299999999999994</v>
      </c>
      <c r="H512" s="94">
        <f t="shared" si="25"/>
        <v>0</v>
      </c>
      <c r="I512" s="94">
        <f t="shared" si="23"/>
        <v>8.0299999999999994</v>
      </c>
      <c r="J512" s="94">
        <f t="shared" si="24"/>
        <v>35.171399999999998</v>
      </c>
      <c r="K512" s="18"/>
      <c r="L512" s="19"/>
      <c r="M512" s="93"/>
    </row>
    <row r="513" spans="1:13" s="2" customFormat="1" ht="50.1" customHeight="1" x14ac:dyDescent="0.2">
      <c r="A513" s="96" t="s">
        <v>2649</v>
      </c>
      <c r="B513" s="16" t="s">
        <v>1670</v>
      </c>
      <c r="C513" s="16" t="s">
        <v>4079</v>
      </c>
      <c r="D513" s="17" t="s">
        <v>2136</v>
      </c>
      <c r="E513" s="93">
        <v>1</v>
      </c>
      <c r="F513" s="112">
        <v>8.8000000000000007</v>
      </c>
      <c r="G513" s="94">
        <f>+$F513/100*(100-'Übersicht _Overview'!$D$11)/100*(100-'Übersicht _Overview'!$E$11)</f>
        <v>8.8000000000000007</v>
      </c>
      <c r="H513" s="94">
        <f t="shared" si="25"/>
        <v>0</v>
      </c>
      <c r="I513" s="94">
        <f t="shared" si="23"/>
        <v>8.8000000000000007</v>
      </c>
      <c r="J513" s="94">
        <f t="shared" si="24"/>
        <v>38.544000000000004</v>
      </c>
      <c r="K513" s="18"/>
      <c r="L513" s="19"/>
      <c r="M513" s="93"/>
    </row>
    <row r="514" spans="1:13" s="2" customFormat="1" ht="50.1" customHeight="1" x14ac:dyDescent="0.2">
      <c r="A514" s="96" t="s">
        <v>2650</v>
      </c>
      <c r="B514" s="16" t="s">
        <v>1671</v>
      </c>
      <c r="C514" s="16" t="s">
        <v>4618</v>
      </c>
      <c r="D514" s="17" t="s">
        <v>2136</v>
      </c>
      <c r="E514" s="93">
        <v>1</v>
      </c>
      <c r="F514" s="112">
        <v>9.5699999999999985</v>
      </c>
      <c r="G514" s="94">
        <f>+$F514/100*(100-'Übersicht _Overview'!$D$11)/100*(100-'Übersicht _Overview'!$E$11)</f>
        <v>9.5699999999999985</v>
      </c>
      <c r="H514" s="94">
        <f t="shared" si="25"/>
        <v>0</v>
      </c>
      <c r="I514" s="94">
        <f t="shared" si="23"/>
        <v>9.5699999999999985</v>
      </c>
      <c r="J514" s="94">
        <f t="shared" si="24"/>
        <v>41.916599999999995</v>
      </c>
      <c r="K514" s="18"/>
      <c r="L514" s="19"/>
      <c r="M514" s="93"/>
    </row>
    <row r="515" spans="1:13" s="2" customFormat="1" ht="50.1" customHeight="1" x14ac:dyDescent="0.2">
      <c r="A515" s="96" t="s">
        <v>2651</v>
      </c>
      <c r="B515" s="16" t="s">
        <v>1672</v>
      </c>
      <c r="C515" s="16" t="s">
        <v>4619</v>
      </c>
      <c r="D515" s="17" t="s">
        <v>2136</v>
      </c>
      <c r="E515" s="93">
        <v>1</v>
      </c>
      <c r="F515" s="112">
        <v>11.11</v>
      </c>
      <c r="G515" s="94">
        <f>+$F515/100*(100-'Übersicht _Overview'!$D$11)/100*(100-'Übersicht _Overview'!$E$11)</f>
        <v>11.11</v>
      </c>
      <c r="H515" s="94">
        <f t="shared" si="25"/>
        <v>0</v>
      </c>
      <c r="I515" s="94">
        <f t="shared" si="23"/>
        <v>11.11</v>
      </c>
      <c r="J515" s="94">
        <f t="shared" si="24"/>
        <v>48.661799999999999</v>
      </c>
      <c r="K515" s="18"/>
      <c r="L515" s="19"/>
      <c r="M515" s="93"/>
    </row>
    <row r="516" spans="1:13" s="2" customFormat="1" ht="50.1" customHeight="1" x14ac:dyDescent="0.2">
      <c r="A516" s="96" t="s">
        <v>2652</v>
      </c>
      <c r="B516" s="16" t="s">
        <v>1673</v>
      </c>
      <c r="C516" s="16" t="s">
        <v>4620</v>
      </c>
      <c r="D516" s="17" t="s">
        <v>2136</v>
      </c>
      <c r="E516" s="93">
        <v>1</v>
      </c>
      <c r="F516" s="112">
        <v>12.65</v>
      </c>
      <c r="G516" s="94">
        <f>+$F516/100*(100-'Übersicht _Overview'!$D$11)/100*(100-'Übersicht _Overview'!$E$11)</f>
        <v>12.65</v>
      </c>
      <c r="H516" s="94">
        <f t="shared" si="25"/>
        <v>0</v>
      </c>
      <c r="I516" s="94">
        <f t="shared" si="23"/>
        <v>12.65</v>
      </c>
      <c r="J516" s="94">
        <f t="shared" si="24"/>
        <v>55.407000000000004</v>
      </c>
      <c r="K516" s="18"/>
      <c r="L516" s="19"/>
      <c r="M516" s="93"/>
    </row>
    <row r="517" spans="1:13" s="2" customFormat="1" ht="50.1" customHeight="1" x14ac:dyDescent="0.2">
      <c r="A517" s="96" t="s">
        <v>2653</v>
      </c>
      <c r="B517" s="16" t="s">
        <v>2467</v>
      </c>
      <c r="C517" s="16" t="s">
        <v>4080</v>
      </c>
      <c r="D517" s="17" t="s">
        <v>2136</v>
      </c>
      <c r="E517" s="93">
        <v>1</v>
      </c>
      <c r="F517" s="112">
        <v>14.190000000000001</v>
      </c>
      <c r="G517" s="94">
        <f>+$F517/100*(100-'Übersicht _Overview'!$D$11)/100*(100-'Übersicht _Overview'!$E$11)</f>
        <v>14.190000000000003</v>
      </c>
      <c r="H517" s="94">
        <f t="shared" si="25"/>
        <v>0</v>
      </c>
      <c r="I517" s="94">
        <f t="shared" si="23"/>
        <v>14.190000000000003</v>
      </c>
      <c r="J517" s="94">
        <f t="shared" si="24"/>
        <v>62.152200000000015</v>
      </c>
      <c r="K517" s="18"/>
      <c r="L517" s="19"/>
      <c r="M517" s="93"/>
    </row>
    <row r="518" spans="1:13" s="2" customFormat="1" ht="50.1" customHeight="1" x14ac:dyDescent="0.2">
      <c r="A518" s="96" t="s">
        <v>2654</v>
      </c>
      <c r="B518" s="16" t="s">
        <v>2468</v>
      </c>
      <c r="C518" s="16" t="s">
        <v>4621</v>
      </c>
      <c r="D518" s="17" t="s">
        <v>2136</v>
      </c>
      <c r="E518" s="93">
        <v>1</v>
      </c>
      <c r="F518" s="112">
        <v>17.490000000000002</v>
      </c>
      <c r="G518" s="94">
        <f>+$F518/100*(100-'Übersicht _Overview'!$D$11)/100*(100-'Übersicht _Overview'!$E$11)</f>
        <v>17.490000000000002</v>
      </c>
      <c r="H518" s="94">
        <f t="shared" si="25"/>
        <v>0</v>
      </c>
      <c r="I518" s="94">
        <f t="shared" si="23"/>
        <v>17.490000000000002</v>
      </c>
      <c r="J518" s="94">
        <f t="shared" si="24"/>
        <v>76.606200000000001</v>
      </c>
      <c r="K518" s="18"/>
      <c r="L518" s="19"/>
      <c r="M518" s="93"/>
    </row>
    <row r="519" spans="1:13" s="2" customFormat="1" ht="50.1" customHeight="1" x14ac:dyDescent="0.2">
      <c r="A519" s="96" t="s">
        <v>3173</v>
      </c>
      <c r="B519" s="16" t="s">
        <v>3097</v>
      </c>
      <c r="C519" s="16" t="s">
        <v>4622</v>
      </c>
      <c r="D519" s="17" t="s">
        <v>2136</v>
      </c>
      <c r="E519" s="93">
        <v>1</v>
      </c>
      <c r="F519" s="112">
        <v>24.09</v>
      </c>
      <c r="G519" s="94">
        <f>+$F519/100*(100-'Übersicht _Overview'!$D$11)/100*(100-'Übersicht _Overview'!$E$11)</f>
        <v>24.09</v>
      </c>
      <c r="H519" s="94">
        <f t="shared" si="25"/>
        <v>0</v>
      </c>
      <c r="I519" s="94">
        <f t="shared" si="23"/>
        <v>24.09</v>
      </c>
      <c r="J519" s="94">
        <f t="shared" si="24"/>
        <v>105.5142</v>
      </c>
      <c r="K519" s="18"/>
      <c r="L519" s="19"/>
      <c r="M519" s="93"/>
    </row>
    <row r="520" spans="1:13" s="2" customFormat="1" ht="50.1" customHeight="1" x14ac:dyDescent="0.2">
      <c r="A520" s="96" t="s">
        <v>3174</v>
      </c>
      <c r="B520" s="16" t="s">
        <v>3098</v>
      </c>
      <c r="C520" s="16" t="s">
        <v>4623</v>
      </c>
      <c r="D520" s="17" t="s">
        <v>2136</v>
      </c>
      <c r="E520" s="93">
        <v>1</v>
      </c>
      <c r="F520" s="112">
        <v>30.689999999999998</v>
      </c>
      <c r="G520" s="94">
        <f>+$F520/100*(100-'Übersicht _Overview'!$D$11)/100*(100-'Übersicht _Overview'!$E$11)</f>
        <v>30.689999999999994</v>
      </c>
      <c r="H520" s="94">
        <f t="shared" si="25"/>
        <v>0</v>
      </c>
      <c r="I520" s="94">
        <f t="shared" si="23"/>
        <v>30.689999999999994</v>
      </c>
      <c r="J520" s="94">
        <f t="shared" si="24"/>
        <v>134.42219999999998</v>
      </c>
      <c r="K520" s="18"/>
      <c r="L520" s="19"/>
      <c r="M520" s="93"/>
    </row>
    <row r="521" spans="1:13" s="2" customFormat="1" ht="50.1" customHeight="1" x14ac:dyDescent="0.2">
      <c r="A521" s="96" t="s">
        <v>3175</v>
      </c>
      <c r="B521" s="16" t="s">
        <v>3099</v>
      </c>
      <c r="C521" s="16" t="s">
        <v>4624</v>
      </c>
      <c r="D521" s="17" t="s">
        <v>2136</v>
      </c>
      <c r="E521" s="93">
        <v>1</v>
      </c>
      <c r="F521" s="112">
        <v>37.29</v>
      </c>
      <c r="G521" s="94">
        <f>+$F521/100*(100-'Übersicht _Overview'!$D$11)/100*(100-'Übersicht _Overview'!$E$11)</f>
        <v>37.29</v>
      </c>
      <c r="H521" s="94">
        <f t="shared" si="25"/>
        <v>0</v>
      </c>
      <c r="I521" s="94">
        <f t="shared" si="23"/>
        <v>37.29</v>
      </c>
      <c r="J521" s="94">
        <f t="shared" si="24"/>
        <v>163.33019999999999</v>
      </c>
      <c r="K521" s="18"/>
      <c r="L521" s="19"/>
      <c r="M521" s="93"/>
    </row>
    <row r="522" spans="1:13" s="2" customFormat="1" ht="50.1" customHeight="1" x14ac:dyDescent="0.2">
      <c r="A522" s="96" t="s">
        <v>3176</v>
      </c>
      <c r="B522" s="16" t="s">
        <v>3100</v>
      </c>
      <c r="C522" s="16" t="s">
        <v>4625</v>
      </c>
      <c r="D522" s="17" t="s">
        <v>2136</v>
      </c>
      <c r="E522" s="93">
        <v>1</v>
      </c>
      <c r="F522" s="112">
        <v>43.89</v>
      </c>
      <c r="G522" s="94">
        <f>+$F522/100*(100-'Übersicht _Overview'!$D$11)/100*(100-'Übersicht _Overview'!$E$11)</f>
        <v>43.89</v>
      </c>
      <c r="H522" s="94">
        <f t="shared" si="25"/>
        <v>0</v>
      </c>
      <c r="I522" s="94">
        <f t="shared" si="23"/>
        <v>43.89</v>
      </c>
      <c r="J522" s="94">
        <f t="shared" si="24"/>
        <v>192.23820000000001</v>
      </c>
      <c r="K522" s="18"/>
      <c r="L522" s="19"/>
      <c r="M522" s="93"/>
    </row>
    <row r="523" spans="1:13" s="2" customFormat="1" ht="50.1" customHeight="1" x14ac:dyDescent="0.2">
      <c r="A523" s="96" t="s">
        <v>3325</v>
      </c>
      <c r="B523" s="16" t="s">
        <v>3101</v>
      </c>
      <c r="C523" s="16" t="s">
        <v>4626</v>
      </c>
      <c r="D523" s="17" t="s">
        <v>2136</v>
      </c>
      <c r="E523" s="93">
        <v>1</v>
      </c>
      <c r="F523" s="112">
        <v>50.489999999999995</v>
      </c>
      <c r="G523" s="94">
        <f>+$F523/100*(100-'Übersicht _Overview'!$D$11)/100*(100-'Übersicht _Overview'!$E$11)</f>
        <v>50.489999999999988</v>
      </c>
      <c r="H523" s="94">
        <f t="shared" si="25"/>
        <v>0</v>
      </c>
      <c r="I523" s="94">
        <f t="shared" si="23"/>
        <v>50.489999999999988</v>
      </c>
      <c r="J523" s="94">
        <f t="shared" si="24"/>
        <v>221.14619999999994</v>
      </c>
      <c r="K523" s="18"/>
      <c r="L523" s="19"/>
      <c r="M523" s="93"/>
    </row>
    <row r="524" spans="1:13" s="2" customFormat="1" ht="50.1" customHeight="1" x14ac:dyDescent="0.2">
      <c r="A524" s="96" t="s">
        <v>3177</v>
      </c>
      <c r="B524" s="16" t="s">
        <v>3102</v>
      </c>
      <c r="C524" s="16" t="s">
        <v>4627</v>
      </c>
      <c r="D524" s="17" t="s">
        <v>2136</v>
      </c>
      <c r="E524" s="93">
        <v>1</v>
      </c>
      <c r="F524" s="112">
        <v>57.089999999999996</v>
      </c>
      <c r="G524" s="94">
        <f>+$F524/100*(100-'Übersicht _Overview'!$D$11)/100*(100-'Übersicht _Overview'!$E$11)</f>
        <v>57.089999999999996</v>
      </c>
      <c r="H524" s="94">
        <f t="shared" si="25"/>
        <v>0</v>
      </c>
      <c r="I524" s="94">
        <f t="shared" ref="I524:I587" si="26">+$G524+$H524</f>
        <v>57.089999999999996</v>
      </c>
      <c r="J524" s="94">
        <f t="shared" si="24"/>
        <v>250.05419999999998</v>
      </c>
      <c r="K524" s="18"/>
      <c r="L524" s="19"/>
      <c r="M524" s="93"/>
    </row>
    <row r="525" spans="1:13" s="2" customFormat="1" ht="20.100000000000001" customHeight="1" x14ac:dyDescent="0.2">
      <c r="A525" s="20"/>
      <c r="B525" s="3"/>
      <c r="C525" s="3"/>
      <c r="D525" s="4"/>
      <c r="E525" s="20"/>
      <c r="F525" s="112">
        <v>0</v>
      </c>
      <c r="G525" s="94">
        <f>+$F525/100*(100-'Übersicht _Overview'!$D$11)/100*(100-'Übersicht _Overview'!$E$11)</f>
        <v>0</v>
      </c>
      <c r="H525" s="94">
        <f t="shared" si="25"/>
        <v>0</v>
      </c>
      <c r="I525" s="94">
        <f t="shared" si="26"/>
        <v>0</v>
      </c>
      <c r="J525" s="94">
        <f t="shared" ref="J525:J588" si="27">IF(I525&lt;&gt;"",I525*$G$3,"")</f>
        <v>0</v>
      </c>
      <c r="K525" s="80"/>
      <c r="L525" s="20"/>
      <c r="M525" s="20"/>
    </row>
    <row r="526" spans="1:13" s="2" customFormat="1" ht="50.1" customHeight="1" x14ac:dyDescent="0.2">
      <c r="A526" s="96" t="s">
        <v>2655</v>
      </c>
      <c r="B526" s="16" t="s">
        <v>2141</v>
      </c>
      <c r="C526" s="16" t="s">
        <v>4081</v>
      </c>
      <c r="D526" s="17" t="s">
        <v>2136</v>
      </c>
      <c r="E526" s="93">
        <v>1</v>
      </c>
      <c r="F526" s="112">
        <v>5.7200000000000006</v>
      </c>
      <c r="G526" s="94">
        <f>+$F526/100*(100-'Übersicht _Overview'!$D$11)/100*(100-'Übersicht _Overview'!$E$11)</f>
        <v>5.7200000000000006</v>
      </c>
      <c r="H526" s="94">
        <f t="shared" si="25"/>
        <v>0</v>
      </c>
      <c r="I526" s="94">
        <f t="shared" si="26"/>
        <v>5.7200000000000006</v>
      </c>
      <c r="J526" s="94">
        <f t="shared" si="27"/>
        <v>25.053600000000003</v>
      </c>
      <c r="K526" s="18"/>
      <c r="L526" s="19"/>
      <c r="M526" s="93"/>
    </row>
    <row r="527" spans="1:13" s="2" customFormat="1" ht="50.1" customHeight="1" x14ac:dyDescent="0.2">
      <c r="A527" s="96" t="s">
        <v>2656</v>
      </c>
      <c r="B527" s="16" t="s">
        <v>2142</v>
      </c>
      <c r="C527" s="16" t="s">
        <v>4470</v>
      </c>
      <c r="D527" s="17" t="s">
        <v>2136</v>
      </c>
      <c r="E527" s="93">
        <v>1</v>
      </c>
      <c r="F527" s="112">
        <v>6.49</v>
      </c>
      <c r="G527" s="94">
        <f>+$F527/100*(100-'Übersicht _Overview'!$D$11)/100*(100-'Übersicht _Overview'!$E$11)</f>
        <v>6.49</v>
      </c>
      <c r="H527" s="94">
        <f t="shared" si="25"/>
        <v>0</v>
      </c>
      <c r="I527" s="94">
        <f t="shared" si="26"/>
        <v>6.49</v>
      </c>
      <c r="J527" s="94">
        <f t="shared" si="27"/>
        <v>28.426200000000001</v>
      </c>
      <c r="K527" s="18"/>
      <c r="L527" s="19"/>
      <c r="M527" s="93"/>
    </row>
    <row r="528" spans="1:13" s="2" customFormat="1" ht="50.1" customHeight="1" x14ac:dyDescent="0.2">
      <c r="A528" s="96" t="s">
        <v>2657</v>
      </c>
      <c r="B528" s="89" t="s">
        <v>2143</v>
      </c>
      <c r="C528" s="89" t="s">
        <v>4082</v>
      </c>
      <c r="D528" s="90" t="s">
        <v>2136</v>
      </c>
      <c r="E528" s="93">
        <v>1</v>
      </c>
      <c r="F528" s="112">
        <v>7.26</v>
      </c>
      <c r="G528" s="94">
        <f>+$F528/100*(100-'Übersicht _Overview'!$D$11)/100*(100-'Übersicht _Overview'!$E$11)</f>
        <v>7.26</v>
      </c>
      <c r="H528" s="94">
        <f t="shared" ref="H528:H591" si="28">+K528/100*($E$2-L528)</f>
        <v>0</v>
      </c>
      <c r="I528" s="94">
        <f t="shared" si="26"/>
        <v>7.26</v>
      </c>
      <c r="J528" s="94">
        <f t="shared" si="27"/>
        <v>31.7988</v>
      </c>
      <c r="K528" s="92"/>
      <c r="L528" s="93"/>
      <c r="M528" s="93"/>
    </row>
    <row r="529" spans="1:13" s="2" customFormat="1" ht="50.1" customHeight="1" x14ac:dyDescent="0.2">
      <c r="A529" s="96" t="s">
        <v>2658</v>
      </c>
      <c r="B529" s="16" t="s">
        <v>2144</v>
      </c>
      <c r="C529" s="16" t="s">
        <v>4509</v>
      </c>
      <c r="D529" s="17" t="s">
        <v>2136</v>
      </c>
      <c r="E529" s="93">
        <v>1</v>
      </c>
      <c r="F529" s="112">
        <v>8.0299999999999994</v>
      </c>
      <c r="G529" s="94">
        <f>+$F529/100*(100-'Übersicht _Overview'!$D$11)/100*(100-'Übersicht _Overview'!$E$11)</f>
        <v>8.0299999999999994</v>
      </c>
      <c r="H529" s="94">
        <f t="shared" si="28"/>
        <v>0</v>
      </c>
      <c r="I529" s="94">
        <f t="shared" si="26"/>
        <v>8.0299999999999994</v>
      </c>
      <c r="J529" s="94">
        <f t="shared" si="27"/>
        <v>35.171399999999998</v>
      </c>
      <c r="K529" s="18"/>
      <c r="L529" s="19"/>
      <c r="M529" s="93"/>
    </row>
    <row r="530" spans="1:13" s="2" customFormat="1" ht="50.1" customHeight="1" x14ac:dyDescent="0.2">
      <c r="A530" s="96" t="s">
        <v>2659</v>
      </c>
      <c r="B530" s="16" t="s">
        <v>1797</v>
      </c>
      <c r="C530" s="16" t="s">
        <v>4083</v>
      </c>
      <c r="D530" s="17" t="s">
        <v>2136</v>
      </c>
      <c r="E530" s="93">
        <v>1</v>
      </c>
      <c r="F530" s="112">
        <v>8.8000000000000007</v>
      </c>
      <c r="G530" s="94">
        <f>+$F530/100*(100-'Übersicht _Overview'!$D$11)/100*(100-'Übersicht _Overview'!$E$11)</f>
        <v>8.8000000000000007</v>
      </c>
      <c r="H530" s="94">
        <f t="shared" si="28"/>
        <v>0</v>
      </c>
      <c r="I530" s="94">
        <f t="shared" si="26"/>
        <v>8.8000000000000007</v>
      </c>
      <c r="J530" s="94">
        <f t="shared" si="27"/>
        <v>38.544000000000004</v>
      </c>
      <c r="K530" s="18"/>
      <c r="L530" s="19"/>
      <c r="M530" s="93"/>
    </row>
    <row r="531" spans="1:13" s="2" customFormat="1" ht="50.1" customHeight="1" x14ac:dyDescent="0.2">
      <c r="A531" s="96" t="s">
        <v>2660</v>
      </c>
      <c r="B531" s="16" t="s">
        <v>1613</v>
      </c>
      <c r="C531" s="16" t="s">
        <v>4628</v>
      </c>
      <c r="D531" s="17" t="s">
        <v>2136</v>
      </c>
      <c r="E531" s="93">
        <v>1</v>
      </c>
      <c r="F531" s="112">
        <v>9.5699999999999985</v>
      </c>
      <c r="G531" s="94">
        <f>+$F531/100*(100-'Übersicht _Overview'!$D$11)/100*(100-'Übersicht _Overview'!$E$11)</f>
        <v>9.5699999999999985</v>
      </c>
      <c r="H531" s="94">
        <f t="shared" si="28"/>
        <v>0</v>
      </c>
      <c r="I531" s="94">
        <f t="shared" si="26"/>
        <v>9.5699999999999985</v>
      </c>
      <c r="J531" s="94">
        <f t="shared" si="27"/>
        <v>41.916599999999995</v>
      </c>
      <c r="K531" s="18"/>
      <c r="L531" s="19"/>
      <c r="M531" s="93"/>
    </row>
    <row r="532" spans="1:13" s="2" customFormat="1" ht="50.1" customHeight="1" x14ac:dyDescent="0.2">
      <c r="A532" s="96" t="s">
        <v>2661</v>
      </c>
      <c r="B532" s="16" t="s">
        <v>1614</v>
      </c>
      <c r="C532" s="16" t="s">
        <v>4629</v>
      </c>
      <c r="D532" s="17" t="s">
        <v>2136</v>
      </c>
      <c r="E532" s="93">
        <v>1</v>
      </c>
      <c r="F532" s="112">
        <v>11.11</v>
      </c>
      <c r="G532" s="94">
        <f>+$F532/100*(100-'Übersicht _Overview'!$D$11)/100*(100-'Übersicht _Overview'!$E$11)</f>
        <v>11.11</v>
      </c>
      <c r="H532" s="94">
        <f t="shared" si="28"/>
        <v>0</v>
      </c>
      <c r="I532" s="94">
        <f t="shared" si="26"/>
        <v>11.11</v>
      </c>
      <c r="J532" s="94">
        <f t="shared" si="27"/>
        <v>48.661799999999999</v>
      </c>
      <c r="K532" s="18"/>
      <c r="L532" s="19"/>
      <c r="M532" s="93"/>
    </row>
    <row r="533" spans="1:13" s="2" customFormat="1" ht="50.1" customHeight="1" x14ac:dyDescent="0.2">
      <c r="A533" s="96" t="s">
        <v>2662</v>
      </c>
      <c r="B533" s="16" t="s">
        <v>1627</v>
      </c>
      <c r="C533" s="16" t="s">
        <v>4630</v>
      </c>
      <c r="D533" s="17" t="s">
        <v>2136</v>
      </c>
      <c r="E533" s="93">
        <v>1</v>
      </c>
      <c r="F533" s="112">
        <v>12.65</v>
      </c>
      <c r="G533" s="94">
        <f>+$F533/100*(100-'Übersicht _Overview'!$D$11)/100*(100-'Übersicht _Overview'!$E$11)</f>
        <v>12.65</v>
      </c>
      <c r="H533" s="94">
        <f t="shared" si="28"/>
        <v>0</v>
      </c>
      <c r="I533" s="94">
        <f t="shared" si="26"/>
        <v>12.65</v>
      </c>
      <c r="J533" s="94">
        <f t="shared" si="27"/>
        <v>55.407000000000004</v>
      </c>
      <c r="K533" s="18"/>
      <c r="L533" s="19"/>
      <c r="M533" s="93"/>
    </row>
    <row r="534" spans="1:13" s="2" customFormat="1" ht="50.1" customHeight="1" x14ac:dyDescent="0.2">
      <c r="A534" s="96" t="s">
        <v>2663</v>
      </c>
      <c r="B534" s="16" t="s">
        <v>1628</v>
      </c>
      <c r="C534" s="16" t="s">
        <v>4084</v>
      </c>
      <c r="D534" s="17" t="s">
        <v>2136</v>
      </c>
      <c r="E534" s="93">
        <v>1</v>
      </c>
      <c r="F534" s="112">
        <v>14.190000000000001</v>
      </c>
      <c r="G534" s="94">
        <f>+$F534/100*(100-'Übersicht _Overview'!$D$11)/100*(100-'Übersicht _Overview'!$E$11)</f>
        <v>14.190000000000003</v>
      </c>
      <c r="H534" s="94">
        <f t="shared" si="28"/>
        <v>0</v>
      </c>
      <c r="I534" s="94">
        <f t="shared" si="26"/>
        <v>14.190000000000003</v>
      </c>
      <c r="J534" s="94">
        <f t="shared" si="27"/>
        <v>62.152200000000015</v>
      </c>
      <c r="K534" s="18"/>
      <c r="L534" s="19"/>
      <c r="M534" s="93"/>
    </row>
    <row r="535" spans="1:13" s="2" customFormat="1" ht="50.1" customHeight="1" x14ac:dyDescent="0.2">
      <c r="A535" s="96" t="s">
        <v>2664</v>
      </c>
      <c r="B535" s="16" t="s">
        <v>1629</v>
      </c>
      <c r="C535" s="16" t="s">
        <v>4631</v>
      </c>
      <c r="D535" s="17" t="s">
        <v>2136</v>
      </c>
      <c r="E535" s="93">
        <v>1</v>
      </c>
      <c r="F535" s="112">
        <v>17.490000000000002</v>
      </c>
      <c r="G535" s="94">
        <f>+$F535/100*(100-'Übersicht _Overview'!$D$11)/100*(100-'Übersicht _Overview'!$E$11)</f>
        <v>17.490000000000002</v>
      </c>
      <c r="H535" s="94">
        <f t="shared" si="28"/>
        <v>0</v>
      </c>
      <c r="I535" s="94">
        <f t="shared" si="26"/>
        <v>17.490000000000002</v>
      </c>
      <c r="J535" s="94">
        <f t="shared" si="27"/>
        <v>76.606200000000001</v>
      </c>
      <c r="K535" s="18"/>
      <c r="L535" s="19"/>
      <c r="M535" s="93"/>
    </row>
    <row r="536" spans="1:13" s="2" customFormat="1" ht="50.1" customHeight="1" x14ac:dyDescent="0.2">
      <c r="A536" s="96" t="s">
        <v>3178</v>
      </c>
      <c r="B536" s="16" t="s">
        <v>3103</v>
      </c>
      <c r="C536" s="16" t="s">
        <v>4632</v>
      </c>
      <c r="D536" s="17" t="s">
        <v>2136</v>
      </c>
      <c r="E536" s="93">
        <v>1</v>
      </c>
      <c r="F536" s="112">
        <v>24.09</v>
      </c>
      <c r="G536" s="94">
        <f>+$F536/100*(100-'Übersicht _Overview'!$D$11)/100*(100-'Übersicht _Overview'!$E$11)</f>
        <v>24.09</v>
      </c>
      <c r="H536" s="94">
        <f t="shared" si="28"/>
        <v>0</v>
      </c>
      <c r="I536" s="94">
        <f t="shared" si="26"/>
        <v>24.09</v>
      </c>
      <c r="J536" s="94">
        <f t="shared" si="27"/>
        <v>105.5142</v>
      </c>
      <c r="K536" s="18"/>
      <c r="L536" s="19"/>
      <c r="M536" s="93"/>
    </row>
    <row r="537" spans="1:13" s="2" customFormat="1" ht="50.1" customHeight="1" x14ac:dyDescent="0.2">
      <c r="A537" s="96" t="s">
        <v>3179</v>
      </c>
      <c r="B537" s="16" t="s">
        <v>3104</v>
      </c>
      <c r="C537" s="16" t="s">
        <v>4633</v>
      </c>
      <c r="D537" s="17" t="s">
        <v>2136</v>
      </c>
      <c r="E537" s="93">
        <v>1</v>
      </c>
      <c r="F537" s="112">
        <v>30.689999999999998</v>
      </c>
      <c r="G537" s="94">
        <f>+$F537/100*(100-'Übersicht _Overview'!$D$11)/100*(100-'Übersicht _Overview'!$E$11)</f>
        <v>30.689999999999994</v>
      </c>
      <c r="H537" s="94">
        <f t="shared" si="28"/>
        <v>0</v>
      </c>
      <c r="I537" s="94">
        <f t="shared" si="26"/>
        <v>30.689999999999994</v>
      </c>
      <c r="J537" s="94">
        <f t="shared" si="27"/>
        <v>134.42219999999998</v>
      </c>
      <c r="K537" s="18"/>
      <c r="L537" s="19"/>
      <c r="M537" s="93"/>
    </row>
    <row r="538" spans="1:13" s="2" customFormat="1" ht="50.1" customHeight="1" x14ac:dyDescent="0.2">
      <c r="A538" s="96" t="s">
        <v>3180</v>
      </c>
      <c r="B538" s="16" t="s">
        <v>3105</v>
      </c>
      <c r="C538" s="16" t="s">
        <v>4634</v>
      </c>
      <c r="D538" s="17" t="s">
        <v>2136</v>
      </c>
      <c r="E538" s="93">
        <v>1</v>
      </c>
      <c r="F538" s="112">
        <v>37.29</v>
      </c>
      <c r="G538" s="94">
        <f>+$F538/100*(100-'Übersicht _Overview'!$D$11)/100*(100-'Übersicht _Overview'!$E$11)</f>
        <v>37.29</v>
      </c>
      <c r="H538" s="94">
        <f t="shared" si="28"/>
        <v>0</v>
      </c>
      <c r="I538" s="94">
        <f t="shared" si="26"/>
        <v>37.29</v>
      </c>
      <c r="J538" s="94">
        <f t="shared" si="27"/>
        <v>163.33019999999999</v>
      </c>
      <c r="K538" s="18"/>
      <c r="L538" s="19"/>
      <c r="M538" s="93"/>
    </row>
    <row r="539" spans="1:13" s="2" customFormat="1" ht="50.1" customHeight="1" x14ac:dyDescent="0.2">
      <c r="A539" s="96" t="s">
        <v>3181</v>
      </c>
      <c r="B539" s="16" t="s">
        <v>3106</v>
      </c>
      <c r="C539" s="16" t="s">
        <v>4635</v>
      </c>
      <c r="D539" s="17" t="s">
        <v>2136</v>
      </c>
      <c r="E539" s="93">
        <v>1</v>
      </c>
      <c r="F539" s="112">
        <v>43.89</v>
      </c>
      <c r="G539" s="94">
        <f>+$F539/100*(100-'Übersicht _Overview'!$D$11)/100*(100-'Übersicht _Overview'!$E$11)</f>
        <v>43.89</v>
      </c>
      <c r="H539" s="94">
        <f t="shared" si="28"/>
        <v>0</v>
      </c>
      <c r="I539" s="94">
        <f t="shared" si="26"/>
        <v>43.89</v>
      </c>
      <c r="J539" s="94">
        <f t="shared" si="27"/>
        <v>192.23820000000001</v>
      </c>
      <c r="K539" s="18"/>
      <c r="L539" s="19"/>
      <c r="M539" s="93"/>
    </row>
    <row r="540" spans="1:13" s="2" customFormat="1" ht="50.1" customHeight="1" x14ac:dyDescent="0.2">
      <c r="A540" s="96" t="s">
        <v>3182</v>
      </c>
      <c r="B540" s="16" t="s">
        <v>3107</v>
      </c>
      <c r="C540" s="16" t="s">
        <v>4636</v>
      </c>
      <c r="D540" s="17" t="s">
        <v>2136</v>
      </c>
      <c r="E540" s="93">
        <v>1</v>
      </c>
      <c r="F540" s="112">
        <v>50.489999999999995</v>
      </c>
      <c r="G540" s="94">
        <f>+$F540/100*(100-'Übersicht _Overview'!$D$11)/100*(100-'Übersicht _Overview'!$E$11)</f>
        <v>50.489999999999988</v>
      </c>
      <c r="H540" s="94">
        <f t="shared" si="28"/>
        <v>0</v>
      </c>
      <c r="I540" s="94">
        <f t="shared" si="26"/>
        <v>50.489999999999988</v>
      </c>
      <c r="J540" s="94">
        <f t="shared" si="27"/>
        <v>221.14619999999994</v>
      </c>
      <c r="K540" s="18"/>
      <c r="L540" s="19"/>
      <c r="M540" s="93"/>
    </row>
    <row r="541" spans="1:13" s="2" customFormat="1" ht="50.1" customHeight="1" x14ac:dyDescent="0.2">
      <c r="A541" s="96" t="s">
        <v>3183</v>
      </c>
      <c r="B541" s="16" t="s">
        <v>3108</v>
      </c>
      <c r="C541" s="16" t="s">
        <v>4637</v>
      </c>
      <c r="D541" s="17" t="s">
        <v>2136</v>
      </c>
      <c r="E541" s="93">
        <v>1</v>
      </c>
      <c r="F541" s="112">
        <v>57.089999999999996</v>
      </c>
      <c r="G541" s="94">
        <f>+$F541/100*(100-'Übersicht _Overview'!$D$11)/100*(100-'Übersicht _Overview'!$E$11)</f>
        <v>57.089999999999996</v>
      </c>
      <c r="H541" s="94">
        <f t="shared" si="28"/>
        <v>0</v>
      </c>
      <c r="I541" s="94">
        <f t="shared" si="26"/>
        <v>57.089999999999996</v>
      </c>
      <c r="J541" s="94">
        <f t="shared" si="27"/>
        <v>250.05419999999998</v>
      </c>
      <c r="K541" s="18"/>
      <c r="L541" s="19"/>
      <c r="M541" s="93"/>
    </row>
    <row r="542" spans="1:13" s="2" customFormat="1" ht="20.100000000000001" customHeight="1" x14ac:dyDescent="0.2">
      <c r="A542" s="20"/>
      <c r="B542" s="3"/>
      <c r="C542" s="3"/>
      <c r="D542" s="4"/>
      <c r="E542" s="20"/>
      <c r="F542" s="112">
        <v>0</v>
      </c>
      <c r="G542" s="94">
        <f>+$F542/100*(100-'Übersicht _Overview'!$D$11)/100*(100-'Übersicht _Overview'!$E$11)</f>
        <v>0</v>
      </c>
      <c r="H542" s="94">
        <f t="shared" si="28"/>
        <v>0</v>
      </c>
      <c r="I542" s="94">
        <f t="shared" si="26"/>
        <v>0</v>
      </c>
      <c r="J542" s="94">
        <f t="shared" si="27"/>
        <v>0</v>
      </c>
      <c r="K542" s="80"/>
      <c r="L542" s="20"/>
      <c r="M542" s="20"/>
    </row>
    <row r="543" spans="1:13" s="2" customFormat="1" ht="50.1" customHeight="1" x14ac:dyDescent="0.2">
      <c r="A543" s="96" t="s">
        <v>2665</v>
      </c>
      <c r="B543" s="16" t="s">
        <v>1630</v>
      </c>
      <c r="C543" s="16" t="s">
        <v>4085</v>
      </c>
      <c r="D543" s="17" t="s">
        <v>2136</v>
      </c>
      <c r="E543" s="93">
        <v>1</v>
      </c>
      <c r="F543" s="112">
        <v>5.7200000000000006</v>
      </c>
      <c r="G543" s="94">
        <f>+$F543/100*(100-'Übersicht _Overview'!$D$11)/100*(100-'Übersicht _Overview'!$E$11)</f>
        <v>5.7200000000000006</v>
      </c>
      <c r="H543" s="94">
        <f t="shared" si="28"/>
        <v>0</v>
      </c>
      <c r="I543" s="94">
        <f t="shared" si="26"/>
        <v>5.7200000000000006</v>
      </c>
      <c r="J543" s="94">
        <f t="shared" si="27"/>
        <v>25.053600000000003</v>
      </c>
      <c r="K543" s="18"/>
      <c r="L543" s="19"/>
      <c r="M543" s="93"/>
    </row>
    <row r="544" spans="1:13" s="2" customFormat="1" ht="50.1" customHeight="1" x14ac:dyDescent="0.2">
      <c r="A544" s="96" t="s">
        <v>2666</v>
      </c>
      <c r="B544" s="16" t="s">
        <v>1631</v>
      </c>
      <c r="C544" s="16" t="s">
        <v>4471</v>
      </c>
      <c r="D544" s="17" t="s">
        <v>2136</v>
      </c>
      <c r="E544" s="93">
        <v>1</v>
      </c>
      <c r="F544" s="112">
        <v>6.49</v>
      </c>
      <c r="G544" s="94">
        <f>+$F544/100*(100-'Übersicht _Overview'!$D$11)/100*(100-'Übersicht _Overview'!$E$11)</f>
        <v>6.49</v>
      </c>
      <c r="H544" s="94">
        <f t="shared" si="28"/>
        <v>0</v>
      </c>
      <c r="I544" s="94">
        <f t="shared" si="26"/>
        <v>6.49</v>
      </c>
      <c r="J544" s="94">
        <f t="shared" si="27"/>
        <v>28.426200000000001</v>
      </c>
      <c r="K544" s="18"/>
      <c r="L544" s="19"/>
      <c r="M544" s="93"/>
    </row>
    <row r="545" spans="1:13" s="2" customFormat="1" ht="50.1" customHeight="1" x14ac:dyDescent="0.2">
      <c r="A545" s="96" t="s">
        <v>2667</v>
      </c>
      <c r="B545" s="16" t="s">
        <v>1632</v>
      </c>
      <c r="C545" s="16" t="s">
        <v>4086</v>
      </c>
      <c r="D545" s="17" t="s">
        <v>2136</v>
      </c>
      <c r="E545" s="93">
        <v>1</v>
      </c>
      <c r="F545" s="112">
        <v>7.26</v>
      </c>
      <c r="G545" s="94">
        <f>+$F545/100*(100-'Übersicht _Overview'!$D$11)/100*(100-'Übersicht _Overview'!$E$11)</f>
        <v>7.26</v>
      </c>
      <c r="H545" s="94">
        <f t="shared" si="28"/>
        <v>0</v>
      </c>
      <c r="I545" s="94">
        <f t="shared" si="26"/>
        <v>7.26</v>
      </c>
      <c r="J545" s="94">
        <f t="shared" si="27"/>
        <v>31.7988</v>
      </c>
      <c r="K545" s="18"/>
      <c r="L545" s="19"/>
      <c r="M545" s="93"/>
    </row>
    <row r="546" spans="1:13" s="2" customFormat="1" ht="50.1" customHeight="1" x14ac:dyDescent="0.2">
      <c r="A546" s="96" t="s">
        <v>2668</v>
      </c>
      <c r="B546" s="16" t="s">
        <v>881</v>
      </c>
      <c r="C546" s="16" t="s">
        <v>4510</v>
      </c>
      <c r="D546" s="17" t="s">
        <v>2136</v>
      </c>
      <c r="E546" s="93">
        <v>1</v>
      </c>
      <c r="F546" s="112">
        <v>8.0299999999999994</v>
      </c>
      <c r="G546" s="94">
        <f>+$F546/100*(100-'Übersicht _Overview'!$D$11)/100*(100-'Übersicht _Overview'!$E$11)</f>
        <v>8.0299999999999994</v>
      </c>
      <c r="H546" s="94">
        <f t="shared" si="28"/>
        <v>0</v>
      </c>
      <c r="I546" s="94">
        <f t="shared" si="26"/>
        <v>8.0299999999999994</v>
      </c>
      <c r="J546" s="94">
        <f t="shared" si="27"/>
        <v>35.171399999999998</v>
      </c>
      <c r="K546" s="18"/>
      <c r="L546" s="19"/>
      <c r="M546" s="93"/>
    </row>
    <row r="547" spans="1:13" s="2" customFormat="1" ht="50.1" customHeight="1" x14ac:dyDescent="0.2">
      <c r="A547" s="96" t="s">
        <v>2669</v>
      </c>
      <c r="B547" s="16" t="s">
        <v>882</v>
      </c>
      <c r="C547" s="16" t="s">
        <v>4087</v>
      </c>
      <c r="D547" s="17" t="s">
        <v>2136</v>
      </c>
      <c r="E547" s="93">
        <v>1</v>
      </c>
      <c r="F547" s="112">
        <v>8.8000000000000007</v>
      </c>
      <c r="G547" s="94">
        <f>+$F547/100*(100-'Übersicht _Overview'!$D$11)/100*(100-'Übersicht _Overview'!$E$11)</f>
        <v>8.8000000000000007</v>
      </c>
      <c r="H547" s="94">
        <f t="shared" si="28"/>
        <v>0</v>
      </c>
      <c r="I547" s="94">
        <f t="shared" si="26"/>
        <v>8.8000000000000007</v>
      </c>
      <c r="J547" s="94">
        <f t="shared" si="27"/>
        <v>38.544000000000004</v>
      </c>
      <c r="K547" s="18"/>
      <c r="L547" s="19"/>
      <c r="M547" s="93"/>
    </row>
    <row r="548" spans="1:13" s="2" customFormat="1" ht="50.1" customHeight="1" x14ac:dyDescent="0.2">
      <c r="A548" s="96" t="s">
        <v>2670</v>
      </c>
      <c r="B548" s="16" t="s">
        <v>2168</v>
      </c>
      <c r="C548" s="16" t="s">
        <v>4638</v>
      </c>
      <c r="D548" s="17" t="s">
        <v>2136</v>
      </c>
      <c r="E548" s="93">
        <v>1</v>
      </c>
      <c r="F548" s="112">
        <v>9.5699999999999985</v>
      </c>
      <c r="G548" s="94">
        <f>+$F548/100*(100-'Übersicht _Overview'!$D$11)/100*(100-'Übersicht _Overview'!$E$11)</f>
        <v>9.5699999999999985</v>
      </c>
      <c r="H548" s="94">
        <f t="shared" si="28"/>
        <v>0</v>
      </c>
      <c r="I548" s="94">
        <f t="shared" si="26"/>
        <v>9.5699999999999985</v>
      </c>
      <c r="J548" s="94">
        <f t="shared" si="27"/>
        <v>41.916599999999995</v>
      </c>
      <c r="K548" s="18"/>
      <c r="L548" s="19"/>
      <c r="M548" s="93"/>
    </row>
    <row r="549" spans="1:13" s="2" customFormat="1" ht="50.1" customHeight="1" x14ac:dyDescent="0.2">
      <c r="A549" s="96" t="s">
        <v>2671</v>
      </c>
      <c r="B549" s="16" t="s">
        <v>2169</v>
      </c>
      <c r="C549" s="16" t="s">
        <v>4639</v>
      </c>
      <c r="D549" s="17" t="s">
        <v>2136</v>
      </c>
      <c r="E549" s="93">
        <v>1</v>
      </c>
      <c r="F549" s="112">
        <v>11.11</v>
      </c>
      <c r="G549" s="94">
        <f>+$F549/100*(100-'Übersicht _Overview'!$D$11)/100*(100-'Übersicht _Overview'!$E$11)</f>
        <v>11.11</v>
      </c>
      <c r="H549" s="94">
        <f t="shared" si="28"/>
        <v>0</v>
      </c>
      <c r="I549" s="94">
        <f t="shared" si="26"/>
        <v>11.11</v>
      </c>
      <c r="J549" s="94">
        <f t="shared" si="27"/>
        <v>48.661799999999999</v>
      </c>
      <c r="K549" s="18"/>
      <c r="L549" s="19"/>
      <c r="M549" s="93"/>
    </row>
    <row r="550" spans="1:13" s="2" customFormat="1" ht="50.1" customHeight="1" x14ac:dyDescent="0.2">
      <c r="A550" s="96" t="s">
        <v>2672</v>
      </c>
      <c r="B550" s="16" t="s">
        <v>2170</v>
      </c>
      <c r="C550" s="16" t="s">
        <v>4640</v>
      </c>
      <c r="D550" s="17" t="s">
        <v>2136</v>
      </c>
      <c r="E550" s="93">
        <v>1</v>
      </c>
      <c r="F550" s="112">
        <v>12.65</v>
      </c>
      <c r="G550" s="94">
        <f>+$F550/100*(100-'Übersicht _Overview'!$D$11)/100*(100-'Übersicht _Overview'!$E$11)</f>
        <v>12.65</v>
      </c>
      <c r="H550" s="94">
        <f t="shared" si="28"/>
        <v>0</v>
      </c>
      <c r="I550" s="94">
        <f t="shared" si="26"/>
        <v>12.65</v>
      </c>
      <c r="J550" s="94">
        <f t="shared" si="27"/>
        <v>55.407000000000004</v>
      </c>
      <c r="K550" s="18"/>
      <c r="L550" s="19"/>
      <c r="M550" s="93"/>
    </row>
    <row r="551" spans="1:13" s="2" customFormat="1" ht="50.1" customHeight="1" x14ac:dyDescent="0.2">
      <c r="A551" s="96" t="s">
        <v>2673</v>
      </c>
      <c r="B551" s="16" t="s">
        <v>2171</v>
      </c>
      <c r="C551" s="16" t="s">
        <v>4088</v>
      </c>
      <c r="D551" s="17" t="s">
        <v>2136</v>
      </c>
      <c r="E551" s="93">
        <v>1</v>
      </c>
      <c r="F551" s="112">
        <v>14.190000000000001</v>
      </c>
      <c r="G551" s="94">
        <f>+$F551/100*(100-'Übersicht _Overview'!$D$11)/100*(100-'Übersicht _Overview'!$E$11)</f>
        <v>14.190000000000003</v>
      </c>
      <c r="H551" s="94">
        <f t="shared" si="28"/>
        <v>0</v>
      </c>
      <c r="I551" s="94">
        <f t="shared" si="26"/>
        <v>14.190000000000003</v>
      </c>
      <c r="J551" s="94">
        <f t="shared" si="27"/>
        <v>62.152200000000015</v>
      </c>
      <c r="K551" s="18"/>
      <c r="L551" s="19"/>
      <c r="M551" s="93"/>
    </row>
    <row r="552" spans="1:13" s="2" customFormat="1" ht="50.1" customHeight="1" x14ac:dyDescent="0.2">
      <c r="A552" s="96" t="s">
        <v>2674</v>
      </c>
      <c r="B552" s="16" t="s">
        <v>2172</v>
      </c>
      <c r="C552" s="16" t="s">
        <v>4641</v>
      </c>
      <c r="D552" s="17" t="s">
        <v>2136</v>
      </c>
      <c r="E552" s="93">
        <v>1</v>
      </c>
      <c r="F552" s="112">
        <v>17.490000000000002</v>
      </c>
      <c r="G552" s="94">
        <f>+$F552/100*(100-'Übersicht _Overview'!$D$11)/100*(100-'Übersicht _Overview'!$E$11)</f>
        <v>17.490000000000002</v>
      </c>
      <c r="H552" s="94">
        <f t="shared" si="28"/>
        <v>0</v>
      </c>
      <c r="I552" s="94">
        <f t="shared" si="26"/>
        <v>17.490000000000002</v>
      </c>
      <c r="J552" s="94">
        <f t="shared" si="27"/>
        <v>76.606200000000001</v>
      </c>
      <c r="K552" s="18"/>
      <c r="L552" s="19"/>
      <c r="M552" s="93"/>
    </row>
    <row r="553" spans="1:13" s="2" customFormat="1" ht="50.1" customHeight="1" x14ac:dyDescent="0.2">
      <c r="A553" s="96" t="s">
        <v>3184</v>
      </c>
      <c r="B553" s="16" t="s">
        <v>3109</v>
      </c>
      <c r="C553" s="16" t="s">
        <v>4642</v>
      </c>
      <c r="D553" s="17" t="s">
        <v>2136</v>
      </c>
      <c r="E553" s="93">
        <v>1</v>
      </c>
      <c r="F553" s="112">
        <v>24.09</v>
      </c>
      <c r="G553" s="94">
        <f>+$F553/100*(100-'Übersicht _Overview'!$D$11)/100*(100-'Übersicht _Overview'!$E$11)</f>
        <v>24.09</v>
      </c>
      <c r="H553" s="94">
        <f t="shared" si="28"/>
        <v>0</v>
      </c>
      <c r="I553" s="94">
        <f t="shared" si="26"/>
        <v>24.09</v>
      </c>
      <c r="J553" s="94">
        <f t="shared" si="27"/>
        <v>105.5142</v>
      </c>
      <c r="K553" s="18"/>
      <c r="L553" s="19"/>
      <c r="M553" s="93"/>
    </row>
    <row r="554" spans="1:13" s="2" customFormat="1" ht="50.1" customHeight="1" x14ac:dyDescent="0.2">
      <c r="A554" s="96" t="s">
        <v>3185</v>
      </c>
      <c r="B554" s="16" t="s">
        <v>3110</v>
      </c>
      <c r="C554" s="16" t="s">
        <v>4643</v>
      </c>
      <c r="D554" s="17" t="s">
        <v>2136</v>
      </c>
      <c r="E554" s="93">
        <v>1</v>
      </c>
      <c r="F554" s="112">
        <v>30.689999999999998</v>
      </c>
      <c r="G554" s="94">
        <f>+$F554/100*(100-'Übersicht _Overview'!$D$11)/100*(100-'Übersicht _Overview'!$E$11)</f>
        <v>30.689999999999994</v>
      </c>
      <c r="H554" s="94">
        <f t="shared" si="28"/>
        <v>0</v>
      </c>
      <c r="I554" s="94">
        <f t="shared" si="26"/>
        <v>30.689999999999994</v>
      </c>
      <c r="J554" s="94">
        <f t="shared" si="27"/>
        <v>134.42219999999998</v>
      </c>
      <c r="K554" s="18"/>
      <c r="L554" s="19"/>
      <c r="M554" s="93"/>
    </row>
    <row r="555" spans="1:13" s="2" customFormat="1" ht="50.1" customHeight="1" x14ac:dyDescent="0.2">
      <c r="A555" s="96" t="s">
        <v>3186</v>
      </c>
      <c r="B555" s="89" t="s">
        <v>3111</v>
      </c>
      <c r="C555" s="89" t="s">
        <v>4644</v>
      </c>
      <c r="D555" s="90" t="s">
        <v>2136</v>
      </c>
      <c r="E555" s="93">
        <v>1</v>
      </c>
      <c r="F555" s="112">
        <v>37.29</v>
      </c>
      <c r="G555" s="94">
        <f>+$F555/100*(100-'Übersicht _Overview'!$D$11)/100*(100-'Übersicht _Overview'!$E$11)</f>
        <v>37.29</v>
      </c>
      <c r="H555" s="94">
        <f t="shared" si="28"/>
        <v>0</v>
      </c>
      <c r="I555" s="94">
        <f t="shared" si="26"/>
        <v>37.29</v>
      </c>
      <c r="J555" s="94">
        <f t="shared" si="27"/>
        <v>163.33019999999999</v>
      </c>
      <c r="K555" s="92"/>
      <c r="L555" s="93"/>
      <c r="M555" s="93"/>
    </row>
    <row r="556" spans="1:13" s="2" customFormat="1" ht="50.1" customHeight="1" x14ac:dyDescent="0.2">
      <c r="A556" s="96" t="s">
        <v>3187</v>
      </c>
      <c r="B556" s="16" t="s">
        <v>3112</v>
      </c>
      <c r="C556" s="16" t="s">
        <v>4645</v>
      </c>
      <c r="D556" s="17" t="s">
        <v>2136</v>
      </c>
      <c r="E556" s="93">
        <v>1</v>
      </c>
      <c r="F556" s="112">
        <v>43.89</v>
      </c>
      <c r="G556" s="94">
        <f>+$F556/100*(100-'Übersicht _Overview'!$D$11)/100*(100-'Übersicht _Overview'!$E$11)</f>
        <v>43.89</v>
      </c>
      <c r="H556" s="94">
        <f t="shared" si="28"/>
        <v>0</v>
      </c>
      <c r="I556" s="94">
        <f t="shared" si="26"/>
        <v>43.89</v>
      </c>
      <c r="J556" s="94">
        <f t="shared" si="27"/>
        <v>192.23820000000001</v>
      </c>
      <c r="K556" s="18"/>
      <c r="L556" s="19"/>
      <c r="M556" s="93"/>
    </row>
    <row r="557" spans="1:13" s="2" customFormat="1" ht="50.1" customHeight="1" x14ac:dyDescent="0.2">
      <c r="A557" s="96" t="s">
        <v>3326</v>
      </c>
      <c r="B557" s="16" t="s">
        <v>3113</v>
      </c>
      <c r="C557" s="16" t="s">
        <v>4646</v>
      </c>
      <c r="D557" s="17" t="s">
        <v>2136</v>
      </c>
      <c r="E557" s="93">
        <v>1</v>
      </c>
      <c r="F557" s="112">
        <v>50.489999999999995</v>
      </c>
      <c r="G557" s="94">
        <f>+$F557/100*(100-'Übersicht _Overview'!$D$11)/100*(100-'Übersicht _Overview'!$E$11)</f>
        <v>50.489999999999988</v>
      </c>
      <c r="H557" s="94">
        <f t="shared" si="28"/>
        <v>0</v>
      </c>
      <c r="I557" s="94">
        <f t="shared" si="26"/>
        <v>50.489999999999988</v>
      </c>
      <c r="J557" s="94">
        <f t="shared" si="27"/>
        <v>221.14619999999994</v>
      </c>
      <c r="K557" s="18"/>
      <c r="L557" s="19"/>
      <c r="M557" s="93"/>
    </row>
    <row r="558" spans="1:13" s="2" customFormat="1" ht="50.1" customHeight="1" x14ac:dyDescent="0.2">
      <c r="A558" s="96" t="s">
        <v>3327</v>
      </c>
      <c r="B558" s="16" t="s">
        <v>3114</v>
      </c>
      <c r="C558" s="16" t="s">
        <v>4647</v>
      </c>
      <c r="D558" s="17" t="s">
        <v>2136</v>
      </c>
      <c r="E558" s="93">
        <v>1</v>
      </c>
      <c r="F558" s="112">
        <v>57.089999999999996</v>
      </c>
      <c r="G558" s="94">
        <f>+$F558/100*(100-'Übersicht _Overview'!$D$11)/100*(100-'Übersicht _Overview'!$E$11)</f>
        <v>57.089999999999996</v>
      </c>
      <c r="H558" s="94">
        <f t="shared" si="28"/>
        <v>0</v>
      </c>
      <c r="I558" s="94">
        <f t="shared" si="26"/>
        <v>57.089999999999996</v>
      </c>
      <c r="J558" s="94">
        <f t="shared" si="27"/>
        <v>250.05419999999998</v>
      </c>
      <c r="K558" s="18"/>
      <c r="L558" s="19"/>
      <c r="M558" s="93"/>
    </row>
    <row r="559" spans="1:13" s="2" customFormat="1" ht="50.1" customHeight="1" x14ac:dyDescent="0.2">
      <c r="A559" s="96"/>
      <c r="B559" s="83" t="s">
        <v>3932</v>
      </c>
      <c r="C559" s="83" t="s">
        <v>4121</v>
      </c>
      <c r="D559" s="17"/>
      <c r="E559" s="93"/>
      <c r="F559" s="112">
        <v>0</v>
      </c>
      <c r="G559" s="94">
        <f>+$F559/100*(100-'Übersicht _Overview'!$D$11)/100*(100-'Übersicht _Overview'!$E$11)</f>
        <v>0</v>
      </c>
      <c r="H559" s="94">
        <f t="shared" si="28"/>
        <v>0</v>
      </c>
      <c r="I559" s="94">
        <f t="shared" si="26"/>
        <v>0</v>
      </c>
      <c r="J559" s="94">
        <f t="shared" si="27"/>
        <v>0</v>
      </c>
      <c r="K559" s="18"/>
      <c r="L559" s="19"/>
      <c r="M559" s="93"/>
    </row>
    <row r="560" spans="1:13" s="2" customFormat="1" ht="50.1" customHeight="1" x14ac:dyDescent="0.2">
      <c r="A560" s="96" t="s">
        <v>2675</v>
      </c>
      <c r="B560" s="16" t="s">
        <v>2173</v>
      </c>
      <c r="C560" s="16" t="s">
        <v>4089</v>
      </c>
      <c r="D560" s="17" t="s">
        <v>2136</v>
      </c>
      <c r="E560" s="93">
        <v>1</v>
      </c>
      <c r="F560" s="112">
        <v>7.5900000000000007</v>
      </c>
      <c r="G560" s="94">
        <f>+$F560/100*(100-'Übersicht _Overview'!$D$11)/100*(100-'Übersicht _Overview'!$E$11)</f>
        <v>7.5900000000000007</v>
      </c>
      <c r="H560" s="94">
        <f t="shared" si="28"/>
        <v>0</v>
      </c>
      <c r="I560" s="94">
        <f t="shared" si="26"/>
        <v>7.5900000000000007</v>
      </c>
      <c r="J560" s="94">
        <f t="shared" si="27"/>
        <v>33.244199999999999</v>
      </c>
      <c r="K560" s="18"/>
      <c r="L560" s="19"/>
      <c r="M560" s="93"/>
    </row>
    <row r="561" spans="1:13" s="2" customFormat="1" ht="50.1" customHeight="1" x14ac:dyDescent="0.2">
      <c r="A561" s="96" t="s">
        <v>2676</v>
      </c>
      <c r="B561" s="16" t="s">
        <v>2174</v>
      </c>
      <c r="C561" s="16" t="s">
        <v>4472</v>
      </c>
      <c r="D561" s="17" t="s">
        <v>2136</v>
      </c>
      <c r="E561" s="93">
        <v>1</v>
      </c>
      <c r="F561" s="112">
        <v>8.36</v>
      </c>
      <c r="G561" s="94">
        <f>+$F561/100*(100-'Übersicht _Overview'!$D$11)/100*(100-'Übersicht _Overview'!$E$11)</f>
        <v>8.36</v>
      </c>
      <c r="H561" s="94">
        <f t="shared" si="28"/>
        <v>0</v>
      </c>
      <c r="I561" s="94">
        <f t="shared" si="26"/>
        <v>8.36</v>
      </c>
      <c r="J561" s="94">
        <f t="shared" si="27"/>
        <v>36.616799999999998</v>
      </c>
      <c r="K561" s="18"/>
      <c r="L561" s="19"/>
      <c r="M561" s="93"/>
    </row>
    <row r="562" spans="1:13" s="2" customFormat="1" ht="50.1" customHeight="1" x14ac:dyDescent="0.2">
      <c r="A562" s="96" t="s">
        <v>2677</v>
      </c>
      <c r="B562" s="16" t="s">
        <v>1663</v>
      </c>
      <c r="C562" s="16" t="s">
        <v>4090</v>
      </c>
      <c r="D562" s="17" t="s">
        <v>2136</v>
      </c>
      <c r="E562" s="93">
        <v>1</v>
      </c>
      <c r="F562" s="112">
        <v>9.1300000000000008</v>
      </c>
      <c r="G562" s="94">
        <f>+$F562/100*(100-'Übersicht _Overview'!$D$11)/100*(100-'Übersicht _Overview'!$E$11)</f>
        <v>9.1300000000000008</v>
      </c>
      <c r="H562" s="94">
        <f t="shared" si="28"/>
        <v>0</v>
      </c>
      <c r="I562" s="94">
        <f t="shared" si="26"/>
        <v>9.1300000000000008</v>
      </c>
      <c r="J562" s="94">
        <f t="shared" si="27"/>
        <v>39.989400000000003</v>
      </c>
      <c r="K562" s="18"/>
      <c r="L562" s="19"/>
      <c r="M562" s="93"/>
    </row>
    <row r="563" spans="1:13" s="2" customFormat="1" ht="50.1" customHeight="1" x14ac:dyDescent="0.2">
      <c r="A563" s="96" t="s">
        <v>2678</v>
      </c>
      <c r="B563" s="16" t="s">
        <v>1664</v>
      </c>
      <c r="C563" s="16" t="s">
        <v>4511</v>
      </c>
      <c r="D563" s="17" t="s">
        <v>2136</v>
      </c>
      <c r="E563" s="93">
        <v>1</v>
      </c>
      <c r="F563" s="112">
        <v>9.9</v>
      </c>
      <c r="G563" s="94">
        <f>+$F563/100*(100-'Übersicht _Overview'!$D$11)/100*(100-'Übersicht _Overview'!$E$11)</f>
        <v>9.9</v>
      </c>
      <c r="H563" s="94">
        <f t="shared" si="28"/>
        <v>0</v>
      </c>
      <c r="I563" s="94">
        <f t="shared" si="26"/>
        <v>9.9</v>
      </c>
      <c r="J563" s="94">
        <f t="shared" si="27"/>
        <v>43.362000000000002</v>
      </c>
      <c r="K563" s="18"/>
      <c r="L563" s="19"/>
      <c r="M563" s="93"/>
    </row>
    <row r="564" spans="1:13" s="2" customFormat="1" ht="50.1" customHeight="1" x14ac:dyDescent="0.2">
      <c r="A564" s="96" t="s">
        <v>2679</v>
      </c>
      <c r="B564" s="16" t="s">
        <v>1665</v>
      </c>
      <c r="C564" s="16" t="s">
        <v>4091</v>
      </c>
      <c r="D564" s="17" t="s">
        <v>2136</v>
      </c>
      <c r="E564" s="93">
        <v>1</v>
      </c>
      <c r="F564" s="112">
        <v>10.67</v>
      </c>
      <c r="G564" s="94">
        <f>+$F564/100*(100-'Übersicht _Overview'!$D$11)/100*(100-'Übersicht _Overview'!$E$11)</f>
        <v>10.67</v>
      </c>
      <c r="H564" s="94">
        <f t="shared" si="28"/>
        <v>0</v>
      </c>
      <c r="I564" s="94">
        <f t="shared" si="26"/>
        <v>10.67</v>
      </c>
      <c r="J564" s="94">
        <f t="shared" si="27"/>
        <v>46.7346</v>
      </c>
      <c r="K564" s="18"/>
      <c r="L564" s="19"/>
      <c r="M564" s="93"/>
    </row>
    <row r="565" spans="1:13" s="2" customFormat="1" ht="50.1" customHeight="1" x14ac:dyDescent="0.2">
      <c r="A565" s="96" t="s">
        <v>2680</v>
      </c>
      <c r="B565" s="16" t="s">
        <v>2167</v>
      </c>
      <c r="C565" s="16" t="s">
        <v>4648</v>
      </c>
      <c r="D565" s="17" t="s">
        <v>2136</v>
      </c>
      <c r="E565" s="93">
        <v>1</v>
      </c>
      <c r="F565" s="112">
        <v>11.440000000000001</v>
      </c>
      <c r="G565" s="94">
        <f>+$F565/100*(100-'Übersicht _Overview'!$D$11)/100*(100-'Übersicht _Overview'!$E$11)</f>
        <v>11.440000000000001</v>
      </c>
      <c r="H565" s="94">
        <f t="shared" si="28"/>
        <v>0</v>
      </c>
      <c r="I565" s="94">
        <f t="shared" si="26"/>
        <v>11.440000000000001</v>
      </c>
      <c r="J565" s="94">
        <f t="shared" si="27"/>
        <v>50.107200000000006</v>
      </c>
      <c r="K565" s="18"/>
      <c r="L565" s="19"/>
      <c r="M565" s="93"/>
    </row>
    <row r="566" spans="1:13" s="2" customFormat="1" ht="50.1" customHeight="1" x14ac:dyDescent="0.2">
      <c r="A566" s="96" t="s">
        <v>2681</v>
      </c>
      <c r="B566" s="16" t="s">
        <v>2151</v>
      </c>
      <c r="C566" s="16" t="s">
        <v>4649</v>
      </c>
      <c r="D566" s="17" t="s">
        <v>2136</v>
      </c>
      <c r="E566" s="93">
        <v>1</v>
      </c>
      <c r="F566" s="112">
        <v>12.98</v>
      </c>
      <c r="G566" s="94">
        <f>+$F566/100*(100-'Übersicht _Overview'!$D$11)/100*(100-'Übersicht _Overview'!$E$11)</f>
        <v>12.98</v>
      </c>
      <c r="H566" s="94">
        <f t="shared" si="28"/>
        <v>0</v>
      </c>
      <c r="I566" s="94">
        <f t="shared" si="26"/>
        <v>12.98</v>
      </c>
      <c r="J566" s="94">
        <f t="shared" si="27"/>
        <v>56.852400000000003</v>
      </c>
      <c r="K566" s="18"/>
      <c r="L566" s="19"/>
      <c r="M566" s="93"/>
    </row>
    <row r="567" spans="1:13" s="2" customFormat="1" ht="50.1" customHeight="1" x14ac:dyDescent="0.2">
      <c r="A567" s="96" t="s">
        <v>2682</v>
      </c>
      <c r="B567" s="16" t="s">
        <v>2152</v>
      </c>
      <c r="C567" s="16" t="s">
        <v>4650</v>
      </c>
      <c r="D567" s="17" t="s">
        <v>2136</v>
      </c>
      <c r="E567" s="93">
        <v>1</v>
      </c>
      <c r="F567" s="112">
        <v>14.52</v>
      </c>
      <c r="G567" s="94">
        <f>+$F567/100*(100-'Übersicht _Overview'!$D$11)/100*(100-'Übersicht _Overview'!$E$11)</f>
        <v>14.52</v>
      </c>
      <c r="H567" s="94">
        <f t="shared" si="28"/>
        <v>0</v>
      </c>
      <c r="I567" s="94">
        <f t="shared" si="26"/>
        <v>14.52</v>
      </c>
      <c r="J567" s="94">
        <f t="shared" si="27"/>
        <v>63.5976</v>
      </c>
      <c r="K567" s="18"/>
      <c r="L567" s="19"/>
      <c r="M567" s="93"/>
    </row>
    <row r="568" spans="1:13" s="2" customFormat="1" ht="50.1" customHeight="1" x14ac:dyDescent="0.2">
      <c r="A568" s="96" t="s">
        <v>2683</v>
      </c>
      <c r="B568" s="16" t="s">
        <v>2153</v>
      </c>
      <c r="C568" s="16" t="s">
        <v>4092</v>
      </c>
      <c r="D568" s="17" t="s">
        <v>2136</v>
      </c>
      <c r="E568" s="93">
        <v>1</v>
      </c>
      <c r="F568" s="112">
        <v>15.84</v>
      </c>
      <c r="G568" s="94">
        <f>+$F568/100*(100-'Übersicht _Overview'!$D$11)/100*(100-'Übersicht _Overview'!$E$11)</f>
        <v>15.839999999999998</v>
      </c>
      <c r="H568" s="94">
        <f t="shared" si="28"/>
        <v>0</v>
      </c>
      <c r="I568" s="94">
        <f t="shared" si="26"/>
        <v>15.839999999999998</v>
      </c>
      <c r="J568" s="94">
        <f t="shared" si="27"/>
        <v>69.379199999999983</v>
      </c>
      <c r="K568" s="18"/>
      <c r="L568" s="19"/>
      <c r="M568" s="93"/>
    </row>
    <row r="569" spans="1:13" s="2" customFormat="1" ht="50.1" customHeight="1" x14ac:dyDescent="0.2">
      <c r="A569" s="96" t="s">
        <v>2684</v>
      </c>
      <c r="B569" s="16" t="s">
        <v>2154</v>
      </c>
      <c r="C569" s="16" t="s">
        <v>4651</v>
      </c>
      <c r="D569" s="17" t="s">
        <v>2136</v>
      </c>
      <c r="E569" s="93">
        <v>1</v>
      </c>
      <c r="F569" s="112">
        <v>19.139999999999997</v>
      </c>
      <c r="G569" s="94">
        <f>+$F569/100*(100-'Übersicht _Overview'!$D$11)/100*(100-'Übersicht _Overview'!$E$11)</f>
        <v>19.139999999999997</v>
      </c>
      <c r="H569" s="94">
        <f t="shared" si="28"/>
        <v>0</v>
      </c>
      <c r="I569" s="94">
        <f t="shared" si="26"/>
        <v>19.139999999999997</v>
      </c>
      <c r="J569" s="94">
        <f t="shared" si="27"/>
        <v>83.833199999999991</v>
      </c>
      <c r="K569" s="18"/>
      <c r="L569" s="19"/>
      <c r="M569" s="93"/>
    </row>
    <row r="570" spans="1:13" s="2" customFormat="1" ht="50.1" customHeight="1" x14ac:dyDescent="0.2">
      <c r="A570" s="96" t="s">
        <v>3188</v>
      </c>
      <c r="B570" s="16" t="s">
        <v>3115</v>
      </c>
      <c r="C570" s="16" t="s">
        <v>4652</v>
      </c>
      <c r="D570" s="17" t="s">
        <v>2136</v>
      </c>
      <c r="E570" s="93">
        <v>1</v>
      </c>
      <c r="F570" s="112">
        <v>25.74</v>
      </c>
      <c r="G570" s="94">
        <f>+$F570/100*(100-'Übersicht _Overview'!$D$11)/100*(100-'Übersicht _Overview'!$E$11)</f>
        <v>25.739999999999995</v>
      </c>
      <c r="H570" s="94">
        <f t="shared" si="28"/>
        <v>0</v>
      </c>
      <c r="I570" s="94">
        <f t="shared" si="26"/>
        <v>25.739999999999995</v>
      </c>
      <c r="J570" s="94">
        <f t="shared" si="27"/>
        <v>112.74119999999998</v>
      </c>
      <c r="K570" s="18"/>
      <c r="L570" s="19"/>
      <c r="M570" s="93"/>
    </row>
    <row r="571" spans="1:13" s="2" customFormat="1" ht="50.1" customHeight="1" x14ac:dyDescent="0.2">
      <c r="A571" s="96" t="s">
        <v>3189</v>
      </c>
      <c r="B571" s="16" t="s">
        <v>3116</v>
      </c>
      <c r="C571" s="16" t="s">
        <v>4653</v>
      </c>
      <c r="D571" s="17" t="s">
        <v>2136</v>
      </c>
      <c r="E571" s="93">
        <v>1</v>
      </c>
      <c r="F571" s="112">
        <v>32.339999999999996</v>
      </c>
      <c r="G571" s="94">
        <f>+$F571/100*(100-'Übersicht _Overview'!$D$11)/100*(100-'Übersicht _Overview'!$E$11)</f>
        <v>32.339999999999996</v>
      </c>
      <c r="H571" s="94">
        <f t="shared" si="28"/>
        <v>0</v>
      </c>
      <c r="I571" s="94">
        <f t="shared" si="26"/>
        <v>32.339999999999996</v>
      </c>
      <c r="J571" s="94">
        <f t="shared" si="27"/>
        <v>141.64919999999998</v>
      </c>
      <c r="K571" s="18"/>
      <c r="L571" s="19"/>
      <c r="M571" s="93"/>
    </row>
    <row r="572" spans="1:13" s="2" customFormat="1" ht="50.1" customHeight="1" x14ac:dyDescent="0.2">
      <c r="A572" s="96" t="s">
        <v>3190</v>
      </c>
      <c r="B572" s="16" t="s">
        <v>3117</v>
      </c>
      <c r="C572" s="16" t="s">
        <v>4654</v>
      </c>
      <c r="D572" s="17" t="s">
        <v>2136</v>
      </c>
      <c r="E572" s="93">
        <v>1</v>
      </c>
      <c r="F572" s="112">
        <v>38.94</v>
      </c>
      <c r="G572" s="94">
        <f>+$F572/100*(100-'Übersicht _Overview'!$D$11)/100*(100-'Übersicht _Overview'!$E$11)</f>
        <v>38.94</v>
      </c>
      <c r="H572" s="94">
        <f t="shared" si="28"/>
        <v>0</v>
      </c>
      <c r="I572" s="94">
        <f t="shared" si="26"/>
        <v>38.94</v>
      </c>
      <c r="J572" s="94">
        <f t="shared" si="27"/>
        <v>170.55719999999999</v>
      </c>
      <c r="K572" s="18"/>
      <c r="L572" s="19"/>
      <c r="M572" s="93"/>
    </row>
    <row r="573" spans="1:13" s="2" customFormat="1" ht="50.1" customHeight="1" x14ac:dyDescent="0.2">
      <c r="A573" s="96" t="s">
        <v>3191</v>
      </c>
      <c r="B573" s="16" t="s">
        <v>3118</v>
      </c>
      <c r="C573" s="16" t="s">
        <v>4655</v>
      </c>
      <c r="D573" s="17" t="s">
        <v>2136</v>
      </c>
      <c r="E573" s="93">
        <v>1</v>
      </c>
      <c r="F573" s="112">
        <v>45.54</v>
      </c>
      <c r="G573" s="94">
        <f>+$F573/100*(100-'Übersicht _Overview'!$D$11)/100*(100-'Übersicht _Overview'!$E$11)</f>
        <v>45.54</v>
      </c>
      <c r="H573" s="94">
        <f t="shared" si="28"/>
        <v>0</v>
      </c>
      <c r="I573" s="94">
        <f t="shared" si="26"/>
        <v>45.54</v>
      </c>
      <c r="J573" s="94">
        <f t="shared" si="27"/>
        <v>199.46519999999998</v>
      </c>
      <c r="K573" s="18"/>
      <c r="L573" s="19"/>
      <c r="M573" s="93"/>
    </row>
    <row r="574" spans="1:13" s="2" customFormat="1" ht="50.1" customHeight="1" x14ac:dyDescent="0.2">
      <c r="A574" s="96" t="s">
        <v>3192</v>
      </c>
      <c r="B574" s="16" t="s">
        <v>3119</v>
      </c>
      <c r="C574" s="16" t="s">
        <v>4656</v>
      </c>
      <c r="D574" s="17" t="s">
        <v>2136</v>
      </c>
      <c r="E574" s="93">
        <v>1</v>
      </c>
      <c r="F574" s="112">
        <v>52.14</v>
      </c>
      <c r="G574" s="94">
        <f>+$F574/100*(100-'Übersicht _Overview'!$D$11)/100*(100-'Übersicht _Overview'!$E$11)</f>
        <v>52.14</v>
      </c>
      <c r="H574" s="94">
        <f t="shared" si="28"/>
        <v>0</v>
      </c>
      <c r="I574" s="94">
        <f t="shared" si="26"/>
        <v>52.14</v>
      </c>
      <c r="J574" s="94">
        <f t="shared" si="27"/>
        <v>228.3732</v>
      </c>
      <c r="K574" s="18"/>
      <c r="L574" s="19"/>
      <c r="M574" s="93"/>
    </row>
    <row r="575" spans="1:13" s="2" customFormat="1" ht="50.1" customHeight="1" x14ac:dyDescent="0.2">
      <c r="A575" s="96" t="s">
        <v>3193</v>
      </c>
      <c r="B575" s="16" t="s">
        <v>3120</v>
      </c>
      <c r="C575" s="16" t="s">
        <v>4657</v>
      </c>
      <c r="D575" s="17" t="s">
        <v>2136</v>
      </c>
      <c r="E575" s="93">
        <v>1</v>
      </c>
      <c r="F575" s="112">
        <v>58.739999999999995</v>
      </c>
      <c r="G575" s="94">
        <f>+$F575/100*(100-'Übersicht _Overview'!$D$11)/100*(100-'Übersicht _Overview'!$E$11)</f>
        <v>58.739999999999995</v>
      </c>
      <c r="H575" s="94">
        <f t="shared" si="28"/>
        <v>0</v>
      </c>
      <c r="I575" s="94">
        <f t="shared" si="26"/>
        <v>58.739999999999995</v>
      </c>
      <c r="J575" s="94">
        <f t="shared" si="27"/>
        <v>257.28119999999996</v>
      </c>
      <c r="K575" s="18"/>
      <c r="L575" s="19"/>
      <c r="M575" s="93"/>
    </row>
    <row r="576" spans="1:13" s="2" customFormat="1" ht="20.100000000000001" customHeight="1" x14ac:dyDescent="0.2">
      <c r="A576" s="20"/>
      <c r="B576" s="3"/>
      <c r="C576" s="3"/>
      <c r="D576" s="4"/>
      <c r="E576" s="20"/>
      <c r="F576" s="112">
        <v>0</v>
      </c>
      <c r="G576" s="94">
        <f>+$F576/100*(100-'Übersicht _Overview'!$D$11)/100*(100-'Übersicht _Overview'!$E$11)</f>
        <v>0</v>
      </c>
      <c r="H576" s="94">
        <f t="shared" si="28"/>
        <v>0</v>
      </c>
      <c r="I576" s="94">
        <f t="shared" si="26"/>
        <v>0</v>
      </c>
      <c r="J576" s="94">
        <f t="shared" si="27"/>
        <v>0</v>
      </c>
      <c r="K576" s="80"/>
      <c r="L576" s="20"/>
      <c r="M576" s="20"/>
    </row>
    <row r="577" spans="1:13" s="2" customFormat="1" ht="50.1" customHeight="1" x14ac:dyDescent="0.2">
      <c r="A577" s="96" t="s">
        <v>2705</v>
      </c>
      <c r="B577" s="16" t="s">
        <v>83</v>
      </c>
      <c r="C577" s="16" t="s">
        <v>4093</v>
      </c>
      <c r="D577" s="17" t="s">
        <v>2136</v>
      </c>
      <c r="E577" s="93">
        <v>1</v>
      </c>
      <c r="F577" s="112">
        <v>7.5900000000000007</v>
      </c>
      <c r="G577" s="94">
        <f>+$F577/100*(100-'Übersicht _Overview'!$D$11)/100*(100-'Übersicht _Overview'!$E$11)</f>
        <v>7.5900000000000007</v>
      </c>
      <c r="H577" s="94">
        <f t="shared" si="28"/>
        <v>0</v>
      </c>
      <c r="I577" s="94">
        <f t="shared" si="26"/>
        <v>7.5900000000000007</v>
      </c>
      <c r="J577" s="94">
        <f t="shared" si="27"/>
        <v>33.244199999999999</v>
      </c>
      <c r="K577" s="18"/>
      <c r="L577" s="19"/>
      <c r="M577" s="93"/>
    </row>
    <row r="578" spans="1:13" s="2" customFormat="1" ht="50.1" customHeight="1" x14ac:dyDescent="0.2">
      <c r="A578" s="96" t="s">
        <v>2706</v>
      </c>
      <c r="B578" s="89" t="s">
        <v>2290</v>
      </c>
      <c r="C578" s="89" t="s">
        <v>4473</v>
      </c>
      <c r="D578" s="90" t="s">
        <v>2136</v>
      </c>
      <c r="E578" s="93">
        <v>1</v>
      </c>
      <c r="F578" s="112">
        <v>8.36</v>
      </c>
      <c r="G578" s="94">
        <f>+$F578/100*(100-'Übersicht _Overview'!$D$11)/100*(100-'Übersicht _Overview'!$E$11)</f>
        <v>8.36</v>
      </c>
      <c r="H578" s="94">
        <f t="shared" si="28"/>
        <v>0</v>
      </c>
      <c r="I578" s="94">
        <f t="shared" si="26"/>
        <v>8.36</v>
      </c>
      <c r="J578" s="94">
        <f t="shared" si="27"/>
        <v>36.616799999999998</v>
      </c>
      <c r="K578" s="92"/>
      <c r="L578" s="93"/>
      <c r="M578" s="93"/>
    </row>
    <row r="579" spans="1:13" s="2" customFormat="1" ht="50.1" customHeight="1" x14ac:dyDescent="0.2">
      <c r="A579" s="96" t="s">
        <v>2707</v>
      </c>
      <c r="B579" s="16" t="s">
        <v>2291</v>
      </c>
      <c r="C579" s="16" t="s">
        <v>4094</v>
      </c>
      <c r="D579" s="17" t="s">
        <v>2136</v>
      </c>
      <c r="E579" s="93">
        <v>1</v>
      </c>
      <c r="F579" s="112">
        <v>9.1300000000000008</v>
      </c>
      <c r="G579" s="94">
        <f>+$F579/100*(100-'Übersicht _Overview'!$D$11)/100*(100-'Übersicht _Overview'!$E$11)</f>
        <v>9.1300000000000008</v>
      </c>
      <c r="H579" s="94">
        <f t="shared" si="28"/>
        <v>0</v>
      </c>
      <c r="I579" s="94">
        <f t="shared" si="26"/>
        <v>9.1300000000000008</v>
      </c>
      <c r="J579" s="94">
        <f t="shared" si="27"/>
        <v>39.989400000000003</v>
      </c>
      <c r="K579" s="18"/>
      <c r="L579" s="19"/>
      <c r="M579" s="93"/>
    </row>
    <row r="580" spans="1:13" s="2" customFormat="1" ht="50.1" customHeight="1" x14ac:dyDescent="0.2">
      <c r="A580" s="96" t="s">
        <v>2708</v>
      </c>
      <c r="B580" s="16" t="s">
        <v>2292</v>
      </c>
      <c r="C580" s="16" t="s">
        <v>4512</v>
      </c>
      <c r="D580" s="17" t="s">
        <v>2136</v>
      </c>
      <c r="E580" s="93">
        <v>1</v>
      </c>
      <c r="F580" s="112">
        <v>9.9</v>
      </c>
      <c r="G580" s="94">
        <f>+$F580/100*(100-'Übersicht _Overview'!$D$11)/100*(100-'Übersicht _Overview'!$E$11)</f>
        <v>9.9</v>
      </c>
      <c r="H580" s="94">
        <f t="shared" si="28"/>
        <v>0</v>
      </c>
      <c r="I580" s="94">
        <f t="shared" si="26"/>
        <v>9.9</v>
      </c>
      <c r="J580" s="94">
        <f t="shared" si="27"/>
        <v>43.362000000000002</v>
      </c>
      <c r="K580" s="18"/>
      <c r="L580" s="19"/>
      <c r="M580" s="93"/>
    </row>
    <row r="581" spans="1:13" s="2" customFormat="1" ht="50.1" customHeight="1" x14ac:dyDescent="0.2">
      <c r="A581" s="96" t="s">
        <v>2709</v>
      </c>
      <c r="B581" s="16" t="s">
        <v>2293</v>
      </c>
      <c r="C581" s="16" t="s">
        <v>4095</v>
      </c>
      <c r="D581" s="17" t="s">
        <v>2136</v>
      </c>
      <c r="E581" s="93">
        <v>1</v>
      </c>
      <c r="F581" s="112">
        <v>10.67</v>
      </c>
      <c r="G581" s="94">
        <f>+$F581/100*(100-'Übersicht _Overview'!$D$11)/100*(100-'Übersicht _Overview'!$E$11)</f>
        <v>10.67</v>
      </c>
      <c r="H581" s="94">
        <f t="shared" si="28"/>
        <v>0</v>
      </c>
      <c r="I581" s="94">
        <f t="shared" si="26"/>
        <v>10.67</v>
      </c>
      <c r="J581" s="94">
        <f t="shared" si="27"/>
        <v>46.7346</v>
      </c>
      <c r="K581" s="18"/>
      <c r="L581" s="19"/>
      <c r="M581" s="93"/>
    </row>
    <row r="582" spans="1:13" s="2" customFormat="1" ht="50.1" customHeight="1" x14ac:dyDescent="0.2">
      <c r="A582" s="96" t="s">
        <v>2710</v>
      </c>
      <c r="B582" s="16" t="s">
        <v>2294</v>
      </c>
      <c r="C582" s="16" t="s">
        <v>4658</v>
      </c>
      <c r="D582" s="17" t="s">
        <v>2136</v>
      </c>
      <c r="E582" s="93">
        <v>1</v>
      </c>
      <c r="F582" s="112">
        <v>11.440000000000001</v>
      </c>
      <c r="G582" s="94">
        <f>+$F582/100*(100-'Übersicht _Overview'!$D$11)/100*(100-'Übersicht _Overview'!$E$11)</f>
        <v>11.440000000000001</v>
      </c>
      <c r="H582" s="94">
        <f t="shared" si="28"/>
        <v>0</v>
      </c>
      <c r="I582" s="94">
        <f t="shared" si="26"/>
        <v>11.440000000000001</v>
      </c>
      <c r="J582" s="94">
        <f t="shared" si="27"/>
        <v>50.107200000000006</v>
      </c>
      <c r="K582" s="18"/>
      <c r="L582" s="19"/>
      <c r="M582" s="93"/>
    </row>
    <row r="583" spans="1:13" s="2" customFormat="1" ht="50.1" customHeight="1" x14ac:dyDescent="0.2">
      <c r="A583" s="96" t="s">
        <v>2711</v>
      </c>
      <c r="B583" s="16" t="s">
        <v>2295</v>
      </c>
      <c r="C583" s="16" t="s">
        <v>4659</v>
      </c>
      <c r="D583" s="17" t="s">
        <v>2136</v>
      </c>
      <c r="E583" s="93">
        <v>1</v>
      </c>
      <c r="F583" s="112">
        <v>12.98</v>
      </c>
      <c r="G583" s="94">
        <f>+$F583/100*(100-'Übersicht _Overview'!$D$11)/100*(100-'Übersicht _Overview'!$E$11)</f>
        <v>12.98</v>
      </c>
      <c r="H583" s="94">
        <f t="shared" si="28"/>
        <v>0</v>
      </c>
      <c r="I583" s="94">
        <f t="shared" si="26"/>
        <v>12.98</v>
      </c>
      <c r="J583" s="94">
        <f t="shared" si="27"/>
        <v>56.852400000000003</v>
      </c>
      <c r="K583" s="18"/>
      <c r="L583" s="19"/>
      <c r="M583" s="93"/>
    </row>
    <row r="584" spans="1:13" s="2" customFormat="1" ht="50.1" customHeight="1" x14ac:dyDescent="0.2">
      <c r="A584" s="96" t="s">
        <v>2712</v>
      </c>
      <c r="B584" s="16" t="s">
        <v>2296</v>
      </c>
      <c r="C584" s="16" t="s">
        <v>4660</v>
      </c>
      <c r="D584" s="17" t="s">
        <v>2136</v>
      </c>
      <c r="E584" s="93">
        <v>1</v>
      </c>
      <c r="F584" s="112">
        <v>14.52</v>
      </c>
      <c r="G584" s="94">
        <f>+$F584/100*(100-'Übersicht _Overview'!$D$11)/100*(100-'Übersicht _Overview'!$E$11)</f>
        <v>14.52</v>
      </c>
      <c r="H584" s="94">
        <f t="shared" si="28"/>
        <v>0</v>
      </c>
      <c r="I584" s="94">
        <f t="shared" si="26"/>
        <v>14.52</v>
      </c>
      <c r="J584" s="94">
        <f t="shared" si="27"/>
        <v>63.5976</v>
      </c>
      <c r="K584" s="18"/>
      <c r="L584" s="19"/>
      <c r="M584" s="93"/>
    </row>
    <row r="585" spans="1:13" s="2" customFormat="1" ht="50.1" customHeight="1" x14ac:dyDescent="0.2">
      <c r="A585" s="96" t="s">
        <v>2713</v>
      </c>
      <c r="B585" s="16" t="s">
        <v>2156</v>
      </c>
      <c r="C585" s="16" t="s">
        <v>4096</v>
      </c>
      <c r="D585" s="17" t="s">
        <v>2136</v>
      </c>
      <c r="E585" s="93">
        <v>1</v>
      </c>
      <c r="F585" s="112">
        <v>15.84</v>
      </c>
      <c r="G585" s="94">
        <f>+$F585/100*(100-'Übersicht _Overview'!$D$11)/100*(100-'Übersicht _Overview'!$E$11)</f>
        <v>15.839999999999998</v>
      </c>
      <c r="H585" s="94">
        <f t="shared" si="28"/>
        <v>0</v>
      </c>
      <c r="I585" s="94">
        <f t="shared" si="26"/>
        <v>15.839999999999998</v>
      </c>
      <c r="J585" s="94">
        <f t="shared" si="27"/>
        <v>69.379199999999983</v>
      </c>
      <c r="K585" s="18"/>
      <c r="L585" s="19"/>
      <c r="M585" s="93"/>
    </row>
    <row r="586" spans="1:13" s="2" customFormat="1" ht="50.1" customHeight="1" x14ac:dyDescent="0.2">
      <c r="A586" s="96" t="s">
        <v>2714</v>
      </c>
      <c r="B586" s="16" t="s">
        <v>2157</v>
      </c>
      <c r="C586" s="81" t="s">
        <v>4661</v>
      </c>
      <c r="D586" s="17" t="s">
        <v>2136</v>
      </c>
      <c r="E586" s="93">
        <v>1</v>
      </c>
      <c r="F586" s="112">
        <v>19.139999999999997</v>
      </c>
      <c r="G586" s="94">
        <f>+$F586/100*(100-'Übersicht _Overview'!$D$11)/100*(100-'Übersicht _Overview'!$E$11)</f>
        <v>19.139999999999997</v>
      </c>
      <c r="H586" s="94">
        <f t="shared" si="28"/>
        <v>0</v>
      </c>
      <c r="I586" s="94">
        <f t="shared" si="26"/>
        <v>19.139999999999997</v>
      </c>
      <c r="J586" s="94">
        <f t="shared" si="27"/>
        <v>83.833199999999991</v>
      </c>
      <c r="K586" s="18"/>
      <c r="L586" s="19"/>
      <c r="M586" s="93"/>
    </row>
    <row r="587" spans="1:13" s="2" customFormat="1" ht="50.1" customHeight="1" x14ac:dyDescent="0.2">
      <c r="A587" s="96" t="s">
        <v>3194</v>
      </c>
      <c r="B587" s="16" t="s">
        <v>3121</v>
      </c>
      <c r="C587" s="16" t="s">
        <v>4662</v>
      </c>
      <c r="D587" s="17" t="s">
        <v>2136</v>
      </c>
      <c r="E587" s="93">
        <v>1</v>
      </c>
      <c r="F587" s="112">
        <v>25.74</v>
      </c>
      <c r="G587" s="94">
        <f>+$F587/100*(100-'Übersicht _Overview'!$D$11)/100*(100-'Übersicht _Overview'!$E$11)</f>
        <v>25.739999999999995</v>
      </c>
      <c r="H587" s="94">
        <f t="shared" si="28"/>
        <v>0</v>
      </c>
      <c r="I587" s="94">
        <f t="shared" si="26"/>
        <v>25.739999999999995</v>
      </c>
      <c r="J587" s="94">
        <f t="shared" si="27"/>
        <v>112.74119999999998</v>
      </c>
      <c r="K587" s="18"/>
      <c r="L587" s="19"/>
      <c r="M587" s="93"/>
    </row>
    <row r="588" spans="1:13" s="2" customFormat="1" ht="50.1" customHeight="1" x14ac:dyDescent="0.2">
      <c r="A588" s="96" t="s">
        <v>3195</v>
      </c>
      <c r="B588" s="16" t="s">
        <v>3122</v>
      </c>
      <c r="C588" s="16" t="s">
        <v>4663</v>
      </c>
      <c r="D588" s="17" t="s">
        <v>2136</v>
      </c>
      <c r="E588" s="93">
        <v>1</v>
      </c>
      <c r="F588" s="112">
        <v>32.339999999999996</v>
      </c>
      <c r="G588" s="94">
        <f>+$F588/100*(100-'Übersicht _Overview'!$D$11)/100*(100-'Übersicht _Overview'!$E$11)</f>
        <v>32.339999999999996</v>
      </c>
      <c r="H588" s="94">
        <f t="shared" si="28"/>
        <v>0</v>
      </c>
      <c r="I588" s="94">
        <f t="shared" ref="I588:I651" si="29">+$G588+$H588</f>
        <v>32.339999999999996</v>
      </c>
      <c r="J588" s="94">
        <f t="shared" si="27"/>
        <v>141.64919999999998</v>
      </c>
      <c r="K588" s="18"/>
      <c r="L588" s="19"/>
      <c r="M588" s="93"/>
    </row>
    <row r="589" spans="1:13" s="2" customFormat="1" ht="50.1" customHeight="1" x14ac:dyDescent="0.2">
      <c r="A589" s="96" t="s">
        <v>3196</v>
      </c>
      <c r="B589" s="16" t="s">
        <v>3123</v>
      </c>
      <c r="C589" s="16" t="s">
        <v>4664</v>
      </c>
      <c r="D589" s="17" t="s">
        <v>2136</v>
      </c>
      <c r="E589" s="93">
        <v>1</v>
      </c>
      <c r="F589" s="112">
        <v>38.94</v>
      </c>
      <c r="G589" s="94">
        <f>+$F589/100*(100-'Übersicht _Overview'!$D$11)/100*(100-'Übersicht _Overview'!$E$11)</f>
        <v>38.94</v>
      </c>
      <c r="H589" s="94">
        <f t="shared" si="28"/>
        <v>0</v>
      </c>
      <c r="I589" s="94">
        <f t="shared" si="29"/>
        <v>38.94</v>
      </c>
      <c r="J589" s="94">
        <f t="shared" ref="J589:J652" si="30">IF(I589&lt;&gt;"",I589*$G$3,"")</f>
        <v>170.55719999999999</v>
      </c>
      <c r="K589" s="18"/>
      <c r="L589" s="19"/>
      <c r="M589" s="93"/>
    </row>
    <row r="590" spans="1:13" s="2" customFormat="1" ht="50.1" customHeight="1" x14ac:dyDescent="0.2">
      <c r="A590" s="96" t="s">
        <v>3197</v>
      </c>
      <c r="B590" s="16" t="s">
        <v>3124</v>
      </c>
      <c r="C590" s="16" t="s">
        <v>4665</v>
      </c>
      <c r="D590" s="17" t="s">
        <v>2136</v>
      </c>
      <c r="E590" s="93">
        <v>1</v>
      </c>
      <c r="F590" s="112">
        <v>45.54</v>
      </c>
      <c r="G590" s="94">
        <f>+$F590/100*(100-'Übersicht _Overview'!$D$11)/100*(100-'Übersicht _Overview'!$E$11)</f>
        <v>45.54</v>
      </c>
      <c r="H590" s="94">
        <f t="shared" si="28"/>
        <v>0</v>
      </c>
      <c r="I590" s="94">
        <f t="shared" si="29"/>
        <v>45.54</v>
      </c>
      <c r="J590" s="94">
        <f t="shared" si="30"/>
        <v>199.46519999999998</v>
      </c>
      <c r="K590" s="18"/>
      <c r="L590" s="19"/>
      <c r="M590" s="93"/>
    </row>
    <row r="591" spans="1:13" s="2" customFormat="1" ht="50.1" customHeight="1" x14ac:dyDescent="0.2">
      <c r="A591" s="96" t="s">
        <v>3328</v>
      </c>
      <c r="B591" s="16" t="s">
        <v>3125</v>
      </c>
      <c r="C591" s="16" t="s">
        <v>4666</v>
      </c>
      <c r="D591" s="17" t="s">
        <v>2136</v>
      </c>
      <c r="E591" s="93">
        <v>1</v>
      </c>
      <c r="F591" s="112">
        <v>52.14</v>
      </c>
      <c r="G591" s="94">
        <f>+$F591/100*(100-'Übersicht _Overview'!$D$11)/100*(100-'Übersicht _Overview'!$E$11)</f>
        <v>52.14</v>
      </c>
      <c r="H591" s="94">
        <f t="shared" si="28"/>
        <v>0</v>
      </c>
      <c r="I591" s="94">
        <f t="shared" si="29"/>
        <v>52.14</v>
      </c>
      <c r="J591" s="94">
        <f t="shared" si="30"/>
        <v>228.3732</v>
      </c>
      <c r="K591" s="18"/>
      <c r="L591" s="19"/>
      <c r="M591" s="93"/>
    </row>
    <row r="592" spans="1:13" s="2" customFormat="1" ht="50.1" customHeight="1" x14ac:dyDescent="0.2">
      <c r="A592" s="96" t="s">
        <v>3329</v>
      </c>
      <c r="B592" s="16" t="s">
        <v>3126</v>
      </c>
      <c r="C592" s="16" t="s">
        <v>4667</v>
      </c>
      <c r="D592" s="17" t="s">
        <v>2136</v>
      </c>
      <c r="E592" s="93">
        <v>1</v>
      </c>
      <c r="F592" s="112">
        <v>58.739999999999995</v>
      </c>
      <c r="G592" s="94">
        <f>+$F592/100*(100-'Übersicht _Overview'!$D$11)/100*(100-'Übersicht _Overview'!$E$11)</f>
        <v>58.739999999999995</v>
      </c>
      <c r="H592" s="94">
        <f t="shared" ref="H592:H655" si="31">+K592/100*($E$2-L592)</f>
        <v>0</v>
      </c>
      <c r="I592" s="94">
        <f t="shared" si="29"/>
        <v>58.739999999999995</v>
      </c>
      <c r="J592" s="94">
        <f t="shared" si="30"/>
        <v>257.28119999999996</v>
      </c>
      <c r="K592" s="18"/>
      <c r="L592" s="19"/>
      <c r="M592" s="93"/>
    </row>
    <row r="593" spans="1:13" s="2" customFormat="1" ht="20.100000000000001" customHeight="1" x14ac:dyDescent="0.2">
      <c r="A593" s="20"/>
      <c r="B593" s="3"/>
      <c r="C593" s="3"/>
      <c r="D593" s="4"/>
      <c r="E593" s="20"/>
      <c r="F593" s="112">
        <v>0</v>
      </c>
      <c r="G593" s="94">
        <f>+$F593/100*(100-'Übersicht _Overview'!$D$11)/100*(100-'Übersicht _Overview'!$E$11)</f>
        <v>0</v>
      </c>
      <c r="H593" s="94">
        <f t="shared" si="31"/>
        <v>0</v>
      </c>
      <c r="I593" s="94">
        <f t="shared" si="29"/>
        <v>0</v>
      </c>
      <c r="J593" s="94">
        <f t="shared" si="30"/>
        <v>0</v>
      </c>
      <c r="K593" s="80"/>
      <c r="L593" s="20"/>
      <c r="M593" s="20"/>
    </row>
    <row r="594" spans="1:13" s="2" customFormat="1" ht="50.1" customHeight="1" x14ac:dyDescent="0.2">
      <c r="A594" s="96" t="s">
        <v>2685</v>
      </c>
      <c r="B594" s="16" t="s">
        <v>2155</v>
      </c>
      <c r="C594" s="16" t="s">
        <v>4097</v>
      </c>
      <c r="D594" s="17" t="s">
        <v>2136</v>
      </c>
      <c r="E594" s="93">
        <v>1</v>
      </c>
      <c r="F594" s="112">
        <v>7.5900000000000007</v>
      </c>
      <c r="G594" s="94">
        <f>+$F594/100*(100-'Übersicht _Overview'!$D$11)/100*(100-'Übersicht _Overview'!$E$11)</f>
        <v>7.5900000000000007</v>
      </c>
      <c r="H594" s="94">
        <f t="shared" si="31"/>
        <v>0</v>
      </c>
      <c r="I594" s="94">
        <f t="shared" si="29"/>
        <v>7.5900000000000007</v>
      </c>
      <c r="J594" s="94">
        <f t="shared" si="30"/>
        <v>33.244199999999999</v>
      </c>
      <c r="K594" s="18"/>
      <c r="L594" s="19"/>
      <c r="M594" s="93"/>
    </row>
    <row r="595" spans="1:13" s="2" customFormat="1" ht="50.1" customHeight="1" x14ac:dyDescent="0.2">
      <c r="A595" s="96" t="s">
        <v>2686</v>
      </c>
      <c r="B595" s="89" t="s">
        <v>2516</v>
      </c>
      <c r="C595" s="89" t="s">
        <v>4474</v>
      </c>
      <c r="D595" s="17" t="s">
        <v>2136</v>
      </c>
      <c r="E595" s="93">
        <v>1</v>
      </c>
      <c r="F595" s="112">
        <v>8.36</v>
      </c>
      <c r="G595" s="94">
        <f>+$F595/100*(100-'Übersicht _Overview'!$D$11)/100*(100-'Übersicht _Overview'!$E$11)</f>
        <v>8.36</v>
      </c>
      <c r="H595" s="94">
        <f t="shared" si="31"/>
        <v>0</v>
      </c>
      <c r="I595" s="94">
        <f t="shared" si="29"/>
        <v>8.36</v>
      </c>
      <c r="J595" s="94">
        <f t="shared" si="30"/>
        <v>36.616799999999998</v>
      </c>
      <c r="K595" s="18"/>
      <c r="L595" s="19"/>
      <c r="M595" s="93"/>
    </row>
    <row r="596" spans="1:13" s="2" customFormat="1" ht="50.1" customHeight="1" x14ac:dyDescent="0.2">
      <c r="A596" s="96" t="s">
        <v>2687</v>
      </c>
      <c r="B596" s="16" t="s">
        <v>2517</v>
      </c>
      <c r="C596" s="16" t="s">
        <v>4098</v>
      </c>
      <c r="D596" s="17" t="s">
        <v>2136</v>
      </c>
      <c r="E596" s="93">
        <v>1</v>
      </c>
      <c r="F596" s="112">
        <v>9.1300000000000008</v>
      </c>
      <c r="G596" s="94">
        <f>+$F596/100*(100-'Übersicht _Overview'!$D$11)/100*(100-'Übersicht _Overview'!$E$11)</f>
        <v>9.1300000000000008</v>
      </c>
      <c r="H596" s="94">
        <f t="shared" si="31"/>
        <v>0</v>
      </c>
      <c r="I596" s="94">
        <f t="shared" si="29"/>
        <v>9.1300000000000008</v>
      </c>
      <c r="J596" s="94">
        <f t="shared" si="30"/>
        <v>39.989400000000003</v>
      </c>
      <c r="K596" s="18"/>
      <c r="L596" s="19"/>
      <c r="M596" s="93"/>
    </row>
    <row r="597" spans="1:13" s="2" customFormat="1" ht="50.1" customHeight="1" x14ac:dyDescent="0.2">
      <c r="A597" s="96" t="s">
        <v>2688</v>
      </c>
      <c r="B597" s="16" t="s">
        <v>2518</v>
      </c>
      <c r="C597" s="16" t="s">
        <v>4513</v>
      </c>
      <c r="D597" s="17" t="s">
        <v>2136</v>
      </c>
      <c r="E597" s="93">
        <v>1</v>
      </c>
      <c r="F597" s="112">
        <v>9.9</v>
      </c>
      <c r="G597" s="94">
        <f>+$F597/100*(100-'Übersicht _Overview'!$D$11)/100*(100-'Übersicht _Overview'!$E$11)</f>
        <v>9.9</v>
      </c>
      <c r="H597" s="94">
        <f t="shared" si="31"/>
        <v>0</v>
      </c>
      <c r="I597" s="94">
        <f t="shared" si="29"/>
        <v>9.9</v>
      </c>
      <c r="J597" s="94">
        <f t="shared" si="30"/>
        <v>43.362000000000002</v>
      </c>
      <c r="K597" s="18"/>
      <c r="L597" s="19"/>
      <c r="M597" s="93"/>
    </row>
    <row r="598" spans="1:13" s="2" customFormat="1" ht="50.1" customHeight="1" x14ac:dyDescent="0.2">
      <c r="A598" s="96" t="s">
        <v>2689</v>
      </c>
      <c r="B598" s="16" t="s">
        <v>2519</v>
      </c>
      <c r="C598" s="16" t="s">
        <v>4099</v>
      </c>
      <c r="D598" s="17" t="s">
        <v>2136</v>
      </c>
      <c r="E598" s="93">
        <v>1</v>
      </c>
      <c r="F598" s="112">
        <v>10.67</v>
      </c>
      <c r="G598" s="94">
        <f>+$F598/100*(100-'Übersicht _Overview'!$D$11)/100*(100-'Übersicht _Overview'!$E$11)</f>
        <v>10.67</v>
      </c>
      <c r="H598" s="94">
        <f t="shared" si="31"/>
        <v>0</v>
      </c>
      <c r="I598" s="94">
        <f t="shared" si="29"/>
        <v>10.67</v>
      </c>
      <c r="J598" s="94">
        <f t="shared" si="30"/>
        <v>46.7346</v>
      </c>
      <c r="K598" s="18"/>
      <c r="L598" s="19"/>
      <c r="M598" s="93"/>
    </row>
    <row r="599" spans="1:13" s="2" customFormat="1" ht="50.1" customHeight="1" x14ac:dyDescent="0.2">
      <c r="A599" s="96" t="s">
        <v>2690</v>
      </c>
      <c r="B599" s="16" t="s">
        <v>2520</v>
      </c>
      <c r="C599" s="16" t="s">
        <v>4668</v>
      </c>
      <c r="D599" s="17" t="s">
        <v>2136</v>
      </c>
      <c r="E599" s="93">
        <v>1</v>
      </c>
      <c r="F599" s="112">
        <v>11.440000000000001</v>
      </c>
      <c r="G599" s="94">
        <f>+$F599/100*(100-'Übersicht _Overview'!$D$11)/100*(100-'Übersicht _Overview'!$E$11)</f>
        <v>11.440000000000001</v>
      </c>
      <c r="H599" s="94">
        <f t="shared" si="31"/>
        <v>0</v>
      </c>
      <c r="I599" s="94">
        <f t="shared" si="29"/>
        <v>11.440000000000001</v>
      </c>
      <c r="J599" s="94">
        <f t="shared" si="30"/>
        <v>50.107200000000006</v>
      </c>
      <c r="K599" s="18"/>
      <c r="L599" s="19"/>
      <c r="M599" s="93"/>
    </row>
    <row r="600" spans="1:13" s="2" customFormat="1" ht="50.1" customHeight="1" x14ac:dyDescent="0.2">
      <c r="A600" s="96" t="s">
        <v>2691</v>
      </c>
      <c r="B600" s="16" t="s">
        <v>2521</v>
      </c>
      <c r="C600" s="16" t="s">
        <v>4669</v>
      </c>
      <c r="D600" s="17" t="s">
        <v>2136</v>
      </c>
      <c r="E600" s="93">
        <v>1</v>
      </c>
      <c r="F600" s="112">
        <v>12.98</v>
      </c>
      <c r="G600" s="94">
        <f>+$F600/100*(100-'Übersicht _Overview'!$D$11)/100*(100-'Übersicht _Overview'!$E$11)</f>
        <v>12.98</v>
      </c>
      <c r="H600" s="94">
        <f t="shared" si="31"/>
        <v>0</v>
      </c>
      <c r="I600" s="94">
        <f t="shared" si="29"/>
        <v>12.98</v>
      </c>
      <c r="J600" s="94">
        <f t="shared" si="30"/>
        <v>56.852400000000003</v>
      </c>
      <c r="K600" s="18"/>
      <c r="L600" s="19"/>
      <c r="M600" s="93"/>
    </row>
    <row r="601" spans="1:13" s="2" customFormat="1" ht="50.1" customHeight="1" x14ac:dyDescent="0.2">
      <c r="A601" s="96" t="s">
        <v>2692</v>
      </c>
      <c r="B601" s="16" t="s">
        <v>2522</v>
      </c>
      <c r="C601" s="16" t="s">
        <v>4670</v>
      </c>
      <c r="D601" s="17" t="s">
        <v>2136</v>
      </c>
      <c r="E601" s="93">
        <v>1</v>
      </c>
      <c r="F601" s="112">
        <v>14.52</v>
      </c>
      <c r="G601" s="94">
        <f>+$F601/100*(100-'Übersicht _Overview'!$D$11)/100*(100-'Übersicht _Overview'!$E$11)</f>
        <v>14.52</v>
      </c>
      <c r="H601" s="94">
        <f t="shared" si="31"/>
        <v>0</v>
      </c>
      <c r="I601" s="94">
        <f t="shared" si="29"/>
        <v>14.52</v>
      </c>
      <c r="J601" s="94">
        <f t="shared" si="30"/>
        <v>63.5976</v>
      </c>
      <c r="K601" s="18"/>
      <c r="L601" s="19"/>
      <c r="M601" s="93"/>
    </row>
    <row r="602" spans="1:13" s="2" customFormat="1" ht="50.1" customHeight="1" x14ac:dyDescent="0.2">
      <c r="A602" s="96" t="s">
        <v>2693</v>
      </c>
      <c r="B602" s="16" t="s">
        <v>2416</v>
      </c>
      <c r="C602" s="16" t="s">
        <v>4100</v>
      </c>
      <c r="D602" s="17" t="s">
        <v>2136</v>
      </c>
      <c r="E602" s="93">
        <v>1</v>
      </c>
      <c r="F602" s="112">
        <v>15.84</v>
      </c>
      <c r="G602" s="94">
        <f>+$F602/100*(100-'Übersicht _Overview'!$D$11)/100*(100-'Übersicht _Overview'!$E$11)</f>
        <v>15.839999999999998</v>
      </c>
      <c r="H602" s="94">
        <f t="shared" si="31"/>
        <v>0</v>
      </c>
      <c r="I602" s="94">
        <f t="shared" si="29"/>
        <v>15.839999999999998</v>
      </c>
      <c r="J602" s="94">
        <f t="shared" si="30"/>
        <v>69.379199999999983</v>
      </c>
      <c r="K602" s="18"/>
      <c r="L602" s="19"/>
      <c r="M602" s="93"/>
    </row>
    <row r="603" spans="1:13" s="2" customFormat="1" ht="50.1" customHeight="1" x14ac:dyDescent="0.2">
      <c r="A603" s="96" t="s">
        <v>2694</v>
      </c>
      <c r="B603" s="16" t="s">
        <v>2417</v>
      </c>
      <c r="C603" s="16" t="s">
        <v>4671</v>
      </c>
      <c r="D603" s="17" t="s">
        <v>2136</v>
      </c>
      <c r="E603" s="93">
        <v>1</v>
      </c>
      <c r="F603" s="112">
        <v>19.139999999999997</v>
      </c>
      <c r="G603" s="94">
        <f>+$F603/100*(100-'Übersicht _Overview'!$D$11)/100*(100-'Übersicht _Overview'!$E$11)</f>
        <v>19.139999999999997</v>
      </c>
      <c r="H603" s="94">
        <f t="shared" si="31"/>
        <v>0</v>
      </c>
      <c r="I603" s="94">
        <f t="shared" si="29"/>
        <v>19.139999999999997</v>
      </c>
      <c r="J603" s="94">
        <f t="shared" si="30"/>
        <v>83.833199999999991</v>
      </c>
      <c r="K603" s="18"/>
      <c r="L603" s="19"/>
      <c r="M603" s="93"/>
    </row>
    <row r="604" spans="1:13" s="2" customFormat="1" ht="50.1" customHeight="1" x14ac:dyDescent="0.2">
      <c r="A604" s="96" t="s">
        <v>3198</v>
      </c>
      <c r="B604" s="16" t="s">
        <v>3127</v>
      </c>
      <c r="C604" s="16" t="s">
        <v>4672</v>
      </c>
      <c r="D604" s="17" t="s">
        <v>2136</v>
      </c>
      <c r="E604" s="93">
        <v>1</v>
      </c>
      <c r="F604" s="112">
        <v>25.74</v>
      </c>
      <c r="G604" s="94">
        <f>+$F604/100*(100-'Übersicht _Overview'!$D$11)/100*(100-'Übersicht _Overview'!$E$11)</f>
        <v>25.739999999999995</v>
      </c>
      <c r="H604" s="94">
        <f t="shared" si="31"/>
        <v>0</v>
      </c>
      <c r="I604" s="94">
        <f t="shared" si="29"/>
        <v>25.739999999999995</v>
      </c>
      <c r="J604" s="94">
        <f t="shared" si="30"/>
        <v>112.74119999999998</v>
      </c>
      <c r="K604" s="18"/>
      <c r="L604" s="19"/>
      <c r="M604" s="93"/>
    </row>
    <row r="605" spans="1:13" s="2" customFormat="1" ht="50.1" customHeight="1" x14ac:dyDescent="0.2">
      <c r="A605" s="96" t="s">
        <v>3330</v>
      </c>
      <c r="B605" s="16" t="s">
        <v>3128</v>
      </c>
      <c r="C605" s="16" t="s">
        <v>4673</v>
      </c>
      <c r="D605" s="17" t="s">
        <v>2136</v>
      </c>
      <c r="E605" s="93">
        <v>1</v>
      </c>
      <c r="F605" s="112">
        <v>32.339999999999996</v>
      </c>
      <c r="G605" s="94">
        <f>+$F605/100*(100-'Übersicht _Overview'!$D$11)/100*(100-'Übersicht _Overview'!$E$11)</f>
        <v>32.339999999999996</v>
      </c>
      <c r="H605" s="94">
        <f t="shared" si="31"/>
        <v>0</v>
      </c>
      <c r="I605" s="94">
        <f t="shared" si="29"/>
        <v>32.339999999999996</v>
      </c>
      <c r="J605" s="94">
        <f t="shared" si="30"/>
        <v>141.64919999999998</v>
      </c>
      <c r="K605" s="18"/>
      <c r="L605" s="19"/>
      <c r="M605" s="93"/>
    </row>
    <row r="606" spans="1:13" s="2" customFormat="1" ht="50.1" customHeight="1" x14ac:dyDescent="0.2">
      <c r="A606" s="96" t="s">
        <v>3331</v>
      </c>
      <c r="B606" s="16" t="s">
        <v>3129</v>
      </c>
      <c r="C606" s="16" t="s">
        <v>4674</v>
      </c>
      <c r="D606" s="17" t="s">
        <v>2136</v>
      </c>
      <c r="E606" s="93">
        <v>1</v>
      </c>
      <c r="F606" s="112">
        <v>38.94</v>
      </c>
      <c r="G606" s="94">
        <f>+$F606/100*(100-'Übersicht _Overview'!$D$11)/100*(100-'Übersicht _Overview'!$E$11)</f>
        <v>38.94</v>
      </c>
      <c r="H606" s="94">
        <f t="shared" si="31"/>
        <v>0</v>
      </c>
      <c r="I606" s="94">
        <f t="shared" si="29"/>
        <v>38.94</v>
      </c>
      <c r="J606" s="94">
        <f t="shared" si="30"/>
        <v>170.55719999999999</v>
      </c>
      <c r="K606" s="18"/>
      <c r="L606" s="19"/>
      <c r="M606" s="93"/>
    </row>
    <row r="607" spans="1:13" s="2" customFormat="1" ht="50.1" customHeight="1" x14ac:dyDescent="0.2">
      <c r="A607" s="96" t="s">
        <v>3332</v>
      </c>
      <c r="B607" s="89" t="s">
        <v>3130</v>
      </c>
      <c r="C607" s="89" t="s">
        <v>4675</v>
      </c>
      <c r="D607" s="17" t="s">
        <v>2136</v>
      </c>
      <c r="E607" s="93">
        <v>1</v>
      </c>
      <c r="F607" s="112">
        <v>45.54</v>
      </c>
      <c r="G607" s="94">
        <f>+$F607/100*(100-'Übersicht _Overview'!$D$11)/100*(100-'Übersicht _Overview'!$E$11)</f>
        <v>45.54</v>
      </c>
      <c r="H607" s="94">
        <f t="shared" si="31"/>
        <v>0</v>
      </c>
      <c r="I607" s="94">
        <f t="shared" si="29"/>
        <v>45.54</v>
      </c>
      <c r="J607" s="94">
        <f t="shared" si="30"/>
        <v>199.46519999999998</v>
      </c>
      <c r="K607" s="18"/>
      <c r="L607" s="19"/>
      <c r="M607" s="93"/>
    </row>
    <row r="608" spans="1:13" s="2" customFormat="1" ht="50.1" customHeight="1" x14ac:dyDescent="0.2">
      <c r="A608" s="96" t="s">
        <v>3333</v>
      </c>
      <c r="B608" s="16" t="s">
        <v>3131</v>
      </c>
      <c r="C608" s="16" t="s">
        <v>4676</v>
      </c>
      <c r="D608" s="17" t="s">
        <v>2136</v>
      </c>
      <c r="E608" s="93">
        <v>1</v>
      </c>
      <c r="F608" s="112">
        <v>52.14</v>
      </c>
      <c r="G608" s="94">
        <f>+$F608/100*(100-'Übersicht _Overview'!$D$11)/100*(100-'Übersicht _Overview'!$E$11)</f>
        <v>52.14</v>
      </c>
      <c r="H608" s="94">
        <f t="shared" si="31"/>
        <v>0</v>
      </c>
      <c r="I608" s="94">
        <f t="shared" si="29"/>
        <v>52.14</v>
      </c>
      <c r="J608" s="94">
        <f t="shared" si="30"/>
        <v>228.3732</v>
      </c>
      <c r="K608" s="18"/>
      <c r="L608" s="19"/>
      <c r="M608" s="93"/>
    </row>
    <row r="609" spans="1:13" s="2" customFormat="1" ht="50.1" customHeight="1" x14ac:dyDescent="0.2">
      <c r="A609" s="96" t="s">
        <v>3334</v>
      </c>
      <c r="B609" s="16" t="s">
        <v>3132</v>
      </c>
      <c r="C609" s="16" t="s">
        <v>4677</v>
      </c>
      <c r="D609" s="17" t="s">
        <v>2136</v>
      </c>
      <c r="E609" s="93">
        <v>1</v>
      </c>
      <c r="F609" s="112">
        <v>58.739999999999995</v>
      </c>
      <c r="G609" s="94">
        <f>+$F609/100*(100-'Übersicht _Overview'!$D$11)/100*(100-'Übersicht _Overview'!$E$11)</f>
        <v>58.739999999999995</v>
      </c>
      <c r="H609" s="94">
        <f t="shared" si="31"/>
        <v>0</v>
      </c>
      <c r="I609" s="94">
        <f t="shared" si="29"/>
        <v>58.739999999999995</v>
      </c>
      <c r="J609" s="94">
        <f t="shared" si="30"/>
        <v>257.28119999999996</v>
      </c>
      <c r="K609" s="18"/>
      <c r="L609" s="19"/>
      <c r="M609" s="93"/>
    </row>
    <row r="610" spans="1:13" s="2" customFormat="1" ht="20.100000000000001" customHeight="1" x14ac:dyDescent="0.2">
      <c r="A610" s="20"/>
      <c r="B610" s="3"/>
      <c r="C610" s="3"/>
      <c r="D610" s="4"/>
      <c r="E610" s="20"/>
      <c r="F610" s="112">
        <v>0</v>
      </c>
      <c r="G610" s="94">
        <f>+$F610/100*(100-'Übersicht _Overview'!$D$11)/100*(100-'Übersicht _Overview'!$E$11)</f>
        <v>0</v>
      </c>
      <c r="H610" s="94">
        <f t="shared" si="31"/>
        <v>0</v>
      </c>
      <c r="I610" s="94">
        <f t="shared" si="29"/>
        <v>0</v>
      </c>
      <c r="J610" s="94">
        <f t="shared" si="30"/>
        <v>0</v>
      </c>
      <c r="K610" s="80"/>
      <c r="L610" s="20"/>
      <c r="M610" s="20"/>
    </row>
    <row r="611" spans="1:13" s="2" customFormat="1" ht="50.1" customHeight="1" x14ac:dyDescent="0.2">
      <c r="A611" s="96" t="s">
        <v>2695</v>
      </c>
      <c r="B611" s="16" t="s">
        <v>1658</v>
      </c>
      <c r="C611" s="16" t="s">
        <v>4101</v>
      </c>
      <c r="D611" s="17" t="s">
        <v>2136</v>
      </c>
      <c r="E611" s="93">
        <v>1</v>
      </c>
      <c r="F611" s="112">
        <v>7.5900000000000007</v>
      </c>
      <c r="G611" s="94">
        <f>+$F611/100*(100-'Übersicht _Overview'!$D$11)/100*(100-'Übersicht _Overview'!$E$11)</f>
        <v>7.5900000000000007</v>
      </c>
      <c r="H611" s="94">
        <f t="shared" si="31"/>
        <v>0</v>
      </c>
      <c r="I611" s="94">
        <f t="shared" si="29"/>
        <v>7.5900000000000007</v>
      </c>
      <c r="J611" s="94">
        <f t="shared" si="30"/>
        <v>33.244199999999999</v>
      </c>
      <c r="K611" s="18"/>
      <c r="L611" s="19"/>
      <c r="M611" s="93"/>
    </row>
    <row r="612" spans="1:13" s="2" customFormat="1" ht="50.1" customHeight="1" x14ac:dyDescent="0.2">
      <c r="A612" s="96" t="s">
        <v>2696</v>
      </c>
      <c r="B612" s="16" t="s">
        <v>1659</v>
      </c>
      <c r="C612" s="16" t="s">
        <v>4475</v>
      </c>
      <c r="D612" s="17" t="s">
        <v>2136</v>
      </c>
      <c r="E612" s="93">
        <v>1</v>
      </c>
      <c r="F612" s="112">
        <v>8.36</v>
      </c>
      <c r="G612" s="94">
        <f>+$F612/100*(100-'Übersicht _Overview'!$D$11)/100*(100-'Übersicht _Overview'!$E$11)</f>
        <v>8.36</v>
      </c>
      <c r="H612" s="94">
        <f t="shared" si="31"/>
        <v>0</v>
      </c>
      <c r="I612" s="94">
        <f t="shared" si="29"/>
        <v>8.36</v>
      </c>
      <c r="J612" s="94">
        <f t="shared" si="30"/>
        <v>36.616799999999998</v>
      </c>
      <c r="K612" s="18"/>
      <c r="L612" s="19"/>
      <c r="M612" s="93"/>
    </row>
    <row r="613" spans="1:13" s="2" customFormat="1" ht="50.1" customHeight="1" x14ac:dyDescent="0.2">
      <c r="A613" s="96" t="s">
        <v>2697</v>
      </c>
      <c r="B613" s="16" t="s">
        <v>913</v>
      </c>
      <c r="C613" s="16" t="s">
        <v>4102</v>
      </c>
      <c r="D613" s="17" t="s">
        <v>2136</v>
      </c>
      <c r="E613" s="93">
        <v>1</v>
      </c>
      <c r="F613" s="112">
        <v>9.1300000000000008</v>
      </c>
      <c r="G613" s="94">
        <f>+$F613/100*(100-'Übersicht _Overview'!$D$11)/100*(100-'Übersicht _Overview'!$E$11)</f>
        <v>9.1300000000000008</v>
      </c>
      <c r="H613" s="94">
        <f t="shared" si="31"/>
        <v>0</v>
      </c>
      <c r="I613" s="94">
        <f t="shared" si="29"/>
        <v>9.1300000000000008</v>
      </c>
      <c r="J613" s="94">
        <f t="shared" si="30"/>
        <v>39.989400000000003</v>
      </c>
      <c r="K613" s="18"/>
      <c r="L613" s="19"/>
      <c r="M613" s="93"/>
    </row>
    <row r="614" spans="1:13" s="2" customFormat="1" ht="50.1" customHeight="1" x14ac:dyDescent="0.2">
      <c r="A614" s="96" t="s">
        <v>2698</v>
      </c>
      <c r="B614" s="16" t="s">
        <v>914</v>
      </c>
      <c r="C614" s="16" t="s">
        <v>4514</v>
      </c>
      <c r="D614" s="17" t="s">
        <v>2136</v>
      </c>
      <c r="E614" s="93">
        <v>1</v>
      </c>
      <c r="F614" s="112">
        <v>9.9</v>
      </c>
      <c r="G614" s="94">
        <f>+$F614/100*(100-'Übersicht _Overview'!$D$11)/100*(100-'Übersicht _Overview'!$E$11)</f>
        <v>9.9</v>
      </c>
      <c r="H614" s="94">
        <f t="shared" si="31"/>
        <v>0</v>
      </c>
      <c r="I614" s="94">
        <f t="shared" si="29"/>
        <v>9.9</v>
      </c>
      <c r="J614" s="94">
        <f t="shared" si="30"/>
        <v>43.362000000000002</v>
      </c>
      <c r="K614" s="18"/>
      <c r="L614" s="19"/>
      <c r="M614" s="93"/>
    </row>
    <row r="615" spans="1:13" s="2" customFormat="1" ht="50.1" customHeight="1" x14ac:dyDescent="0.2">
      <c r="A615" s="96" t="s">
        <v>2699</v>
      </c>
      <c r="B615" s="16" t="s">
        <v>915</v>
      </c>
      <c r="C615" s="16" t="s">
        <v>4103</v>
      </c>
      <c r="D615" s="17" t="s">
        <v>2136</v>
      </c>
      <c r="E615" s="93">
        <v>1</v>
      </c>
      <c r="F615" s="112">
        <v>10.67</v>
      </c>
      <c r="G615" s="94">
        <f>+$F615/100*(100-'Übersicht _Overview'!$D$11)/100*(100-'Übersicht _Overview'!$E$11)</f>
        <v>10.67</v>
      </c>
      <c r="H615" s="94">
        <f t="shared" si="31"/>
        <v>0</v>
      </c>
      <c r="I615" s="94">
        <f t="shared" si="29"/>
        <v>10.67</v>
      </c>
      <c r="J615" s="94">
        <f t="shared" si="30"/>
        <v>46.7346</v>
      </c>
      <c r="K615" s="18"/>
      <c r="L615" s="19"/>
      <c r="M615" s="93"/>
    </row>
    <row r="616" spans="1:13" s="2" customFormat="1" ht="50.1" customHeight="1" x14ac:dyDescent="0.2">
      <c r="A616" s="96" t="s">
        <v>2700</v>
      </c>
      <c r="B616" s="89" t="s">
        <v>916</v>
      </c>
      <c r="C616" s="89" t="s">
        <v>4678</v>
      </c>
      <c r="D616" s="90" t="s">
        <v>2136</v>
      </c>
      <c r="E616" s="93">
        <v>1</v>
      </c>
      <c r="F616" s="112">
        <v>11.440000000000001</v>
      </c>
      <c r="G616" s="94">
        <f>+$F616/100*(100-'Übersicht _Overview'!$D$11)/100*(100-'Übersicht _Overview'!$E$11)</f>
        <v>11.440000000000001</v>
      </c>
      <c r="H616" s="94">
        <f t="shared" si="31"/>
        <v>0</v>
      </c>
      <c r="I616" s="94">
        <f t="shared" si="29"/>
        <v>11.440000000000001</v>
      </c>
      <c r="J616" s="94">
        <f t="shared" si="30"/>
        <v>50.107200000000006</v>
      </c>
      <c r="K616" s="92"/>
      <c r="L616" s="93"/>
      <c r="M616" s="93"/>
    </row>
    <row r="617" spans="1:13" s="2" customFormat="1" ht="50.1" customHeight="1" x14ac:dyDescent="0.2">
      <c r="A617" s="96" t="s">
        <v>2701</v>
      </c>
      <c r="B617" s="16" t="s">
        <v>917</v>
      </c>
      <c r="C617" s="16" t="s">
        <v>4679</v>
      </c>
      <c r="D617" s="17" t="s">
        <v>2136</v>
      </c>
      <c r="E617" s="93">
        <v>1</v>
      </c>
      <c r="F617" s="112">
        <v>12.98</v>
      </c>
      <c r="G617" s="94">
        <f>+$F617/100*(100-'Übersicht _Overview'!$D$11)/100*(100-'Übersicht _Overview'!$E$11)</f>
        <v>12.98</v>
      </c>
      <c r="H617" s="94">
        <f t="shared" si="31"/>
        <v>0</v>
      </c>
      <c r="I617" s="94">
        <f t="shared" si="29"/>
        <v>12.98</v>
      </c>
      <c r="J617" s="94">
        <f t="shared" si="30"/>
        <v>56.852400000000003</v>
      </c>
      <c r="K617" s="18"/>
      <c r="L617" s="19"/>
      <c r="M617" s="93"/>
    </row>
    <row r="618" spans="1:13" s="2" customFormat="1" ht="50.1" customHeight="1" x14ac:dyDescent="0.2">
      <c r="A618" s="96" t="s">
        <v>2702</v>
      </c>
      <c r="B618" s="16" t="s">
        <v>921</v>
      </c>
      <c r="C618" s="16" t="s">
        <v>4680</v>
      </c>
      <c r="D618" s="17" t="s">
        <v>2136</v>
      </c>
      <c r="E618" s="93">
        <v>1</v>
      </c>
      <c r="F618" s="112">
        <v>14.52</v>
      </c>
      <c r="G618" s="94">
        <f>+$F618/100*(100-'Übersicht _Overview'!$D$11)/100*(100-'Übersicht _Overview'!$E$11)</f>
        <v>14.52</v>
      </c>
      <c r="H618" s="94">
        <f t="shared" si="31"/>
        <v>0</v>
      </c>
      <c r="I618" s="94">
        <f t="shared" si="29"/>
        <v>14.52</v>
      </c>
      <c r="J618" s="94">
        <f t="shared" si="30"/>
        <v>63.5976</v>
      </c>
      <c r="K618" s="18"/>
      <c r="L618" s="19"/>
      <c r="M618" s="93"/>
    </row>
    <row r="619" spans="1:13" s="2" customFormat="1" ht="50.1" customHeight="1" x14ac:dyDescent="0.2">
      <c r="A619" s="96" t="s">
        <v>2703</v>
      </c>
      <c r="B619" s="16" t="s">
        <v>922</v>
      </c>
      <c r="C619" s="16" t="s">
        <v>4104</v>
      </c>
      <c r="D619" s="17" t="s">
        <v>2136</v>
      </c>
      <c r="E619" s="93">
        <v>1</v>
      </c>
      <c r="F619" s="112">
        <v>15.84</v>
      </c>
      <c r="G619" s="94">
        <f>+$F619/100*(100-'Übersicht _Overview'!$D$11)/100*(100-'Übersicht _Overview'!$E$11)</f>
        <v>15.839999999999998</v>
      </c>
      <c r="H619" s="94">
        <f t="shared" si="31"/>
        <v>0</v>
      </c>
      <c r="I619" s="94">
        <f t="shared" si="29"/>
        <v>15.839999999999998</v>
      </c>
      <c r="J619" s="94">
        <f t="shared" si="30"/>
        <v>69.379199999999983</v>
      </c>
      <c r="K619" s="18"/>
      <c r="L619" s="19"/>
      <c r="M619" s="93"/>
    </row>
    <row r="620" spans="1:13" s="2" customFormat="1" ht="50.1" customHeight="1" x14ac:dyDescent="0.2">
      <c r="A620" s="96" t="s">
        <v>2704</v>
      </c>
      <c r="B620" s="16" t="s">
        <v>923</v>
      </c>
      <c r="C620" s="16" t="s">
        <v>4681</v>
      </c>
      <c r="D620" s="17" t="s">
        <v>2136</v>
      </c>
      <c r="E620" s="93">
        <v>1</v>
      </c>
      <c r="F620" s="112">
        <v>19.139999999999997</v>
      </c>
      <c r="G620" s="94">
        <f>+$F620/100*(100-'Übersicht _Overview'!$D$11)/100*(100-'Übersicht _Overview'!$E$11)</f>
        <v>19.139999999999997</v>
      </c>
      <c r="H620" s="94">
        <f t="shared" si="31"/>
        <v>0</v>
      </c>
      <c r="I620" s="94">
        <f t="shared" si="29"/>
        <v>19.139999999999997</v>
      </c>
      <c r="J620" s="94">
        <f t="shared" si="30"/>
        <v>83.833199999999991</v>
      </c>
      <c r="K620" s="18"/>
      <c r="L620" s="19"/>
      <c r="M620" s="93"/>
    </row>
    <row r="621" spans="1:13" s="2" customFormat="1" ht="50.1" customHeight="1" x14ac:dyDescent="0.2">
      <c r="A621" s="96" t="s">
        <v>3199</v>
      </c>
      <c r="B621" s="16" t="s">
        <v>3133</v>
      </c>
      <c r="C621" s="16" t="s">
        <v>4682</v>
      </c>
      <c r="D621" s="17" t="s">
        <v>2136</v>
      </c>
      <c r="E621" s="93">
        <v>1</v>
      </c>
      <c r="F621" s="112">
        <v>25.74</v>
      </c>
      <c r="G621" s="94">
        <f>+$F621/100*(100-'Übersicht _Overview'!$D$11)/100*(100-'Übersicht _Overview'!$E$11)</f>
        <v>25.739999999999995</v>
      </c>
      <c r="H621" s="94">
        <f t="shared" si="31"/>
        <v>0</v>
      </c>
      <c r="I621" s="94">
        <f t="shared" si="29"/>
        <v>25.739999999999995</v>
      </c>
      <c r="J621" s="94">
        <f t="shared" si="30"/>
        <v>112.74119999999998</v>
      </c>
      <c r="K621" s="18"/>
      <c r="L621" s="19"/>
      <c r="M621" s="93"/>
    </row>
    <row r="622" spans="1:13" s="2" customFormat="1" ht="50.1" customHeight="1" x14ac:dyDescent="0.2">
      <c r="A622" s="96" t="s">
        <v>3200</v>
      </c>
      <c r="B622" s="89" t="s">
        <v>3134</v>
      </c>
      <c r="C622" s="89" t="s">
        <v>4683</v>
      </c>
      <c r="D622" s="90" t="s">
        <v>2136</v>
      </c>
      <c r="E622" s="93">
        <v>1</v>
      </c>
      <c r="F622" s="112">
        <v>32.339999999999996</v>
      </c>
      <c r="G622" s="94">
        <f>+$F622/100*(100-'Übersicht _Overview'!$D$11)/100*(100-'Übersicht _Overview'!$E$11)</f>
        <v>32.339999999999996</v>
      </c>
      <c r="H622" s="94">
        <f t="shared" si="31"/>
        <v>0</v>
      </c>
      <c r="I622" s="94">
        <f t="shared" si="29"/>
        <v>32.339999999999996</v>
      </c>
      <c r="J622" s="94">
        <f t="shared" si="30"/>
        <v>141.64919999999998</v>
      </c>
      <c r="K622" s="92"/>
      <c r="L622" s="93"/>
      <c r="M622" s="93"/>
    </row>
    <row r="623" spans="1:13" s="2" customFormat="1" ht="50.1" customHeight="1" x14ac:dyDescent="0.2">
      <c r="A623" s="96" t="s">
        <v>3335</v>
      </c>
      <c r="B623" s="16" t="s">
        <v>3135</v>
      </c>
      <c r="C623" s="16" t="s">
        <v>4684</v>
      </c>
      <c r="D623" s="17" t="s">
        <v>2136</v>
      </c>
      <c r="E623" s="93">
        <v>1</v>
      </c>
      <c r="F623" s="112">
        <v>38.94</v>
      </c>
      <c r="G623" s="94">
        <f>+$F623/100*(100-'Übersicht _Overview'!$D$11)/100*(100-'Übersicht _Overview'!$E$11)</f>
        <v>38.94</v>
      </c>
      <c r="H623" s="94">
        <f t="shared" si="31"/>
        <v>0</v>
      </c>
      <c r="I623" s="94">
        <f t="shared" si="29"/>
        <v>38.94</v>
      </c>
      <c r="J623" s="94">
        <f t="shared" si="30"/>
        <v>170.55719999999999</v>
      </c>
      <c r="K623" s="18"/>
      <c r="L623" s="19"/>
      <c r="M623" s="93"/>
    </row>
    <row r="624" spans="1:13" s="2" customFormat="1" ht="50.1" customHeight="1" x14ac:dyDescent="0.2">
      <c r="A624" s="96" t="s">
        <v>3336</v>
      </c>
      <c r="B624" s="16" t="s">
        <v>3136</v>
      </c>
      <c r="C624" s="16" t="s">
        <v>4685</v>
      </c>
      <c r="D624" s="17" t="s">
        <v>2136</v>
      </c>
      <c r="E624" s="93">
        <v>1</v>
      </c>
      <c r="F624" s="112">
        <v>45.54</v>
      </c>
      <c r="G624" s="94">
        <f>+$F624/100*(100-'Übersicht _Overview'!$D$11)/100*(100-'Übersicht _Overview'!$E$11)</f>
        <v>45.54</v>
      </c>
      <c r="H624" s="94">
        <f t="shared" si="31"/>
        <v>0</v>
      </c>
      <c r="I624" s="94">
        <f t="shared" si="29"/>
        <v>45.54</v>
      </c>
      <c r="J624" s="94">
        <f t="shared" si="30"/>
        <v>199.46519999999998</v>
      </c>
      <c r="K624" s="18"/>
      <c r="L624" s="19"/>
      <c r="M624" s="93"/>
    </row>
    <row r="625" spans="1:13" s="2" customFormat="1" ht="50.1" customHeight="1" x14ac:dyDescent="0.2">
      <c r="A625" s="96" t="s">
        <v>3337</v>
      </c>
      <c r="B625" s="16" t="s">
        <v>3137</v>
      </c>
      <c r="C625" s="16" t="s">
        <v>4686</v>
      </c>
      <c r="D625" s="17" t="s">
        <v>2136</v>
      </c>
      <c r="E625" s="93">
        <v>1</v>
      </c>
      <c r="F625" s="112">
        <v>52.14</v>
      </c>
      <c r="G625" s="94">
        <f>+$F625/100*(100-'Übersicht _Overview'!$D$11)/100*(100-'Übersicht _Overview'!$E$11)</f>
        <v>52.14</v>
      </c>
      <c r="H625" s="94">
        <f t="shared" si="31"/>
        <v>0</v>
      </c>
      <c r="I625" s="94">
        <f t="shared" si="29"/>
        <v>52.14</v>
      </c>
      <c r="J625" s="94">
        <f t="shared" si="30"/>
        <v>228.3732</v>
      </c>
      <c r="K625" s="18"/>
      <c r="L625" s="19"/>
      <c r="M625" s="93"/>
    </row>
    <row r="626" spans="1:13" s="2" customFormat="1" ht="50.1" customHeight="1" x14ac:dyDescent="0.2">
      <c r="A626" s="96" t="s">
        <v>3338</v>
      </c>
      <c r="B626" s="16" t="s">
        <v>3138</v>
      </c>
      <c r="C626" s="16" t="s">
        <v>4687</v>
      </c>
      <c r="D626" s="17" t="s">
        <v>2136</v>
      </c>
      <c r="E626" s="93">
        <v>1</v>
      </c>
      <c r="F626" s="112">
        <v>58.739999999999995</v>
      </c>
      <c r="G626" s="94">
        <f>+$F626/100*(100-'Übersicht _Overview'!$D$11)/100*(100-'Übersicht _Overview'!$E$11)</f>
        <v>58.739999999999995</v>
      </c>
      <c r="H626" s="94">
        <f t="shared" si="31"/>
        <v>0</v>
      </c>
      <c r="I626" s="94">
        <f t="shared" si="29"/>
        <v>58.739999999999995</v>
      </c>
      <c r="J626" s="94">
        <f t="shared" si="30"/>
        <v>257.28119999999996</v>
      </c>
      <c r="K626" s="18"/>
      <c r="L626" s="19"/>
      <c r="M626" s="93"/>
    </row>
    <row r="627" spans="1:13" s="2" customFormat="1" ht="20.100000000000001" customHeight="1" x14ac:dyDescent="0.2">
      <c r="A627" s="20"/>
      <c r="B627" s="3"/>
      <c r="C627" s="3"/>
      <c r="D627" s="4"/>
      <c r="E627" s="20"/>
      <c r="F627" s="112">
        <v>0</v>
      </c>
      <c r="G627" s="94">
        <f>+$F627/100*(100-'Übersicht _Overview'!$D$11)/100*(100-'Übersicht _Overview'!$E$11)</f>
        <v>0</v>
      </c>
      <c r="H627" s="94">
        <f t="shared" si="31"/>
        <v>0</v>
      </c>
      <c r="I627" s="94">
        <f t="shared" si="29"/>
        <v>0</v>
      </c>
      <c r="J627" s="94">
        <f t="shared" si="30"/>
        <v>0</v>
      </c>
      <c r="K627" s="80"/>
      <c r="L627" s="20"/>
      <c r="M627" s="20"/>
    </row>
    <row r="628" spans="1:13" s="2" customFormat="1" ht="50.1" customHeight="1" x14ac:dyDescent="0.2">
      <c r="A628" s="96" t="s">
        <v>2715</v>
      </c>
      <c r="B628" s="16" t="s">
        <v>2297</v>
      </c>
      <c r="C628" s="16" t="s">
        <v>4105</v>
      </c>
      <c r="D628" s="17" t="s">
        <v>2136</v>
      </c>
      <c r="E628" s="93">
        <v>1</v>
      </c>
      <c r="F628" s="112">
        <v>7.5900000000000007</v>
      </c>
      <c r="G628" s="94">
        <f>+$F628/100*(100-'Übersicht _Overview'!$D$11)/100*(100-'Übersicht _Overview'!$E$11)</f>
        <v>7.5900000000000007</v>
      </c>
      <c r="H628" s="94">
        <f t="shared" si="31"/>
        <v>0</v>
      </c>
      <c r="I628" s="94">
        <f t="shared" si="29"/>
        <v>7.5900000000000007</v>
      </c>
      <c r="J628" s="94">
        <f t="shared" si="30"/>
        <v>33.244199999999999</v>
      </c>
      <c r="K628" s="18"/>
      <c r="L628" s="19"/>
      <c r="M628" s="93"/>
    </row>
    <row r="629" spans="1:13" s="2" customFormat="1" ht="50.1" customHeight="1" x14ac:dyDescent="0.2">
      <c r="A629" s="96" t="s">
        <v>2716</v>
      </c>
      <c r="B629" s="16" t="s">
        <v>2298</v>
      </c>
      <c r="C629" s="16" t="s">
        <v>4476</v>
      </c>
      <c r="D629" s="17" t="s">
        <v>2136</v>
      </c>
      <c r="E629" s="93">
        <v>1</v>
      </c>
      <c r="F629" s="112">
        <v>8.36</v>
      </c>
      <c r="G629" s="94">
        <f>+$F629/100*(100-'Übersicht _Overview'!$D$11)/100*(100-'Übersicht _Overview'!$E$11)</f>
        <v>8.36</v>
      </c>
      <c r="H629" s="94">
        <f t="shared" si="31"/>
        <v>0</v>
      </c>
      <c r="I629" s="94">
        <f t="shared" si="29"/>
        <v>8.36</v>
      </c>
      <c r="J629" s="94">
        <f t="shared" si="30"/>
        <v>36.616799999999998</v>
      </c>
      <c r="K629" s="18"/>
      <c r="L629" s="19"/>
      <c r="M629" s="93"/>
    </row>
    <row r="630" spans="1:13" s="2" customFormat="1" ht="50.1" customHeight="1" x14ac:dyDescent="0.2">
      <c r="A630" s="96" t="s">
        <v>2717</v>
      </c>
      <c r="B630" s="89" t="s">
        <v>2299</v>
      </c>
      <c r="C630" s="89" t="s">
        <v>4106</v>
      </c>
      <c r="D630" s="90" t="s">
        <v>2136</v>
      </c>
      <c r="E630" s="93">
        <v>1</v>
      </c>
      <c r="F630" s="112">
        <v>9.1300000000000008</v>
      </c>
      <c r="G630" s="94">
        <f>+$F630/100*(100-'Übersicht _Overview'!$D$11)/100*(100-'Übersicht _Overview'!$E$11)</f>
        <v>9.1300000000000008</v>
      </c>
      <c r="H630" s="94">
        <f t="shared" si="31"/>
        <v>0</v>
      </c>
      <c r="I630" s="94">
        <f t="shared" si="29"/>
        <v>9.1300000000000008</v>
      </c>
      <c r="J630" s="94">
        <f t="shared" si="30"/>
        <v>39.989400000000003</v>
      </c>
      <c r="K630" s="92"/>
      <c r="L630" s="93"/>
      <c r="M630" s="93"/>
    </row>
    <row r="631" spans="1:13" s="2" customFormat="1" ht="50.1" customHeight="1" x14ac:dyDescent="0.2">
      <c r="A631" s="96" t="s">
        <v>2718</v>
      </c>
      <c r="B631" s="16" t="s">
        <v>2300</v>
      </c>
      <c r="C631" s="16" t="s">
        <v>4515</v>
      </c>
      <c r="D631" s="17" t="s">
        <v>2136</v>
      </c>
      <c r="E631" s="93">
        <v>1</v>
      </c>
      <c r="F631" s="112">
        <v>9.9</v>
      </c>
      <c r="G631" s="94">
        <f>+$F631/100*(100-'Übersicht _Overview'!$D$11)/100*(100-'Übersicht _Overview'!$E$11)</f>
        <v>9.9</v>
      </c>
      <c r="H631" s="94">
        <f t="shared" si="31"/>
        <v>0</v>
      </c>
      <c r="I631" s="94">
        <f t="shared" si="29"/>
        <v>9.9</v>
      </c>
      <c r="J631" s="94">
        <f t="shared" si="30"/>
        <v>43.362000000000002</v>
      </c>
      <c r="K631" s="18"/>
      <c r="L631" s="19"/>
      <c r="M631" s="93"/>
    </row>
    <row r="632" spans="1:13" s="2" customFormat="1" ht="50.1" customHeight="1" x14ac:dyDescent="0.2">
      <c r="A632" s="96" t="s">
        <v>2719</v>
      </c>
      <c r="B632" s="16" t="s">
        <v>2301</v>
      </c>
      <c r="C632" s="16" t="s">
        <v>4107</v>
      </c>
      <c r="D632" s="17" t="s">
        <v>2136</v>
      </c>
      <c r="E632" s="93">
        <v>1</v>
      </c>
      <c r="F632" s="112">
        <v>10.67</v>
      </c>
      <c r="G632" s="94">
        <f>+$F632/100*(100-'Übersicht _Overview'!$D$11)/100*(100-'Übersicht _Overview'!$E$11)</f>
        <v>10.67</v>
      </c>
      <c r="H632" s="94">
        <f t="shared" si="31"/>
        <v>0</v>
      </c>
      <c r="I632" s="94">
        <f t="shared" si="29"/>
        <v>10.67</v>
      </c>
      <c r="J632" s="94">
        <f t="shared" si="30"/>
        <v>46.7346</v>
      </c>
      <c r="K632" s="18"/>
      <c r="L632" s="19"/>
      <c r="M632" s="93"/>
    </row>
    <row r="633" spans="1:13" s="2" customFormat="1" ht="50.1" customHeight="1" x14ac:dyDescent="0.2">
      <c r="A633" s="96" t="s">
        <v>2720</v>
      </c>
      <c r="B633" s="16" t="s">
        <v>2302</v>
      </c>
      <c r="C633" s="16" t="s">
        <v>4688</v>
      </c>
      <c r="D633" s="17" t="s">
        <v>2136</v>
      </c>
      <c r="E633" s="93">
        <v>1</v>
      </c>
      <c r="F633" s="112">
        <v>11.440000000000001</v>
      </c>
      <c r="G633" s="94">
        <f>+$F633/100*(100-'Übersicht _Overview'!$D$11)/100*(100-'Übersicht _Overview'!$E$11)</f>
        <v>11.440000000000001</v>
      </c>
      <c r="H633" s="94">
        <f t="shared" si="31"/>
        <v>0</v>
      </c>
      <c r="I633" s="94">
        <f t="shared" si="29"/>
        <v>11.440000000000001</v>
      </c>
      <c r="J633" s="94">
        <f t="shared" si="30"/>
        <v>50.107200000000006</v>
      </c>
      <c r="K633" s="18"/>
      <c r="L633" s="19"/>
      <c r="M633" s="93"/>
    </row>
    <row r="634" spans="1:13" s="2" customFormat="1" ht="50.1" customHeight="1" x14ac:dyDescent="0.2">
      <c r="A634" s="96" t="s">
        <v>2721</v>
      </c>
      <c r="B634" s="16" t="s">
        <v>2563</v>
      </c>
      <c r="C634" s="16" t="s">
        <v>4689</v>
      </c>
      <c r="D634" s="17" t="s">
        <v>2136</v>
      </c>
      <c r="E634" s="93">
        <v>1</v>
      </c>
      <c r="F634" s="112">
        <v>12.98</v>
      </c>
      <c r="G634" s="94">
        <f>+$F634/100*(100-'Übersicht _Overview'!$D$11)/100*(100-'Übersicht _Overview'!$E$11)</f>
        <v>12.98</v>
      </c>
      <c r="H634" s="94">
        <f t="shared" si="31"/>
        <v>0</v>
      </c>
      <c r="I634" s="94">
        <f t="shared" si="29"/>
        <v>12.98</v>
      </c>
      <c r="J634" s="94">
        <f t="shared" si="30"/>
        <v>56.852400000000003</v>
      </c>
      <c r="K634" s="18"/>
      <c r="L634" s="19"/>
      <c r="M634" s="93"/>
    </row>
    <row r="635" spans="1:13" s="2" customFormat="1" ht="50.1" customHeight="1" x14ac:dyDescent="0.2">
      <c r="A635" s="96" t="s">
        <v>2722</v>
      </c>
      <c r="B635" s="89" t="s">
        <v>2564</v>
      </c>
      <c r="C635" s="89" t="s">
        <v>4690</v>
      </c>
      <c r="D635" s="90" t="s">
        <v>2136</v>
      </c>
      <c r="E635" s="93">
        <v>1</v>
      </c>
      <c r="F635" s="112">
        <v>14.52</v>
      </c>
      <c r="G635" s="94">
        <f>+$F635/100*(100-'Übersicht _Overview'!$D$11)/100*(100-'Übersicht _Overview'!$E$11)</f>
        <v>14.52</v>
      </c>
      <c r="H635" s="94">
        <f t="shared" si="31"/>
        <v>0</v>
      </c>
      <c r="I635" s="94">
        <f t="shared" si="29"/>
        <v>14.52</v>
      </c>
      <c r="J635" s="94">
        <f t="shared" si="30"/>
        <v>63.5976</v>
      </c>
      <c r="K635" s="92"/>
      <c r="L635" s="93"/>
      <c r="M635" s="93"/>
    </row>
    <row r="636" spans="1:13" s="2" customFormat="1" ht="50.1" customHeight="1" x14ac:dyDescent="0.2">
      <c r="A636" s="96" t="s">
        <v>2723</v>
      </c>
      <c r="B636" s="89" t="s">
        <v>2565</v>
      </c>
      <c r="C636" s="89" t="s">
        <v>4108</v>
      </c>
      <c r="D636" s="90" t="s">
        <v>2136</v>
      </c>
      <c r="E636" s="93">
        <v>1</v>
      </c>
      <c r="F636" s="112">
        <v>15.84</v>
      </c>
      <c r="G636" s="94">
        <f>+$F636/100*(100-'Übersicht _Overview'!$D$11)/100*(100-'Übersicht _Overview'!$E$11)</f>
        <v>15.839999999999998</v>
      </c>
      <c r="H636" s="94">
        <f t="shared" si="31"/>
        <v>0</v>
      </c>
      <c r="I636" s="94">
        <f t="shared" si="29"/>
        <v>15.839999999999998</v>
      </c>
      <c r="J636" s="94">
        <f t="shared" si="30"/>
        <v>69.379199999999983</v>
      </c>
      <c r="K636" s="92"/>
      <c r="L636" s="93"/>
      <c r="M636" s="93"/>
    </row>
    <row r="637" spans="1:13" s="2" customFormat="1" ht="50.1" customHeight="1" x14ac:dyDescent="0.2">
      <c r="A637" s="96" t="s">
        <v>2724</v>
      </c>
      <c r="B637" s="16" t="s">
        <v>2566</v>
      </c>
      <c r="C637" s="16" t="s">
        <v>4691</v>
      </c>
      <c r="D637" s="17" t="s">
        <v>2136</v>
      </c>
      <c r="E637" s="93">
        <v>1</v>
      </c>
      <c r="F637" s="112">
        <v>19.139999999999997</v>
      </c>
      <c r="G637" s="94">
        <f>+$F637/100*(100-'Übersicht _Overview'!$D$11)/100*(100-'Übersicht _Overview'!$E$11)</f>
        <v>19.139999999999997</v>
      </c>
      <c r="H637" s="94">
        <f t="shared" si="31"/>
        <v>0</v>
      </c>
      <c r="I637" s="94">
        <f t="shared" si="29"/>
        <v>19.139999999999997</v>
      </c>
      <c r="J637" s="94">
        <f t="shared" si="30"/>
        <v>83.833199999999991</v>
      </c>
      <c r="K637" s="18"/>
      <c r="L637" s="19"/>
      <c r="M637" s="93"/>
    </row>
    <row r="638" spans="1:13" s="2" customFormat="1" ht="50.1" customHeight="1" x14ac:dyDescent="0.2">
      <c r="A638" s="96" t="s">
        <v>3201</v>
      </c>
      <c r="B638" s="16" t="s">
        <v>3139</v>
      </c>
      <c r="C638" s="16" t="s">
        <v>4692</v>
      </c>
      <c r="D638" s="17" t="s">
        <v>2136</v>
      </c>
      <c r="E638" s="93">
        <v>1</v>
      </c>
      <c r="F638" s="112">
        <v>25.74</v>
      </c>
      <c r="G638" s="94">
        <f>+$F638/100*(100-'Übersicht _Overview'!$D$11)/100*(100-'Übersicht _Overview'!$E$11)</f>
        <v>25.739999999999995</v>
      </c>
      <c r="H638" s="94">
        <f t="shared" si="31"/>
        <v>0</v>
      </c>
      <c r="I638" s="94">
        <f t="shared" si="29"/>
        <v>25.739999999999995</v>
      </c>
      <c r="J638" s="94">
        <f t="shared" si="30"/>
        <v>112.74119999999998</v>
      </c>
      <c r="K638" s="18"/>
      <c r="L638" s="19"/>
      <c r="M638" s="93"/>
    </row>
    <row r="639" spans="1:13" s="2" customFormat="1" ht="50.1" customHeight="1" x14ac:dyDescent="0.2">
      <c r="A639" s="96" t="s">
        <v>3339</v>
      </c>
      <c r="B639" s="16" t="s">
        <v>3140</v>
      </c>
      <c r="C639" s="16" t="s">
        <v>4693</v>
      </c>
      <c r="D639" s="17" t="s">
        <v>2136</v>
      </c>
      <c r="E639" s="93">
        <v>1</v>
      </c>
      <c r="F639" s="112">
        <v>32.339999999999996</v>
      </c>
      <c r="G639" s="94">
        <f>+$F639/100*(100-'Übersicht _Overview'!$D$11)/100*(100-'Übersicht _Overview'!$E$11)</f>
        <v>32.339999999999996</v>
      </c>
      <c r="H639" s="94">
        <f t="shared" si="31"/>
        <v>0</v>
      </c>
      <c r="I639" s="94">
        <f t="shared" si="29"/>
        <v>32.339999999999996</v>
      </c>
      <c r="J639" s="94">
        <f t="shared" si="30"/>
        <v>141.64919999999998</v>
      </c>
      <c r="K639" s="18"/>
      <c r="L639" s="19"/>
      <c r="M639" s="93"/>
    </row>
    <row r="640" spans="1:13" s="2" customFormat="1" ht="50.1" customHeight="1" x14ac:dyDescent="0.2">
      <c r="A640" s="96" t="s">
        <v>3340</v>
      </c>
      <c r="B640" s="16" t="s">
        <v>3141</v>
      </c>
      <c r="C640" s="16" t="s">
        <v>4694</v>
      </c>
      <c r="D640" s="17" t="s">
        <v>2136</v>
      </c>
      <c r="E640" s="93">
        <v>1</v>
      </c>
      <c r="F640" s="112">
        <v>38.94</v>
      </c>
      <c r="G640" s="94">
        <f>+$F640/100*(100-'Übersicht _Overview'!$D$11)/100*(100-'Übersicht _Overview'!$E$11)</f>
        <v>38.94</v>
      </c>
      <c r="H640" s="94">
        <f t="shared" si="31"/>
        <v>0</v>
      </c>
      <c r="I640" s="94">
        <f t="shared" si="29"/>
        <v>38.94</v>
      </c>
      <c r="J640" s="94">
        <f t="shared" si="30"/>
        <v>170.55719999999999</v>
      </c>
      <c r="K640" s="18"/>
      <c r="L640" s="19"/>
      <c r="M640" s="93"/>
    </row>
    <row r="641" spans="1:13" s="2" customFormat="1" ht="50.1" customHeight="1" x14ac:dyDescent="0.2">
      <c r="A641" s="96" t="s">
        <v>3341</v>
      </c>
      <c r="B641" s="16" t="s">
        <v>3142</v>
      </c>
      <c r="C641" s="16" t="s">
        <v>4695</v>
      </c>
      <c r="D641" s="17" t="s">
        <v>2136</v>
      </c>
      <c r="E641" s="93">
        <v>1</v>
      </c>
      <c r="F641" s="112">
        <v>45.54</v>
      </c>
      <c r="G641" s="94">
        <f>+$F641/100*(100-'Übersicht _Overview'!$D$11)/100*(100-'Übersicht _Overview'!$E$11)</f>
        <v>45.54</v>
      </c>
      <c r="H641" s="94">
        <f t="shared" si="31"/>
        <v>0</v>
      </c>
      <c r="I641" s="94">
        <f t="shared" si="29"/>
        <v>45.54</v>
      </c>
      <c r="J641" s="94">
        <f t="shared" si="30"/>
        <v>199.46519999999998</v>
      </c>
      <c r="K641" s="18"/>
      <c r="L641" s="19"/>
      <c r="M641" s="93"/>
    </row>
    <row r="642" spans="1:13" s="2" customFormat="1" ht="50.1" customHeight="1" x14ac:dyDescent="0.2">
      <c r="A642" s="96" t="s">
        <v>3342</v>
      </c>
      <c r="B642" s="16" t="s">
        <v>3143</v>
      </c>
      <c r="C642" s="16" t="s">
        <v>4696</v>
      </c>
      <c r="D642" s="17" t="s">
        <v>2136</v>
      </c>
      <c r="E642" s="93">
        <v>1</v>
      </c>
      <c r="F642" s="112">
        <v>52.14</v>
      </c>
      <c r="G642" s="94">
        <f>+$F642/100*(100-'Übersicht _Overview'!$D$11)/100*(100-'Übersicht _Overview'!$E$11)</f>
        <v>52.14</v>
      </c>
      <c r="H642" s="94">
        <f t="shared" si="31"/>
        <v>0</v>
      </c>
      <c r="I642" s="94">
        <f t="shared" si="29"/>
        <v>52.14</v>
      </c>
      <c r="J642" s="94">
        <f t="shared" si="30"/>
        <v>228.3732</v>
      </c>
      <c r="K642" s="18"/>
      <c r="L642" s="19"/>
      <c r="M642" s="93"/>
    </row>
    <row r="643" spans="1:13" s="2" customFormat="1" ht="50.1" customHeight="1" x14ac:dyDescent="0.2">
      <c r="A643" s="96" t="s">
        <v>3343</v>
      </c>
      <c r="B643" s="89" t="s">
        <v>3144</v>
      </c>
      <c r="C643" s="89" t="s">
        <v>4697</v>
      </c>
      <c r="D643" s="90" t="s">
        <v>2136</v>
      </c>
      <c r="E643" s="93">
        <v>1</v>
      </c>
      <c r="F643" s="112">
        <v>58.739999999999995</v>
      </c>
      <c r="G643" s="94">
        <f>+$F643/100*(100-'Übersicht _Overview'!$D$11)/100*(100-'Übersicht _Overview'!$E$11)</f>
        <v>58.739999999999995</v>
      </c>
      <c r="H643" s="94">
        <f t="shared" si="31"/>
        <v>0</v>
      </c>
      <c r="I643" s="94">
        <f t="shared" si="29"/>
        <v>58.739999999999995</v>
      </c>
      <c r="J643" s="94">
        <f t="shared" si="30"/>
        <v>257.28119999999996</v>
      </c>
      <c r="K643" s="92"/>
      <c r="L643" s="93"/>
      <c r="M643" s="93"/>
    </row>
    <row r="644" spans="1:13" s="88" customFormat="1" ht="50.1" customHeight="1" x14ac:dyDescent="0.2">
      <c r="A644" s="96"/>
      <c r="B644" s="83" t="s">
        <v>2919</v>
      </c>
      <c r="C644" s="83" t="s">
        <v>3911</v>
      </c>
      <c r="D644" s="90"/>
      <c r="E644" s="93"/>
      <c r="F644" s="112">
        <v>0</v>
      </c>
      <c r="G644" s="94">
        <f>+$F644/100*(100-'Übersicht _Overview'!$D$11)/100*(100-'Übersicht _Overview'!$E$11)</f>
        <v>0</v>
      </c>
      <c r="H644" s="94">
        <f t="shared" si="31"/>
        <v>0</v>
      </c>
      <c r="I644" s="94">
        <f t="shared" si="29"/>
        <v>0</v>
      </c>
      <c r="J644" s="94">
        <f t="shared" si="30"/>
        <v>0</v>
      </c>
      <c r="K644" s="92"/>
      <c r="L644" s="93"/>
      <c r="M644" s="93"/>
    </row>
    <row r="645" spans="1:13" s="2" customFormat="1" ht="50.1" customHeight="1" x14ac:dyDescent="0.2">
      <c r="A645" s="96" t="s">
        <v>1550</v>
      </c>
      <c r="B645" s="16" t="s">
        <v>1854</v>
      </c>
      <c r="C645" s="16" t="s">
        <v>1855</v>
      </c>
      <c r="D645" s="17" t="s">
        <v>2136</v>
      </c>
      <c r="E645" s="93">
        <v>100</v>
      </c>
      <c r="F645" s="112">
        <v>32.450000000000003</v>
      </c>
      <c r="G645" s="94">
        <f>+$F645/100*(100-'Übersicht _Overview'!$D$11)/100*(100-'Übersicht _Overview'!$E$11)</f>
        <v>32.450000000000003</v>
      </c>
      <c r="H645" s="94">
        <f t="shared" si="31"/>
        <v>0</v>
      </c>
      <c r="I645" s="94">
        <f t="shared" si="29"/>
        <v>32.450000000000003</v>
      </c>
      <c r="J645" s="94">
        <f t="shared" si="30"/>
        <v>142.131</v>
      </c>
      <c r="K645" s="18"/>
      <c r="L645" s="19"/>
      <c r="M645" s="93"/>
    </row>
    <row r="646" spans="1:13" s="2" customFormat="1" ht="50.1" customHeight="1" x14ac:dyDescent="0.2">
      <c r="A646" s="96" t="s">
        <v>1551</v>
      </c>
      <c r="B646" s="16" t="s">
        <v>1856</v>
      </c>
      <c r="C646" s="16" t="s">
        <v>1857</v>
      </c>
      <c r="D646" s="17" t="s">
        <v>2136</v>
      </c>
      <c r="E646" s="93">
        <v>100</v>
      </c>
      <c r="F646" s="112">
        <v>32.450000000000003</v>
      </c>
      <c r="G646" s="94">
        <f>+$F646/100*(100-'Übersicht _Overview'!$D$11)/100*(100-'Übersicht _Overview'!$E$11)</f>
        <v>32.450000000000003</v>
      </c>
      <c r="H646" s="94">
        <f t="shared" si="31"/>
        <v>0</v>
      </c>
      <c r="I646" s="94">
        <f t="shared" si="29"/>
        <v>32.450000000000003</v>
      </c>
      <c r="J646" s="94">
        <f t="shared" si="30"/>
        <v>142.131</v>
      </c>
      <c r="K646" s="18"/>
      <c r="L646" s="19"/>
      <c r="M646" s="93"/>
    </row>
    <row r="647" spans="1:13" s="2" customFormat="1" ht="50.1" customHeight="1" x14ac:dyDescent="0.2">
      <c r="A647" s="96" t="s">
        <v>1552</v>
      </c>
      <c r="B647" s="16" t="s">
        <v>1858</v>
      </c>
      <c r="C647" s="16" t="s">
        <v>1859</v>
      </c>
      <c r="D647" s="17" t="s">
        <v>2136</v>
      </c>
      <c r="E647" s="93">
        <v>100</v>
      </c>
      <c r="F647" s="112">
        <v>32.450000000000003</v>
      </c>
      <c r="G647" s="94">
        <f>+$F647/100*(100-'Übersicht _Overview'!$D$11)/100*(100-'Übersicht _Overview'!$E$11)</f>
        <v>32.450000000000003</v>
      </c>
      <c r="H647" s="94">
        <f t="shared" si="31"/>
        <v>0</v>
      </c>
      <c r="I647" s="94">
        <f t="shared" si="29"/>
        <v>32.450000000000003</v>
      </c>
      <c r="J647" s="94">
        <f t="shared" si="30"/>
        <v>142.131</v>
      </c>
      <c r="K647" s="18"/>
      <c r="L647" s="19"/>
      <c r="M647" s="93"/>
    </row>
    <row r="648" spans="1:13" s="2" customFormat="1" ht="50.1" customHeight="1" x14ac:dyDescent="0.2">
      <c r="A648" s="96" t="s">
        <v>1553</v>
      </c>
      <c r="B648" s="16" t="s">
        <v>1860</v>
      </c>
      <c r="C648" s="16" t="s">
        <v>2409</v>
      </c>
      <c r="D648" s="17" t="s">
        <v>2136</v>
      </c>
      <c r="E648" s="93">
        <v>100</v>
      </c>
      <c r="F648" s="112">
        <v>32.450000000000003</v>
      </c>
      <c r="G648" s="94">
        <f>+$F648/100*(100-'Übersicht _Overview'!$D$11)/100*(100-'Übersicht _Overview'!$E$11)</f>
        <v>32.450000000000003</v>
      </c>
      <c r="H648" s="94">
        <f t="shared" si="31"/>
        <v>0</v>
      </c>
      <c r="I648" s="94">
        <f t="shared" si="29"/>
        <v>32.450000000000003</v>
      </c>
      <c r="J648" s="94">
        <f t="shared" si="30"/>
        <v>142.131</v>
      </c>
      <c r="K648" s="18"/>
      <c r="L648" s="19"/>
      <c r="M648" s="93"/>
    </row>
    <row r="649" spans="1:13" s="2" customFormat="1" ht="50.1" customHeight="1" x14ac:dyDescent="0.2">
      <c r="A649" s="96" t="s">
        <v>1554</v>
      </c>
      <c r="B649" s="16" t="s">
        <v>2410</v>
      </c>
      <c r="C649" s="16" t="s">
        <v>2411</v>
      </c>
      <c r="D649" s="17" t="s">
        <v>2136</v>
      </c>
      <c r="E649" s="93">
        <v>100</v>
      </c>
      <c r="F649" s="112">
        <v>32.450000000000003</v>
      </c>
      <c r="G649" s="94">
        <f>+$F649/100*(100-'Übersicht _Overview'!$D$11)/100*(100-'Übersicht _Overview'!$E$11)</f>
        <v>32.450000000000003</v>
      </c>
      <c r="H649" s="94">
        <f t="shared" si="31"/>
        <v>0</v>
      </c>
      <c r="I649" s="94">
        <f t="shared" si="29"/>
        <v>32.450000000000003</v>
      </c>
      <c r="J649" s="94">
        <f t="shared" si="30"/>
        <v>142.131</v>
      </c>
      <c r="K649" s="18"/>
      <c r="L649" s="19"/>
      <c r="M649" s="93"/>
    </row>
    <row r="650" spans="1:13" s="2" customFormat="1" ht="50.1" customHeight="1" x14ac:dyDescent="0.2">
      <c r="A650" s="96" t="s">
        <v>1555</v>
      </c>
      <c r="B650" s="16" t="s">
        <v>2412</v>
      </c>
      <c r="C650" s="16" t="s">
        <v>2413</v>
      </c>
      <c r="D650" s="17" t="s">
        <v>2136</v>
      </c>
      <c r="E650" s="93">
        <v>100</v>
      </c>
      <c r="F650" s="112">
        <v>32.450000000000003</v>
      </c>
      <c r="G650" s="94">
        <f>+$F650/100*(100-'Übersicht _Overview'!$D$11)/100*(100-'Übersicht _Overview'!$E$11)</f>
        <v>32.450000000000003</v>
      </c>
      <c r="H650" s="94">
        <f t="shared" si="31"/>
        <v>0</v>
      </c>
      <c r="I650" s="94">
        <f t="shared" si="29"/>
        <v>32.450000000000003</v>
      </c>
      <c r="J650" s="94">
        <f t="shared" si="30"/>
        <v>142.131</v>
      </c>
      <c r="K650" s="18"/>
      <c r="L650" s="19"/>
      <c r="M650" s="93"/>
    </row>
    <row r="651" spans="1:13" s="2" customFormat="1" ht="50.1" customHeight="1" x14ac:dyDescent="0.2">
      <c r="A651" s="96" t="s">
        <v>1556</v>
      </c>
      <c r="B651" s="16" t="s">
        <v>2414</v>
      </c>
      <c r="C651" s="16" t="s">
        <v>2415</v>
      </c>
      <c r="D651" s="17" t="s">
        <v>2136</v>
      </c>
      <c r="E651" s="93">
        <v>100</v>
      </c>
      <c r="F651" s="112">
        <v>32.450000000000003</v>
      </c>
      <c r="G651" s="94">
        <f>+$F651/100*(100-'Übersicht _Overview'!$D$11)/100*(100-'Übersicht _Overview'!$E$11)</f>
        <v>32.450000000000003</v>
      </c>
      <c r="H651" s="94">
        <f t="shared" si="31"/>
        <v>0</v>
      </c>
      <c r="I651" s="94">
        <f t="shared" si="29"/>
        <v>32.450000000000003</v>
      </c>
      <c r="J651" s="94">
        <f t="shared" si="30"/>
        <v>142.131</v>
      </c>
      <c r="K651" s="18"/>
      <c r="L651" s="19"/>
      <c r="M651" s="93"/>
    </row>
    <row r="652" spans="1:13" s="88" customFormat="1" ht="50.1" customHeight="1" x14ac:dyDescent="0.2">
      <c r="A652" s="96"/>
      <c r="B652" s="83" t="s">
        <v>4935</v>
      </c>
      <c r="C652" s="83" t="s">
        <v>4936</v>
      </c>
      <c r="D652" s="90"/>
      <c r="E652" s="93"/>
      <c r="F652" s="112">
        <v>0</v>
      </c>
      <c r="G652" s="94">
        <f>+$F652/100*(100-'Übersicht _Overview'!$D$11)/100*(100-'Übersicht _Overview'!$E$11)</f>
        <v>0</v>
      </c>
      <c r="H652" s="94">
        <f t="shared" si="31"/>
        <v>0</v>
      </c>
      <c r="I652" s="94">
        <f t="shared" ref="I652:I715" si="32">+$G652+$H652</f>
        <v>0</v>
      </c>
      <c r="J652" s="94">
        <f t="shared" si="30"/>
        <v>0</v>
      </c>
      <c r="K652" s="92"/>
      <c r="L652" s="93"/>
      <c r="M652" s="93"/>
    </row>
    <row r="653" spans="1:13" s="88" customFormat="1" ht="50.1" customHeight="1" x14ac:dyDescent="0.2">
      <c r="A653" s="96" t="s">
        <v>4937</v>
      </c>
      <c r="B653" s="89" t="s">
        <v>4949</v>
      </c>
      <c r="C653" s="89" t="s">
        <v>4950</v>
      </c>
      <c r="D653" s="90" t="s">
        <v>4951</v>
      </c>
      <c r="E653" s="93">
        <v>1</v>
      </c>
      <c r="F653" s="112">
        <v>49.279999999999994</v>
      </c>
      <c r="G653" s="94">
        <f>+$F653/100*(100-'Übersicht _Overview'!$D$11)/100*(100-'Übersicht _Overview'!$E$11)</f>
        <v>49.279999999999994</v>
      </c>
      <c r="H653" s="94">
        <f t="shared" si="31"/>
        <v>0</v>
      </c>
      <c r="I653" s="94">
        <f t="shared" si="32"/>
        <v>49.279999999999994</v>
      </c>
      <c r="J653" s="94">
        <f t="shared" ref="J653:J716" si="33">IF(I653&lt;&gt;"",I653*$G$3,"")</f>
        <v>215.84639999999996</v>
      </c>
      <c r="K653" s="92"/>
      <c r="L653" s="93"/>
      <c r="M653" s="93"/>
    </row>
    <row r="654" spans="1:13" s="88" customFormat="1" ht="50.1" customHeight="1" x14ac:dyDescent="0.2">
      <c r="A654" s="96" t="s">
        <v>4938</v>
      </c>
      <c r="B654" s="89" t="s">
        <v>4952</v>
      </c>
      <c r="C654" s="89" t="s">
        <v>4953</v>
      </c>
      <c r="D654" s="90" t="s">
        <v>4951</v>
      </c>
      <c r="E654" s="93">
        <v>1</v>
      </c>
      <c r="F654" s="112">
        <v>60.61</v>
      </c>
      <c r="G654" s="94">
        <f>+$F654/100*(100-'Übersicht _Overview'!$D$11)/100*(100-'Übersicht _Overview'!$E$11)</f>
        <v>60.61</v>
      </c>
      <c r="H654" s="94">
        <f t="shared" si="31"/>
        <v>0</v>
      </c>
      <c r="I654" s="94">
        <f t="shared" si="32"/>
        <v>60.61</v>
      </c>
      <c r="J654" s="94">
        <f t="shared" si="33"/>
        <v>265.47179999999997</v>
      </c>
      <c r="K654" s="92"/>
      <c r="L654" s="93"/>
      <c r="M654" s="93"/>
    </row>
    <row r="655" spans="1:13" s="88" customFormat="1" ht="50.1" customHeight="1" x14ac:dyDescent="0.2">
      <c r="A655" s="96" t="s">
        <v>4939</v>
      </c>
      <c r="B655" s="89" t="s">
        <v>4954</v>
      </c>
      <c r="C655" s="89" t="s">
        <v>4955</v>
      </c>
      <c r="D655" s="90" t="s">
        <v>4951</v>
      </c>
      <c r="E655" s="93">
        <v>1</v>
      </c>
      <c r="F655" s="112">
        <v>72.05</v>
      </c>
      <c r="G655" s="94">
        <f>+$F655/100*(100-'Übersicht _Overview'!$D$11)/100*(100-'Übersicht _Overview'!$E$11)</f>
        <v>72.05</v>
      </c>
      <c r="H655" s="94">
        <f t="shared" si="31"/>
        <v>0</v>
      </c>
      <c r="I655" s="94">
        <f t="shared" si="32"/>
        <v>72.05</v>
      </c>
      <c r="J655" s="94">
        <f t="shared" si="33"/>
        <v>315.57900000000001</v>
      </c>
      <c r="K655" s="92"/>
      <c r="L655" s="93"/>
      <c r="M655" s="93"/>
    </row>
    <row r="656" spans="1:13" s="88" customFormat="1" ht="50.1" customHeight="1" x14ac:dyDescent="0.2">
      <c r="A656" s="96" t="s">
        <v>4940</v>
      </c>
      <c r="B656" s="89" t="s">
        <v>4956</v>
      </c>
      <c r="C656" s="89" t="s">
        <v>4957</v>
      </c>
      <c r="D656" s="90" t="s">
        <v>4951</v>
      </c>
      <c r="E656" s="93">
        <v>1</v>
      </c>
      <c r="F656" s="112">
        <v>83.38</v>
      </c>
      <c r="G656" s="94">
        <f>+$F656/100*(100-'Übersicht _Overview'!$D$11)/100*(100-'Übersicht _Overview'!$E$11)</f>
        <v>83.38</v>
      </c>
      <c r="H656" s="94">
        <f t="shared" ref="H656:H719" si="34">+K656/100*($E$2-L656)</f>
        <v>0</v>
      </c>
      <c r="I656" s="94">
        <f t="shared" si="32"/>
        <v>83.38</v>
      </c>
      <c r="J656" s="94">
        <f t="shared" si="33"/>
        <v>365.20439999999996</v>
      </c>
      <c r="K656" s="92"/>
      <c r="L656" s="93"/>
      <c r="M656" s="93"/>
    </row>
    <row r="657" spans="1:13" s="2" customFormat="1" ht="50.1" customHeight="1" x14ac:dyDescent="0.2">
      <c r="A657" s="96"/>
      <c r="B657" s="83" t="s">
        <v>3930</v>
      </c>
      <c r="C657" s="83" t="s">
        <v>3931</v>
      </c>
      <c r="D657" s="17"/>
      <c r="E657" s="93"/>
      <c r="F657" s="112">
        <v>0</v>
      </c>
      <c r="G657" s="94">
        <f>+$F657/100*(100-'Übersicht _Overview'!$D$11)/100*(100-'Übersicht _Overview'!$E$11)</f>
        <v>0</v>
      </c>
      <c r="H657" s="94">
        <f t="shared" si="34"/>
        <v>0</v>
      </c>
      <c r="I657" s="94">
        <f t="shared" si="32"/>
        <v>0</v>
      </c>
      <c r="J657" s="94">
        <f t="shared" si="33"/>
        <v>0</v>
      </c>
      <c r="K657" s="18"/>
      <c r="L657" s="19"/>
      <c r="M657" s="93"/>
    </row>
    <row r="658" spans="1:13" s="2" customFormat="1" ht="50.1" customHeight="1" x14ac:dyDescent="0.2">
      <c r="A658" s="96" t="s">
        <v>5109</v>
      </c>
      <c r="B658" s="16" t="s">
        <v>2905</v>
      </c>
      <c r="C658" s="16" t="s">
        <v>4477</v>
      </c>
      <c r="D658" s="17" t="s">
        <v>2136</v>
      </c>
      <c r="E658" s="93">
        <v>1</v>
      </c>
      <c r="F658" s="112">
        <v>14.85</v>
      </c>
      <c r="G658" s="94">
        <f>+$F658/100*(100-'Übersicht _Overview'!$D$11)/100*(100-'Übersicht _Overview'!$E$11)</f>
        <v>14.85</v>
      </c>
      <c r="H658" s="94">
        <f t="shared" si="34"/>
        <v>0</v>
      </c>
      <c r="I658" s="94">
        <f t="shared" si="32"/>
        <v>14.85</v>
      </c>
      <c r="J658" s="94">
        <f t="shared" si="33"/>
        <v>65.042999999999992</v>
      </c>
      <c r="K658" s="18"/>
      <c r="L658" s="19"/>
      <c r="M658" s="93"/>
    </row>
    <row r="659" spans="1:13" s="2" customFormat="1" ht="50.1" customHeight="1" x14ac:dyDescent="0.2">
      <c r="A659" s="96" t="s">
        <v>5110</v>
      </c>
      <c r="B659" s="16" t="s">
        <v>2906</v>
      </c>
      <c r="C659" s="16" t="s">
        <v>4516</v>
      </c>
      <c r="D659" s="17" t="s">
        <v>2136</v>
      </c>
      <c r="E659" s="93">
        <v>1</v>
      </c>
      <c r="F659" s="112">
        <v>20.130000000000003</v>
      </c>
      <c r="G659" s="94">
        <f>+$F659/100*(100-'Übersicht _Overview'!$D$11)/100*(100-'Übersicht _Overview'!$E$11)</f>
        <v>20.130000000000003</v>
      </c>
      <c r="H659" s="94">
        <f t="shared" si="34"/>
        <v>0</v>
      </c>
      <c r="I659" s="94">
        <f t="shared" si="32"/>
        <v>20.130000000000003</v>
      </c>
      <c r="J659" s="94">
        <f t="shared" si="33"/>
        <v>88.16940000000001</v>
      </c>
      <c r="K659" s="18"/>
      <c r="L659" s="19"/>
      <c r="M659" s="93"/>
    </row>
    <row r="660" spans="1:13" s="2" customFormat="1" ht="50.1" customHeight="1" x14ac:dyDescent="0.2">
      <c r="A660" s="96" t="s">
        <v>5111</v>
      </c>
      <c r="B660" s="16" t="s">
        <v>2907</v>
      </c>
      <c r="C660" s="16" t="s">
        <v>4698</v>
      </c>
      <c r="D660" s="17" t="s">
        <v>2136</v>
      </c>
      <c r="E660" s="93">
        <v>1</v>
      </c>
      <c r="F660" s="112">
        <v>25.74</v>
      </c>
      <c r="G660" s="94">
        <f>+$F660/100*(100-'Übersicht _Overview'!$D$11)/100*(100-'Übersicht _Overview'!$E$11)</f>
        <v>25.739999999999995</v>
      </c>
      <c r="H660" s="94">
        <f t="shared" si="34"/>
        <v>0</v>
      </c>
      <c r="I660" s="94">
        <f t="shared" si="32"/>
        <v>25.739999999999995</v>
      </c>
      <c r="J660" s="94">
        <f t="shared" si="33"/>
        <v>112.74119999999998</v>
      </c>
      <c r="K660" s="18"/>
      <c r="L660" s="19"/>
      <c r="M660" s="93"/>
    </row>
    <row r="661" spans="1:13" s="2" customFormat="1" ht="50.1" customHeight="1" x14ac:dyDescent="0.2">
      <c r="A661" s="96" t="s">
        <v>5112</v>
      </c>
      <c r="B661" s="16" t="s">
        <v>2908</v>
      </c>
      <c r="C661" s="16" t="s">
        <v>4699</v>
      </c>
      <c r="D661" s="17" t="s">
        <v>2136</v>
      </c>
      <c r="E661" s="93">
        <v>1</v>
      </c>
      <c r="F661" s="112">
        <v>36.299999999999997</v>
      </c>
      <c r="G661" s="94">
        <f>+$F661/100*(100-'Übersicht _Overview'!$D$11)/100*(100-'Übersicht _Overview'!$E$11)</f>
        <v>36.299999999999997</v>
      </c>
      <c r="H661" s="94">
        <f t="shared" si="34"/>
        <v>0</v>
      </c>
      <c r="I661" s="94">
        <f t="shared" si="32"/>
        <v>36.299999999999997</v>
      </c>
      <c r="J661" s="94">
        <f t="shared" si="33"/>
        <v>158.99399999999997</v>
      </c>
      <c r="K661" s="18"/>
      <c r="L661" s="19"/>
      <c r="M661" s="93"/>
    </row>
    <row r="662" spans="1:13" s="2" customFormat="1" ht="50.1" customHeight="1" x14ac:dyDescent="0.2">
      <c r="A662" s="96" t="s">
        <v>5113</v>
      </c>
      <c r="B662" s="16" t="s">
        <v>2567</v>
      </c>
      <c r="C662" s="16" t="s">
        <v>4700</v>
      </c>
      <c r="D662" s="17" t="s">
        <v>2136</v>
      </c>
      <c r="E662" s="93">
        <v>1</v>
      </c>
      <c r="F662" s="112">
        <v>55.11</v>
      </c>
      <c r="G662" s="94">
        <f>+$F662/100*(100-'Übersicht _Overview'!$D$11)/100*(100-'Übersicht _Overview'!$E$11)</f>
        <v>55.110000000000007</v>
      </c>
      <c r="H662" s="94">
        <f t="shared" si="34"/>
        <v>0</v>
      </c>
      <c r="I662" s="94">
        <f t="shared" si="32"/>
        <v>55.110000000000007</v>
      </c>
      <c r="J662" s="94">
        <f t="shared" si="33"/>
        <v>241.38180000000003</v>
      </c>
      <c r="K662" s="18"/>
      <c r="L662" s="19"/>
      <c r="M662" s="93"/>
    </row>
    <row r="663" spans="1:13" s="2" customFormat="1" ht="50.1" customHeight="1" x14ac:dyDescent="0.2">
      <c r="A663" s="96" t="s">
        <v>5114</v>
      </c>
      <c r="B663" s="16" t="s">
        <v>1536</v>
      </c>
      <c r="C663" s="16" t="s">
        <v>4478</v>
      </c>
      <c r="D663" s="17" t="s">
        <v>2136</v>
      </c>
      <c r="E663" s="93">
        <v>1</v>
      </c>
      <c r="F663" s="112">
        <v>12.1</v>
      </c>
      <c r="G663" s="94">
        <f>+$F663/100*(100-'Übersicht _Overview'!$D$11)/100*(100-'Übersicht _Overview'!$E$11)</f>
        <v>12.1</v>
      </c>
      <c r="H663" s="94">
        <f t="shared" si="34"/>
        <v>0</v>
      </c>
      <c r="I663" s="94">
        <f t="shared" si="32"/>
        <v>12.1</v>
      </c>
      <c r="J663" s="94">
        <f t="shared" si="33"/>
        <v>52.997999999999998</v>
      </c>
      <c r="K663" s="18"/>
      <c r="L663" s="19"/>
      <c r="M663" s="93"/>
    </row>
    <row r="664" spans="1:13" s="2" customFormat="1" ht="50.1" customHeight="1" x14ac:dyDescent="0.2">
      <c r="A664" s="96" t="s">
        <v>5115</v>
      </c>
      <c r="B664" s="16" t="s">
        <v>2523</v>
      </c>
      <c r="C664" s="16" t="s">
        <v>4517</v>
      </c>
      <c r="D664" s="17" t="s">
        <v>2136</v>
      </c>
      <c r="E664" s="93">
        <v>1</v>
      </c>
      <c r="F664" s="112">
        <v>17.16</v>
      </c>
      <c r="G664" s="94">
        <f>+$F664/100*(100-'Übersicht _Overview'!$D$11)/100*(100-'Übersicht _Overview'!$E$11)</f>
        <v>17.16</v>
      </c>
      <c r="H664" s="94">
        <f t="shared" si="34"/>
        <v>0</v>
      </c>
      <c r="I664" s="94">
        <f t="shared" si="32"/>
        <v>17.16</v>
      </c>
      <c r="J664" s="94">
        <f t="shared" si="33"/>
        <v>75.160799999999995</v>
      </c>
      <c r="K664" s="18"/>
      <c r="L664" s="19"/>
      <c r="M664" s="93"/>
    </row>
    <row r="665" spans="1:13" s="2" customFormat="1" ht="50.1" customHeight="1" x14ac:dyDescent="0.2">
      <c r="A665" s="96" t="s">
        <v>5116</v>
      </c>
      <c r="B665" s="16" t="s">
        <v>1537</v>
      </c>
      <c r="C665" s="16" t="s">
        <v>4701</v>
      </c>
      <c r="D665" s="17" t="s">
        <v>2136</v>
      </c>
      <c r="E665" s="93">
        <v>1</v>
      </c>
      <c r="F665" s="112">
        <v>22.22</v>
      </c>
      <c r="G665" s="94">
        <f>+$F665/100*(100-'Übersicht _Overview'!$D$11)/100*(100-'Übersicht _Overview'!$E$11)</f>
        <v>22.22</v>
      </c>
      <c r="H665" s="94">
        <f t="shared" si="34"/>
        <v>0</v>
      </c>
      <c r="I665" s="94">
        <f t="shared" si="32"/>
        <v>22.22</v>
      </c>
      <c r="J665" s="94">
        <f t="shared" si="33"/>
        <v>97.323599999999999</v>
      </c>
      <c r="K665" s="18"/>
      <c r="L665" s="19"/>
      <c r="M665" s="93"/>
    </row>
    <row r="666" spans="1:13" s="2" customFormat="1" ht="50.1" customHeight="1" x14ac:dyDescent="0.2">
      <c r="A666" s="96" t="s">
        <v>5117</v>
      </c>
      <c r="B666" s="16" t="s">
        <v>1538</v>
      </c>
      <c r="C666" s="16" t="s">
        <v>4702</v>
      </c>
      <c r="D666" s="17" t="s">
        <v>2136</v>
      </c>
      <c r="E666" s="93">
        <v>1</v>
      </c>
      <c r="F666" s="112">
        <v>32.339999999999996</v>
      </c>
      <c r="G666" s="94">
        <f>+$F666/100*(100-'Übersicht _Overview'!$D$11)/100*(100-'Übersicht _Overview'!$E$11)</f>
        <v>32.339999999999996</v>
      </c>
      <c r="H666" s="94">
        <f t="shared" si="34"/>
        <v>0</v>
      </c>
      <c r="I666" s="94">
        <f t="shared" si="32"/>
        <v>32.339999999999996</v>
      </c>
      <c r="J666" s="94">
        <f t="shared" si="33"/>
        <v>141.64919999999998</v>
      </c>
      <c r="K666" s="18"/>
      <c r="L666" s="19"/>
      <c r="M666" s="93"/>
    </row>
    <row r="667" spans="1:13" s="2" customFormat="1" ht="50.1" customHeight="1" x14ac:dyDescent="0.2">
      <c r="A667" s="96" t="s">
        <v>5118</v>
      </c>
      <c r="B667" s="89" t="s">
        <v>1539</v>
      </c>
      <c r="C667" s="89" t="s">
        <v>4703</v>
      </c>
      <c r="D667" s="17" t="s">
        <v>2136</v>
      </c>
      <c r="E667" s="93">
        <v>1</v>
      </c>
      <c r="F667" s="112">
        <v>49.720000000000006</v>
      </c>
      <c r="G667" s="94">
        <f>+$F667/100*(100-'Übersicht _Overview'!$D$11)/100*(100-'Übersicht _Overview'!$E$11)</f>
        <v>49.720000000000006</v>
      </c>
      <c r="H667" s="94">
        <f t="shared" si="34"/>
        <v>0</v>
      </c>
      <c r="I667" s="94">
        <f t="shared" si="32"/>
        <v>49.720000000000006</v>
      </c>
      <c r="J667" s="94">
        <f t="shared" si="33"/>
        <v>217.77360000000002</v>
      </c>
      <c r="K667" s="18"/>
      <c r="L667" s="19"/>
      <c r="M667" s="93"/>
    </row>
    <row r="668" spans="1:13" s="88" customFormat="1" ht="50.1" customHeight="1" x14ac:dyDescent="0.2">
      <c r="A668" s="96"/>
      <c r="B668" s="83" t="s">
        <v>3926</v>
      </c>
      <c r="C668" s="83" t="s">
        <v>3927</v>
      </c>
      <c r="D668" s="90"/>
      <c r="E668" s="93"/>
      <c r="F668" s="112">
        <v>0</v>
      </c>
      <c r="G668" s="94">
        <f>+$F668/100*(100-'Übersicht _Overview'!$D$11)/100*(100-'Übersicht _Overview'!$E$11)</f>
        <v>0</v>
      </c>
      <c r="H668" s="94">
        <f t="shared" si="34"/>
        <v>0</v>
      </c>
      <c r="I668" s="94">
        <f t="shared" si="32"/>
        <v>0</v>
      </c>
      <c r="J668" s="94">
        <f t="shared" si="33"/>
        <v>0</v>
      </c>
      <c r="K668" s="92"/>
      <c r="L668" s="93"/>
      <c r="M668" s="93"/>
    </row>
    <row r="669" spans="1:13" s="88" customFormat="1" ht="50.1" customHeight="1" x14ac:dyDescent="0.2">
      <c r="A669" s="96" t="s">
        <v>3901</v>
      </c>
      <c r="B669" s="89" t="s">
        <v>3912</v>
      </c>
      <c r="C669" s="89" t="s">
        <v>4109</v>
      </c>
      <c r="D669" s="90" t="s">
        <v>2136</v>
      </c>
      <c r="E669" s="93">
        <v>1</v>
      </c>
      <c r="F669" s="112">
        <v>8.6900000000000013</v>
      </c>
      <c r="G669" s="94">
        <f>+$F669/100*(100-'Übersicht _Overview'!$D$11)/100*(100-'Übersicht _Overview'!$E$11)</f>
        <v>8.6900000000000013</v>
      </c>
      <c r="H669" s="94">
        <f t="shared" si="34"/>
        <v>0</v>
      </c>
      <c r="I669" s="94">
        <f t="shared" si="32"/>
        <v>8.6900000000000013</v>
      </c>
      <c r="J669" s="94">
        <f t="shared" si="33"/>
        <v>38.062200000000004</v>
      </c>
      <c r="K669" s="92"/>
      <c r="L669" s="93"/>
      <c r="M669" s="93"/>
    </row>
    <row r="670" spans="1:13" s="88" customFormat="1" ht="50.1" customHeight="1" x14ac:dyDescent="0.2">
      <c r="A670" s="96" t="s">
        <v>3902</v>
      </c>
      <c r="B670" s="89" t="s">
        <v>3914</v>
      </c>
      <c r="C670" s="89" t="s">
        <v>4479</v>
      </c>
      <c r="D670" s="90" t="s">
        <v>2136</v>
      </c>
      <c r="E670" s="93">
        <v>1</v>
      </c>
      <c r="F670" s="112">
        <v>9.4599999999999991</v>
      </c>
      <c r="G670" s="94">
        <f>+$F670/100*(100-'Übersicht _Overview'!$D$11)/100*(100-'Übersicht _Overview'!$E$11)</f>
        <v>9.4599999999999991</v>
      </c>
      <c r="H670" s="94">
        <f t="shared" si="34"/>
        <v>0</v>
      </c>
      <c r="I670" s="94">
        <f t="shared" si="32"/>
        <v>9.4599999999999991</v>
      </c>
      <c r="J670" s="94">
        <f t="shared" si="33"/>
        <v>41.434799999999996</v>
      </c>
      <c r="K670" s="92"/>
      <c r="L670" s="93"/>
      <c r="M670" s="93"/>
    </row>
    <row r="671" spans="1:13" s="88" customFormat="1" ht="50.1" customHeight="1" x14ac:dyDescent="0.2">
      <c r="A671" s="96" t="s">
        <v>3903</v>
      </c>
      <c r="B671" s="89" t="s">
        <v>3913</v>
      </c>
      <c r="C671" s="89" t="s">
        <v>4110</v>
      </c>
      <c r="D671" s="90" t="s">
        <v>2136</v>
      </c>
      <c r="E671" s="93">
        <v>1</v>
      </c>
      <c r="F671" s="112">
        <v>10.23</v>
      </c>
      <c r="G671" s="94">
        <f>+$F671/100*(100-'Übersicht _Overview'!$D$11)/100*(100-'Übersicht _Overview'!$E$11)</f>
        <v>10.23</v>
      </c>
      <c r="H671" s="94">
        <f t="shared" si="34"/>
        <v>0</v>
      </c>
      <c r="I671" s="94">
        <f t="shared" si="32"/>
        <v>10.23</v>
      </c>
      <c r="J671" s="94">
        <f t="shared" si="33"/>
        <v>44.807400000000001</v>
      </c>
      <c r="K671" s="92"/>
      <c r="L671" s="93"/>
      <c r="M671" s="93"/>
    </row>
    <row r="672" spans="1:13" s="88" customFormat="1" ht="50.1" customHeight="1" x14ac:dyDescent="0.2">
      <c r="A672" s="96" t="s">
        <v>3904</v>
      </c>
      <c r="B672" s="89" t="s">
        <v>3915</v>
      </c>
      <c r="C672" s="89" t="s">
        <v>4518</v>
      </c>
      <c r="D672" s="90" t="s">
        <v>2136</v>
      </c>
      <c r="E672" s="93">
        <v>1</v>
      </c>
      <c r="F672" s="112">
        <v>11</v>
      </c>
      <c r="G672" s="94">
        <f>+$F672/100*(100-'Übersicht _Overview'!$D$11)/100*(100-'Übersicht _Overview'!$E$11)</f>
        <v>11</v>
      </c>
      <c r="H672" s="94">
        <f t="shared" si="34"/>
        <v>0</v>
      </c>
      <c r="I672" s="94">
        <f t="shared" si="32"/>
        <v>11</v>
      </c>
      <c r="J672" s="94">
        <f t="shared" si="33"/>
        <v>48.18</v>
      </c>
      <c r="K672" s="92"/>
      <c r="L672" s="93"/>
      <c r="M672" s="93"/>
    </row>
    <row r="673" spans="1:13" s="88" customFormat="1" ht="50.1" customHeight="1" x14ac:dyDescent="0.2">
      <c r="A673" s="96" t="s">
        <v>3905</v>
      </c>
      <c r="B673" s="89" t="s">
        <v>3916</v>
      </c>
      <c r="C673" s="89" t="s">
        <v>4111</v>
      </c>
      <c r="D673" s="90" t="s">
        <v>2136</v>
      </c>
      <c r="E673" s="93">
        <v>1</v>
      </c>
      <c r="F673" s="112">
        <v>11.77</v>
      </c>
      <c r="G673" s="94">
        <f>+$F673/100*(100-'Übersicht _Overview'!$D$11)/100*(100-'Übersicht _Overview'!$E$11)</f>
        <v>11.77</v>
      </c>
      <c r="H673" s="94">
        <f t="shared" si="34"/>
        <v>0</v>
      </c>
      <c r="I673" s="94">
        <f t="shared" si="32"/>
        <v>11.77</v>
      </c>
      <c r="J673" s="94">
        <f t="shared" si="33"/>
        <v>51.552599999999998</v>
      </c>
      <c r="K673" s="92"/>
      <c r="L673" s="93"/>
      <c r="M673" s="93"/>
    </row>
    <row r="674" spans="1:13" s="88" customFormat="1" ht="50.1" customHeight="1" x14ac:dyDescent="0.2">
      <c r="A674" s="96" t="s">
        <v>3906</v>
      </c>
      <c r="B674" s="89" t="s">
        <v>3917</v>
      </c>
      <c r="C674" s="89" t="s">
        <v>4704</v>
      </c>
      <c r="D674" s="90" t="s">
        <v>2136</v>
      </c>
      <c r="E674" s="93">
        <v>1</v>
      </c>
      <c r="F674" s="112">
        <v>12.540000000000001</v>
      </c>
      <c r="G674" s="94">
        <f>+$F674/100*(100-'Übersicht _Overview'!$D$11)/100*(100-'Übersicht _Overview'!$E$11)</f>
        <v>12.540000000000001</v>
      </c>
      <c r="H674" s="94">
        <f t="shared" si="34"/>
        <v>0</v>
      </c>
      <c r="I674" s="94">
        <f t="shared" si="32"/>
        <v>12.540000000000001</v>
      </c>
      <c r="J674" s="94">
        <f t="shared" si="33"/>
        <v>54.925200000000004</v>
      </c>
      <c r="K674" s="92"/>
      <c r="L674" s="93"/>
      <c r="M674" s="93"/>
    </row>
    <row r="675" spans="1:13" s="88" customFormat="1" ht="50.1" customHeight="1" x14ac:dyDescent="0.2">
      <c r="A675" s="96" t="s">
        <v>3907</v>
      </c>
      <c r="B675" s="89" t="s">
        <v>3918</v>
      </c>
      <c r="C675" s="89" t="s">
        <v>4705</v>
      </c>
      <c r="D675" s="90" t="s">
        <v>2136</v>
      </c>
      <c r="E675" s="93">
        <v>1</v>
      </c>
      <c r="F675" s="112">
        <v>14.190000000000001</v>
      </c>
      <c r="G675" s="94">
        <f>+$F675/100*(100-'Übersicht _Overview'!$D$11)/100*(100-'Übersicht _Overview'!$E$11)</f>
        <v>14.190000000000003</v>
      </c>
      <c r="H675" s="94">
        <f t="shared" si="34"/>
        <v>0</v>
      </c>
      <c r="I675" s="94">
        <f t="shared" si="32"/>
        <v>14.190000000000003</v>
      </c>
      <c r="J675" s="94">
        <f t="shared" si="33"/>
        <v>62.152200000000015</v>
      </c>
      <c r="K675" s="92"/>
      <c r="L675" s="93"/>
      <c r="M675" s="93"/>
    </row>
    <row r="676" spans="1:13" s="88" customFormat="1" ht="50.1" customHeight="1" x14ac:dyDescent="0.2">
      <c r="A676" s="96" t="s">
        <v>3908</v>
      </c>
      <c r="B676" s="89" t="s">
        <v>3919</v>
      </c>
      <c r="C676" s="89" t="s">
        <v>4706</v>
      </c>
      <c r="D676" s="90" t="s">
        <v>2136</v>
      </c>
      <c r="E676" s="93">
        <v>1</v>
      </c>
      <c r="F676" s="112">
        <v>15.84</v>
      </c>
      <c r="G676" s="94">
        <f>+$F676/100*(100-'Übersicht _Overview'!$D$11)/100*(100-'Übersicht _Overview'!$E$11)</f>
        <v>15.839999999999998</v>
      </c>
      <c r="H676" s="94">
        <f t="shared" si="34"/>
        <v>0</v>
      </c>
      <c r="I676" s="94">
        <f t="shared" si="32"/>
        <v>15.839999999999998</v>
      </c>
      <c r="J676" s="94">
        <f t="shared" si="33"/>
        <v>69.379199999999983</v>
      </c>
      <c r="K676" s="92"/>
      <c r="L676" s="93"/>
      <c r="M676" s="93"/>
    </row>
    <row r="677" spans="1:13" s="88" customFormat="1" ht="50.1" customHeight="1" x14ac:dyDescent="0.2">
      <c r="A677" s="96" t="s">
        <v>3909</v>
      </c>
      <c r="B677" s="89" t="s">
        <v>3920</v>
      </c>
      <c r="C677" s="89" t="s">
        <v>4112</v>
      </c>
      <c r="D677" s="90" t="s">
        <v>2136</v>
      </c>
      <c r="E677" s="93">
        <v>1</v>
      </c>
      <c r="F677" s="112">
        <v>17.16</v>
      </c>
      <c r="G677" s="94">
        <f>+$F677/100*(100-'Übersicht _Overview'!$D$11)/100*(100-'Übersicht _Overview'!$E$11)</f>
        <v>17.16</v>
      </c>
      <c r="H677" s="94">
        <f t="shared" si="34"/>
        <v>0</v>
      </c>
      <c r="I677" s="94">
        <f t="shared" si="32"/>
        <v>17.16</v>
      </c>
      <c r="J677" s="94">
        <f t="shared" si="33"/>
        <v>75.160799999999995</v>
      </c>
      <c r="K677" s="92"/>
      <c r="L677" s="93"/>
      <c r="M677" s="93"/>
    </row>
    <row r="678" spans="1:13" s="88" customFormat="1" ht="50.1" customHeight="1" x14ac:dyDescent="0.2">
      <c r="A678" s="96" t="s">
        <v>3910</v>
      </c>
      <c r="B678" s="89" t="s">
        <v>3921</v>
      </c>
      <c r="C678" s="89" t="s">
        <v>4707</v>
      </c>
      <c r="D678" s="90" t="s">
        <v>2136</v>
      </c>
      <c r="E678" s="93">
        <v>1</v>
      </c>
      <c r="F678" s="112">
        <v>20.57</v>
      </c>
      <c r="G678" s="94">
        <f>+$F678/100*(100-'Übersicht _Overview'!$D$11)/100*(100-'Übersicht _Overview'!$E$11)</f>
        <v>20.57</v>
      </c>
      <c r="H678" s="94">
        <f t="shared" si="34"/>
        <v>0</v>
      </c>
      <c r="I678" s="94">
        <f t="shared" si="32"/>
        <v>20.57</v>
      </c>
      <c r="J678" s="94">
        <f t="shared" si="33"/>
        <v>90.096599999999995</v>
      </c>
      <c r="K678" s="92"/>
      <c r="L678" s="93"/>
      <c r="M678" s="93"/>
    </row>
    <row r="679" spans="1:13" s="2" customFormat="1" ht="50.1" customHeight="1" x14ac:dyDescent="0.2">
      <c r="A679" s="96"/>
      <c r="B679" s="83" t="s">
        <v>3933</v>
      </c>
      <c r="C679" s="83" t="s">
        <v>4122</v>
      </c>
      <c r="D679" s="17"/>
      <c r="E679" s="93"/>
      <c r="F679" s="112">
        <v>0</v>
      </c>
      <c r="G679" s="94">
        <f>+$F679/100*(100-'Übersicht _Overview'!$D$11)/100*(100-'Übersicht _Overview'!$E$11)</f>
        <v>0</v>
      </c>
      <c r="H679" s="94">
        <f t="shared" si="34"/>
        <v>0</v>
      </c>
      <c r="I679" s="94">
        <f t="shared" si="32"/>
        <v>0</v>
      </c>
      <c r="J679" s="94">
        <f t="shared" si="33"/>
        <v>0</v>
      </c>
      <c r="K679" s="18"/>
      <c r="L679" s="19"/>
      <c r="M679" s="93"/>
    </row>
    <row r="680" spans="1:13" s="2" customFormat="1" ht="50.1" customHeight="1" x14ac:dyDescent="0.2">
      <c r="A680" s="96" t="s">
        <v>752</v>
      </c>
      <c r="B680" s="16" t="s">
        <v>1540</v>
      </c>
      <c r="C680" s="16" t="s">
        <v>4113</v>
      </c>
      <c r="D680" s="17" t="s">
        <v>2136</v>
      </c>
      <c r="E680" s="93">
        <v>1</v>
      </c>
      <c r="F680" s="112">
        <v>9.35</v>
      </c>
      <c r="G680" s="94">
        <f>+$F680/100*(100-'Übersicht _Overview'!$D$11)/100*(100-'Übersicht _Overview'!$E$11)</f>
        <v>9.35</v>
      </c>
      <c r="H680" s="94">
        <f t="shared" si="34"/>
        <v>0</v>
      </c>
      <c r="I680" s="94">
        <f t="shared" si="32"/>
        <v>9.35</v>
      </c>
      <c r="J680" s="94">
        <f t="shared" si="33"/>
        <v>40.952999999999996</v>
      </c>
      <c r="K680" s="18"/>
      <c r="L680" s="19"/>
      <c r="M680" s="93"/>
    </row>
    <row r="681" spans="1:13" s="2" customFormat="1" ht="50.1" customHeight="1" x14ac:dyDescent="0.2">
      <c r="A681" s="96" t="s">
        <v>753</v>
      </c>
      <c r="B681" s="16" t="s">
        <v>1541</v>
      </c>
      <c r="C681" s="16" t="s">
        <v>4480</v>
      </c>
      <c r="D681" s="17" t="s">
        <v>2136</v>
      </c>
      <c r="E681" s="93">
        <v>1</v>
      </c>
      <c r="F681" s="112">
        <v>10.34</v>
      </c>
      <c r="G681" s="94">
        <f>+$F681/100*(100-'Übersicht _Overview'!$D$11)/100*(100-'Übersicht _Overview'!$E$11)</f>
        <v>10.34</v>
      </c>
      <c r="H681" s="94">
        <f t="shared" si="34"/>
        <v>0</v>
      </c>
      <c r="I681" s="94">
        <f t="shared" si="32"/>
        <v>10.34</v>
      </c>
      <c r="J681" s="94">
        <f t="shared" si="33"/>
        <v>45.289200000000001</v>
      </c>
      <c r="K681" s="18"/>
      <c r="L681" s="19"/>
      <c r="M681" s="93"/>
    </row>
    <row r="682" spans="1:13" s="2" customFormat="1" ht="50.1" customHeight="1" x14ac:dyDescent="0.2">
      <c r="A682" s="96" t="s">
        <v>754</v>
      </c>
      <c r="B682" s="16" t="s">
        <v>1542</v>
      </c>
      <c r="C682" s="16" t="s">
        <v>4114</v>
      </c>
      <c r="D682" s="17" t="s">
        <v>2136</v>
      </c>
      <c r="E682" s="93">
        <v>1</v>
      </c>
      <c r="F682" s="112">
        <v>11.33</v>
      </c>
      <c r="G682" s="94">
        <f>+$F682/100*(100-'Übersicht _Overview'!$D$11)/100*(100-'Übersicht _Overview'!$E$11)</f>
        <v>11.33</v>
      </c>
      <c r="H682" s="94">
        <f t="shared" si="34"/>
        <v>0</v>
      </c>
      <c r="I682" s="94">
        <f t="shared" si="32"/>
        <v>11.33</v>
      </c>
      <c r="J682" s="94">
        <f t="shared" si="33"/>
        <v>49.625399999999999</v>
      </c>
      <c r="K682" s="18"/>
      <c r="L682" s="19"/>
      <c r="M682" s="93"/>
    </row>
    <row r="683" spans="1:13" s="2" customFormat="1" ht="50.1" customHeight="1" x14ac:dyDescent="0.2">
      <c r="A683" s="96" t="s">
        <v>755</v>
      </c>
      <c r="B683" s="16" t="s">
        <v>1543</v>
      </c>
      <c r="C683" s="16" t="s">
        <v>4519</v>
      </c>
      <c r="D683" s="17" t="s">
        <v>2136</v>
      </c>
      <c r="E683" s="93">
        <v>1</v>
      </c>
      <c r="F683" s="112">
        <v>12.430000000000001</v>
      </c>
      <c r="G683" s="94">
        <f>+$F683/100*(100-'Übersicht _Overview'!$D$11)/100*(100-'Übersicht _Overview'!$E$11)</f>
        <v>12.430000000000001</v>
      </c>
      <c r="H683" s="94">
        <f t="shared" si="34"/>
        <v>0</v>
      </c>
      <c r="I683" s="94">
        <f t="shared" si="32"/>
        <v>12.430000000000001</v>
      </c>
      <c r="J683" s="94">
        <f t="shared" si="33"/>
        <v>54.443400000000004</v>
      </c>
      <c r="K683" s="18"/>
      <c r="L683" s="19"/>
      <c r="M683" s="93"/>
    </row>
    <row r="684" spans="1:13" s="2" customFormat="1" ht="50.1" customHeight="1" x14ac:dyDescent="0.2">
      <c r="A684" s="96" t="s">
        <v>756</v>
      </c>
      <c r="B684" s="16" t="s">
        <v>1633</v>
      </c>
      <c r="C684" s="16" t="s">
        <v>4115</v>
      </c>
      <c r="D684" s="17" t="s">
        <v>2136</v>
      </c>
      <c r="E684" s="93">
        <v>1</v>
      </c>
      <c r="F684" s="112">
        <v>13.530000000000001</v>
      </c>
      <c r="G684" s="94">
        <f>+$F684/100*(100-'Übersicht _Overview'!$D$11)/100*(100-'Übersicht _Overview'!$E$11)</f>
        <v>13.530000000000001</v>
      </c>
      <c r="H684" s="94">
        <f t="shared" si="34"/>
        <v>0</v>
      </c>
      <c r="I684" s="94">
        <f t="shared" si="32"/>
        <v>13.530000000000001</v>
      </c>
      <c r="J684" s="94">
        <f t="shared" si="33"/>
        <v>59.261400000000002</v>
      </c>
      <c r="K684" s="18"/>
      <c r="L684" s="19"/>
      <c r="M684" s="93"/>
    </row>
    <row r="685" spans="1:13" s="2" customFormat="1" ht="50.1" customHeight="1" x14ac:dyDescent="0.2">
      <c r="A685" s="96" t="s">
        <v>757</v>
      </c>
      <c r="B685" s="16" t="s">
        <v>1634</v>
      </c>
      <c r="C685" s="16" t="s">
        <v>4708</v>
      </c>
      <c r="D685" s="17" t="s">
        <v>2136</v>
      </c>
      <c r="E685" s="93">
        <v>1</v>
      </c>
      <c r="F685" s="112">
        <v>14.63</v>
      </c>
      <c r="G685" s="94">
        <f>+$F685/100*(100-'Übersicht _Overview'!$D$11)/100*(100-'Übersicht _Overview'!$E$11)</f>
        <v>14.63</v>
      </c>
      <c r="H685" s="94">
        <f t="shared" si="34"/>
        <v>0</v>
      </c>
      <c r="I685" s="94">
        <f t="shared" si="32"/>
        <v>14.63</v>
      </c>
      <c r="J685" s="94">
        <f t="shared" si="33"/>
        <v>64.079400000000007</v>
      </c>
      <c r="K685" s="18"/>
      <c r="L685" s="19"/>
      <c r="M685" s="93"/>
    </row>
    <row r="686" spans="1:13" s="2" customFormat="1" ht="50.1" customHeight="1" x14ac:dyDescent="0.2">
      <c r="A686" s="96" t="s">
        <v>758</v>
      </c>
      <c r="B686" s="16" t="s">
        <v>1635</v>
      </c>
      <c r="C686" s="16" t="s">
        <v>4709</v>
      </c>
      <c r="D686" s="17" t="s">
        <v>2136</v>
      </c>
      <c r="E686" s="93">
        <v>1</v>
      </c>
      <c r="F686" s="112">
        <v>16.72</v>
      </c>
      <c r="G686" s="94">
        <f>+$F686/100*(100-'Übersicht _Overview'!$D$11)/100*(100-'Übersicht _Overview'!$E$11)</f>
        <v>16.72</v>
      </c>
      <c r="H686" s="94">
        <f t="shared" si="34"/>
        <v>0</v>
      </c>
      <c r="I686" s="94">
        <f t="shared" si="32"/>
        <v>16.72</v>
      </c>
      <c r="J686" s="94">
        <f t="shared" si="33"/>
        <v>73.233599999999996</v>
      </c>
      <c r="K686" s="18"/>
      <c r="L686" s="19"/>
      <c r="M686" s="93"/>
    </row>
    <row r="687" spans="1:13" s="2" customFormat="1" ht="50.1" customHeight="1" x14ac:dyDescent="0.2">
      <c r="A687" s="96" t="s">
        <v>759</v>
      </c>
      <c r="B687" s="16" t="s">
        <v>1636</v>
      </c>
      <c r="C687" s="16" t="s">
        <v>4710</v>
      </c>
      <c r="D687" s="17" t="s">
        <v>2136</v>
      </c>
      <c r="E687" s="93">
        <v>1</v>
      </c>
      <c r="F687" s="112">
        <v>18.919999999999998</v>
      </c>
      <c r="G687" s="94">
        <f>+$F687/100*(100-'Übersicht _Overview'!$D$11)/100*(100-'Übersicht _Overview'!$E$11)</f>
        <v>18.919999999999998</v>
      </c>
      <c r="H687" s="94">
        <f t="shared" si="34"/>
        <v>0</v>
      </c>
      <c r="I687" s="94">
        <f t="shared" si="32"/>
        <v>18.919999999999998</v>
      </c>
      <c r="J687" s="94">
        <f t="shared" si="33"/>
        <v>82.869599999999991</v>
      </c>
      <c r="K687" s="18"/>
      <c r="L687" s="19"/>
      <c r="M687" s="93"/>
    </row>
    <row r="688" spans="1:13" s="2" customFormat="1" ht="50.1" customHeight="1" x14ac:dyDescent="0.2">
      <c r="A688" s="96" t="s">
        <v>760</v>
      </c>
      <c r="B688" s="16" t="s">
        <v>1544</v>
      </c>
      <c r="C688" s="16" t="s">
        <v>4116</v>
      </c>
      <c r="D688" s="17" t="s">
        <v>2136</v>
      </c>
      <c r="E688" s="93">
        <v>1</v>
      </c>
      <c r="F688" s="112">
        <v>21.119999999999997</v>
      </c>
      <c r="G688" s="94">
        <f>+$F688/100*(100-'Übersicht _Overview'!$D$11)/100*(100-'Übersicht _Overview'!$E$11)</f>
        <v>21.119999999999997</v>
      </c>
      <c r="H688" s="94">
        <f t="shared" si="34"/>
        <v>0</v>
      </c>
      <c r="I688" s="94">
        <f t="shared" si="32"/>
        <v>21.119999999999997</v>
      </c>
      <c r="J688" s="94">
        <f t="shared" si="33"/>
        <v>92.505599999999987</v>
      </c>
      <c r="K688" s="18"/>
      <c r="L688" s="19"/>
      <c r="M688" s="93"/>
    </row>
    <row r="689" spans="1:13" s="2" customFormat="1" ht="50.1" customHeight="1" x14ac:dyDescent="0.2">
      <c r="A689" s="96" t="s">
        <v>761</v>
      </c>
      <c r="B689" s="16" t="s">
        <v>2115</v>
      </c>
      <c r="C689" s="16" t="s">
        <v>4711</v>
      </c>
      <c r="D689" s="17" t="s">
        <v>2136</v>
      </c>
      <c r="E689" s="93">
        <v>1</v>
      </c>
      <c r="F689" s="112">
        <v>25.85</v>
      </c>
      <c r="G689" s="94">
        <f>+$F689/100*(100-'Übersicht _Overview'!$D$11)/100*(100-'Übersicht _Overview'!$E$11)</f>
        <v>25.85</v>
      </c>
      <c r="H689" s="94">
        <f t="shared" si="34"/>
        <v>0</v>
      </c>
      <c r="I689" s="94">
        <f t="shared" si="32"/>
        <v>25.85</v>
      </c>
      <c r="J689" s="94">
        <f t="shared" si="33"/>
        <v>113.223</v>
      </c>
      <c r="K689" s="18"/>
      <c r="L689" s="19"/>
      <c r="M689" s="93"/>
    </row>
    <row r="690" spans="1:13" s="2" customFormat="1" ht="50.1" customHeight="1" x14ac:dyDescent="0.2">
      <c r="A690" s="96"/>
      <c r="B690" s="83" t="s">
        <v>3934</v>
      </c>
      <c r="C690" s="83" t="s">
        <v>4123</v>
      </c>
      <c r="D690" s="17"/>
      <c r="E690" s="93"/>
      <c r="F690" s="112">
        <v>0</v>
      </c>
      <c r="G690" s="94">
        <f>+$F690/100*(100-'Übersicht _Overview'!$D$11)/100*(100-'Übersicht _Overview'!$E$11)</f>
        <v>0</v>
      </c>
      <c r="H690" s="94">
        <f t="shared" si="34"/>
        <v>0</v>
      </c>
      <c r="I690" s="94">
        <f t="shared" si="32"/>
        <v>0</v>
      </c>
      <c r="J690" s="94">
        <f t="shared" si="33"/>
        <v>0</v>
      </c>
      <c r="K690" s="18"/>
      <c r="L690" s="19"/>
      <c r="M690" s="93"/>
    </row>
    <row r="691" spans="1:13" s="2" customFormat="1" ht="50.1" customHeight="1" x14ac:dyDescent="0.2">
      <c r="A691" s="96" t="s">
        <v>2989</v>
      </c>
      <c r="B691" s="16" t="s">
        <v>2979</v>
      </c>
      <c r="C691" s="16" t="s">
        <v>4117</v>
      </c>
      <c r="D691" s="17" t="s">
        <v>2136</v>
      </c>
      <c r="E691" s="93">
        <v>1</v>
      </c>
      <c r="F691" s="112">
        <v>10.34</v>
      </c>
      <c r="G691" s="94">
        <f>+$F691/100*(100-'Übersicht _Overview'!$D$11)/100*(100-'Übersicht _Overview'!$E$11)</f>
        <v>10.34</v>
      </c>
      <c r="H691" s="94">
        <f t="shared" si="34"/>
        <v>0</v>
      </c>
      <c r="I691" s="94">
        <f t="shared" si="32"/>
        <v>10.34</v>
      </c>
      <c r="J691" s="94">
        <f t="shared" si="33"/>
        <v>45.289200000000001</v>
      </c>
      <c r="K691" s="18"/>
      <c r="L691" s="19"/>
      <c r="M691" s="93"/>
    </row>
    <row r="692" spans="1:13" s="2" customFormat="1" ht="50.1" customHeight="1" x14ac:dyDescent="0.2">
      <c r="A692" s="96" t="s">
        <v>2990</v>
      </c>
      <c r="B692" s="16" t="s">
        <v>2980</v>
      </c>
      <c r="C692" s="16" t="s">
        <v>4481</v>
      </c>
      <c r="D692" s="17" t="s">
        <v>2136</v>
      </c>
      <c r="E692" s="93">
        <v>1</v>
      </c>
      <c r="F692" s="112">
        <v>11.440000000000001</v>
      </c>
      <c r="G692" s="94">
        <f>+$F692/100*(100-'Übersicht _Overview'!$D$11)/100*(100-'Übersicht _Overview'!$E$11)</f>
        <v>11.440000000000001</v>
      </c>
      <c r="H692" s="94">
        <f t="shared" si="34"/>
        <v>0</v>
      </c>
      <c r="I692" s="94">
        <f t="shared" si="32"/>
        <v>11.440000000000001</v>
      </c>
      <c r="J692" s="94">
        <f t="shared" si="33"/>
        <v>50.107200000000006</v>
      </c>
      <c r="K692" s="18"/>
      <c r="L692" s="19"/>
      <c r="M692" s="93"/>
    </row>
    <row r="693" spans="1:13" s="2" customFormat="1" ht="50.1" customHeight="1" x14ac:dyDescent="0.2">
      <c r="A693" s="96" t="s">
        <v>2991</v>
      </c>
      <c r="B693" s="16" t="s">
        <v>2981</v>
      </c>
      <c r="C693" s="16" t="s">
        <v>4118</v>
      </c>
      <c r="D693" s="17" t="s">
        <v>2136</v>
      </c>
      <c r="E693" s="93">
        <v>1</v>
      </c>
      <c r="F693" s="112">
        <v>12.540000000000001</v>
      </c>
      <c r="G693" s="94">
        <f>+$F693/100*(100-'Übersicht _Overview'!$D$11)/100*(100-'Übersicht _Overview'!$E$11)</f>
        <v>12.540000000000001</v>
      </c>
      <c r="H693" s="94">
        <f t="shared" si="34"/>
        <v>0</v>
      </c>
      <c r="I693" s="94">
        <f t="shared" si="32"/>
        <v>12.540000000000001</v>
      </c>
      <c r="J693" s="94">
        <f t="shared" si="33"/>
        <v>54.925200000000004</v>
      </c>
      <c r="K693" s="18"/>
      <c r="L693" s="19"/>
      <c r="M693" s="93"/>
    </row>
    <row r="694" spans="1:13" s="2" customFormat="1" ht="50.1" customHeight="1" x14ac:dyDescent="0.2">
      <c r="A694" s="96" t="s">
        <v>2992</v>
      </c>
      <c r="B694" s="16" t="s">
        <v>2982</v>
      </c>
      <c r="C694" s="16" t="s">
        <v>4520</v>
      </c>
      <c r="D694" s="17" t="s">
        <v>2136</v>
      </c>
      <c r="E694" s="93">
        <v>1</v>
      </c>
      <c r="F694" s="112">
        <v>13.86</v>
      </c>
      <c r="G694" s="94">
        <f>+$F694/100*(100-'Übersicht _Overview'!$D$11)/100*(100-'Übersicht _Overview'!$E$11)</f>
        <v>13.86</v>
      </c>
      <c r="H694" s="94">
        <f t="shared" si="34"/>
        <v>0</v>
      </c>
      <c r="I694" s="94">
        <f t="shared" si="32"/>
        <v>13.86</v>
      </c>
      <c r="J694" s="94">
        <f t="shared" si="33"/>
        <v>60.706799999999994</v>
      </c>
      <c r="K694" s="18"/>
      <c r="L694" s="19"/>
      <c r="M694" s="93"/>
    </row>
    <row r="695" spans="1:13" s="2" customFormat="1" ht="50.1" customHeight="1" x14ac:dyDescent="0.2">
      <c r="A695" s="96" t="s">
        <v>2993</v>
      </c>
      <c r="B695" s="16" t="s">
        <v>2983</v>
      </c>
      <c r="C695" s="89" t="s">
        <v>4119</v>
      </c>
      <c r="D695" s="17" t="s">
        <v>2136</v>
      </c>
      <c r="E695" s="93">
        <v>1</v>
      </c>
      <c r="F695" s="112">
        <v>14.959999999999999</v>
      </c>
      <c r="G695" s="94">
        <f>+$F695/100*(100-'Übersicht _Overview'!$D$11)/100*(100-'Übersicht _Overview'!$E$11)</f>
        <v>14.959999999999999</v>
      </c>
      <c r="H695" s="94">
        <f t="shared" si="34"/>
        <v>0</v>
      </c>
      <c r="I695" s="94">
        <f t="shared" si="32"/>
        <v>14.959999999999999</v>
      </c>
      <c r="J695" s="94">
        <f t="shared" si="33"/>
        <v>65.524799999999999</v>
      </c>
      <c r="K695" s="18"/>
      <c r="L695" s="19"/>
      <c r="M695" s="93"/>
    </row>
    <row r="696" spans="1:13" s="2" customFormat="1" ht="50.1" customHeight="1" x14ac:dyDescent="0.2">
      <c r="A696" s="96" t="s">
        <v>2994</v>
      </c>
      <c r="B696" s="16" t="s">
        <v>2984</v>
      </c>
      <c r="C696" s="16" t="s">
        <v>4712</v>
      </c>
      <c r="D696" s="17" t="s">
        <v>2136</v>
      </c>
      <c r="E696" s="93">
        <v>1</v>
      </c>
      <c r="F696" s="112">
        <v>16.059999999999999</v>
      </c>
      <c r="G696" s="94">
        <f>+$F696/100*(100-'Übersicht _Overview'!$D$11)/100*(100-'Übersicht _Overview'!$E$11)</f>
        <v>16.059999999999999</v>
      </c>
      <c r="H696" s="94">
        <f t="shared" si="34"/>
        <v>0</v>
      </c>
      <c r="I696" s="94">
        <f t="shared" si="32"/>
        <v>16.059999999999999</v>
      </c>
      <c r="J696" s="94">
        <f t="shared" si="33"/>
        <v>70.342799999999997</v>
      </c>
      <c r="K696" s="18"/>
      <c r="L696" s="19"/>
      <c r="M696" s="93"/>
    </row>
    <row r="697" spans="1:13" s="2" customFormat="1" ht="50.1" customHeight="1" x14ac:dyDescent="0.2">
      <c r="A697" s="96" t="s">
        <v>2995</v>
      </c>
      <c r="B697" s="16" t="s">
        <v>2985</v>
      </c>
      <c r="C697" s="16" t="s">
        <v>4713</v>
      </c>
      <c r="D697" s="17" t="s">
        <v>2136</v>
      </c>
      <c r="E697" s="93">
        <v>1</v>
      </c>
      <c r="F697" s="112">
        <v>18.369999999999997</v>
      </c>
      <c r="G697" s="94">
        <f>+$F697/100*(100-'Übersicht _Overview'!$D$11)/100*(100-'Übersicht _Overview'!$E$11)</f>
        <v>18.369999999999997</v>
      </c>
      <c r="H697" s="94">
        <f t="shared" si="34"/>
        <v>0</v>
      </c>
      <c r="I697" s="94">
        <f t="shared" si="32"/>
        <v>18.369999999999997</v>
      </c>
      <c r="J697" s="94">
        <f t="shared" si="33"/>
        <v>80.460599999999985</v>
      </c>
      <c r="K697" s="18"/>
      <c r="L697" s="19"/>
      <c r="M697" s="93"/>
    </row>
    <row r="698" spans="1:13" s="2" customFormat="1" ht="50.1" customHeight="1" x14ac:dyDescent="0.2">
      <c r="A698" s="96" t="s">
        <v>2996</v>
      </c>
      <c r="B698" s="16" t="s">
        <v>2986</v>
      </c>
      <c r="C698" s="16" t="s">
        <v>4714</v>
      </c>
      <c r="D698" s="17" t="s">
        <v>2136</v>
      </c>
      <c r="E698" s="93">
        <v>1</v>
      </c>
      <c r="F698" s="112">
        <v>20.79</v>
      </c>
      <c r="G698" s="94">
        <f>+$F698/100*(100-'Übersicht _Overview'!$D$11)/100*(100-'Übersicht _Overview'!$E$11)</f>
        <v>20.79</v>
      </c>
      <c r="H698" s="94">
        <f t="shared" si="34"/>
        <v>0</v>
      </c>
      <c r="I698" s="94">
        <f t="shared" si="32"/>
        <v>20.79</v>
      </c>
      <c r="J698" s="94">
        <f t="shared" si="33"/>
        <v>91.060199999999995</v>
      </c>
      <c r="K698" s="18"/>
      <c r="L698" s="19"/>
      <c r="M698" s="93"/>
    </row>
    <row r="699" spans="1:13" s="2" customFormat="1" ht="50.1" customHeight="1" x14ac:dyDescent="0.2">
      <c r="A699" s="96" t="s">
        <v>2997</v>
      </c>
      <c r="B699" s="16" t="s">
        <v>2987</v>
      </c>
      <c r="C699" s="16" t="s">
        <v>4120</v>
      </c>
      <c r="D699" s="17" t="s">
        <v>2136</v>
      </c>
      <c r="E699" s="93">
        <v>1</v>
      </c>
      <c r="F699" s="112">
        <v>22.99</v>
      </c>
      <c r="G699" s="94">
        <f>+$F699/100*(100-'Übersicht _Overview'!$D$11)/100*(100-'Übersicht _Overview'!$E$11)</f>
        <v>22.99</v>
      </c>
      <c r="H699" s="94">
        <f t="shared" si="34"/>
        <v>0</v>
      </c>
      <c r="I699" s="94">
        <f t="shared" si="32"/>
        <v>22.99</v>
      </c>
      <c r="J699" s="94">
        <f t="shared" si="33"/>
        <v>100.69619999999999</v>
      </c>
      <c r="K699" s="18"/>
      <c r="L699" s="19"/>
      <c r="M699" s="93"/>
    </row>
    <row r="700" spans="1:13" s="2" customFormat="1" ht="50.1" customHeight="1" x14ac:dyDescent="0.2">
      <c r="A700" s="96" t="s">
        <v>2998</v>
      </c>
      <c r="B700" s="16" t="s">
        <v>2988</v>
      </c>
      <c r="C700" s="16" t="s">
        <v>4715</v>
      </c>
      <c r="D700" s="17" t="s">
        <v>2136</v>
      </c>
      <c r="E700" s="93">
        <v>1</v>
      </c>
      <c r="F700" s="112">
        <v>27.939999999999998</v>
      </c>
      <c r="G700" s="94">
        <f>+$F700/100*(100-'Übersicht _Overview'!$D$11)/100*(100-'Übersicht _Overview'!$E$11)</f>
        <v>27.939999999999998</v>
      </c>
      <c r="H700" s="94">
        <f t="shared" si="34"/>
        <v>0</v>
      </c>
      <c r="I700" s="94">
        <f t="shared" si="32"/>
        <v>27.939999999999998</v>
      </c>
      <c r="J700" s="94">
        <f t="shared" si="33"/>
        <v>122.37719999999999</v>
      </c>
      <c r="K700" s="18"/>
      <c r="L700" s="19"/>
      <c r="M700" s="93"/>
    </row>
    <row r="701" spans="1:13" s="88" customFormat="1" ht="50.1" customHeight="1" x14ac:dyDescent="0.2">
      <c r="A701" s="96"/>
      <c r="B701" s="83" t="s">
        <v>2920</v>
      </c>
      <c r="C701" s="83" t="s">
        <v>4124</v>
      </c>
      <c r="D701" s="90"/>
      <c r="E701" s="93"/>
      <c r="F701" s="112">
        <v>0</v>
      </c>
      <c r="G701" s="94">
        <f>+$F701/100*(100-'Übersicht _Overview'!$D$11)/100*(100-'Übersicht _Overview'!$E$11)</f>
        <v>0</v>
      </c>
      <c r="H701" s="94">
        <f t="shared" si="34"/>
        <v>0</v>
      </c>
      <c r="I701" s="94">
        <f t="shared" si="32"/>
        <v>0</v>
      </c>
      <c r="J701" s="94">
        <f t="shared" si="33"/>
        <v>0</v>
      </c>
      <c r="K701" s="92"/>
      <c r="L701" s="93"/>
      <c r="M701" s="93"/>
    </row>
    <row r="702" spans="1:13" s="2" customFormat="1" ht="50.1" customHeight="1" x14ac:dyDescent="0.2">
      <c r="A702" s="96" t="s">
        <v>1545</v>
      </c>
      <c r="B702" s="16" t="s">
        <v>2315</v>
      </c>
      <c r="C702" s="16" t="s">
        <v>2316</v>
      </c>
      <c r="D702" s="17" t="s">
        <v>2136</v>
      </c>
      <c r="E702" s="93">
        <v>1</v>
      </c>
      <c r="F702" s="112">
        <v>42.9</v>
      </c>
      <c r="G702" s="94">
        <f>+$F702/100*(100-'Übersicht _Overview'!$D$11)/100*(100-'Übersicht _Overview'!$E$11)</f>
        <v>42.9</v>
      </c>
      <c r="H702" s="94">
        <f t="shared" si="34"/>
        <v>0</v>
      </c>
      <c r="I702" s="94">
        <f t="shared" si="32"/>
        <v>42.9</v>
      </c>
      <c r="J702" s="94">
        <f t="shared" si="33"/>
        <v>187.90199999999999</v>
      </c>
      <c r="K702" s="18"/>
      <c r="L702" s="19"/>
      <c r="M702" s="93"/>
    </row>
    <row r="703" spans="1:13" s="2" customFormat="1" ht="50.1" customHeight="1" x14ac:dyDescent="0.2">
      <c r="A703" s="96" t="s">
        <v>1546</v>
      </c>
      <c r="B703" s="16" t="s">
        <v>2317</v>
      </c>
      <c r="C703" s="16" t="s">
        <v>2318</v>
      </c>
      <c r="D703" s="17" t="s">
        <v>2136</v>
      </c>
      <c r="E703" s="93">
        <v>100</v>
      </c>
      <c r="F703" s="112">
        <v>24.419999999999998</v>
      </c>
      <c r="G703" s="94">
        <f>+$F703/100*(100-'Übersicht _Overview'!$D$11)/100*(100-'Übersicht _Overview'!$E$11)</f>
        <v>24.419999999999998</v>
      </c>
      <c r="H703" s="94">
        <f t="shared" si="34"/>
        <v>0</v>
      </c>
      <c r="I703" s="94">
        <f t="shared" si="32"/>
        <v>24.419999999999998</v>
      </c>
      <c r="J703" s="94">
        <f t="shared" si="33"/>
        <v>106.95959999999999</v>
      </c>
      <c r="K703" s="18"/>
      <c r="L703" s="19"/>
      <c r="M703" s="93"/>
    </row>
    <row r="704" spans="1:13" s="2" customFormat="1" ht="50.1" customHeight="1" x14ac:dyDescent="0.2">
      <c r="A704" s="96" t="s">
        <v>1547</v>
      </c>
      <c r="B704" s="16" t="s">
        <v>2319</v>
      </c>
      <c r="C704" s="16" t="s">
        <v>1849</v>
      </c>
      <c r="D704" s="17" t="s">
        <v>2136</v>
      </c>
      <c r="E704" s="93">
        <v>100</v>
      </c>
      <c r="F704" s="112">
        <v>24.419999999999998</v>
      </c>
      <c r="G704" s="94">
        <f>+$F704/100*(100-'Übersicht _Overview'!$D$11)/100*(100-'Übersicht _Overview'!$E$11)</f>
        <v>24.419999999999998</v>
      </c>
      <c r="H704" s="94">
        <f t="shared" si="34"/>
        <v>0</v>
      </c>
      <c r="I704" s="94">
        <f t="shared" si="32"/>
        <v>24.419999999999998</v>
      </c>
      <c r="J704" s="94">
        <f t="shared" si="33"/>
        <v>106.95959999999999</v>
      </c>
      <c r="K704" s="18"/>
      <c r="L704" s="19"/>
      <c r="M704" s="93"/>
    </row>
    <row r="705" spans="1:13" s="2" customFormat="1" ht="50.1" customHeight="1" x14ac:dyDescent="0.2">
      <c r="A705" s="96" t="s">
        <v>1548</v>
      </c>
      <c r="B705" s="16" t="s">
        <v>1850</v>
      </c>
      <c r="C705" s="16" t="s">
        <v>1851</v>
      </c>
      <c r="D705" s="17" t="s">
        <v>2136</v>
      </c>
      <c r="E705" s="93">
        <v>100</v>
      </c>
      <c r="F705" s="112">
        <v>24.419999999999998</v>
      </c>
      <c r="G705" s="94">
        <f>+$F705/100*(100-'Übersicht _Overview'!$D$11)/100*(100-'Übersicht _Overview'!$E$11)</f>
        <v>24.419999999999998</v>
      </c>
      <c r="H705" s="94">
        <f t="shared" si="34"/>
        <v>0</v>
      </c>
      <c r="I705" s="94">
        <f t="shared" si="32"/>
        <v>24.419999999999998</v>
      </c>
      <c r="J705" s="94">
        <f t="shared" si="33"/>
        <v>106.95959999999999</v>
      </c>
      <c r="K705" s="18"/>
      <c r="L705" s="19"/>
      <c r="M705" s="93"/>
    </row>
    <row r="706" spans="1:13" s="2" customFormat="1" ht="50.1" customHeight="1" x14ac:dyDescent="0.2">
      <c r="A706" s="96" t="s">
        <v>1549</v>
      </c>
      <c r="B706" s="16" t="s">
        <v>1852</v>
      </c>
      <c r="C706" s="16" t="s">
        <v>1853</v>
      </c>
      <c r="D706" s="17" t="s">
        <v>2136</v>
      </c>
      <c r="E706" s="93">
        <v>100</v>
      </c>
      <c r="F706" s="112">
        <v>24.419999999999998</v>
      </c>
      <c r="G706" s="94">
        <f>+$F706/100*(100-'Übersicht _Overview'!$D$11)/100*(100-'Übersicht _Overview'!$E$11)</f>
        <v>24.419999999999998</v>
      </c>
      <c r="H706" s="94">
        <f t="shared" si="34"/>
        <v>0</v>
      </c>
      <c r="I706" s="94">
        <f t="shared" si="32"/>
        <v>24.419999999999998</v>
      </c>
      <c r="J706" s="94">
        <f t="shared" si="33"/>
        <v>106.95959999999999</v>
      </c>
      <c r="K706" s="18"/>
      <c r="L706" s="19"/>
      <c r="M706" s="93"/>
    </row>
    <row r="707" spans="1:13" s="2" customFormat="1" ht="50.1" customHeight="1" x14ac:dyDescent="0.2">
      <c r="A707" s="96"/>
      <c r="B707" s="83" t="s">
        <v>2921</v>
      </c>
      <c r="C707" s="83" t="s">
        <v>2921</v>
      </c>
      <c r="D707" s="17"/>
      <c r="E707" s="93"/>
      <c r="F707" s="112">
        <v>0</v>
      </c>
      <c r="G707" s="94">
        <f>+$F707/100*(100-'Übersicht _Overview'!$D$11)/100*(100-'Übersicht _Overview'!$E$11)</f>
        <v>0</v>
      </c>
      <c r="H707" s="94">
        <f t="shared" si="34"/>
        <v>0</v>
      </c>
      <c r="I707" s="94">
        <f t="shared" si="32"/>
        <v>0</v>
      </c>
      <c r="J707" s="94">
        <f t="shared" si="33"/>
        <v>0</v>
      </c>
      <c r="K707" s="18"/>
      <c r="L707" s="19"/>
      <c r="M707" s="93"/>
    </row>
    <row r="708" spans="1:13" s="2" customFormat="1" ht="50.1" customHeight="1" x14ac:dyDescent="0.2">
      <c r="A708" s="96" t="s">
        <v>1557</v>
      </c>
      <c r="B708" s="16" t="s">
        <v>104</v>
      </c>
      <c r="C708" s="16" t="s">
        <v>4482</v>
      </c>
      <c r="D708" s="17" t="s">
        <v>2136</v>
      </c>
      <c r="E708" s="93">
        <v>1</v>
      </c>
      <c r="F708" s="112">
        <v>30.8</v>
      </c>
      <c r="G708" s="94">
        <f>+$F708/100*(100-'Übersicht _Overview'!$D$11)/100*(100-'Übersicht _Overview'!$E$11)</f>
        <v>30.8</v>
      </c>
      <c r="H708" s="94">
        <f t="shared" si="34"/>
        <v>0</v>
      </c>
      <c r="I708" s="94">
        <f t="shared" si="32"/>
        <v>30.8</v>
      </c>
      <c r="J708" s="94">
        <f t="shared" si="33"/>
        <v>134.904</v>
      </c>
      <c r="K708" s="18"/>
      <c r="L708" s="19"/>
      <c r="M708" s="93"/>
    </row>
    <row r="709" spans="1:13" s="2" customFormat="1" ht="50.1" customHeight="1" x14ac:dyDescent="0.2">
      <c r="A709" s="96" t="s">
        <v>1558</v>
      </c>
      <c r="B709" s="89" t="s">
        <v>105</v>
      </c>
      <c r="C709" s="89" t="s">
        <v>4521</v>
      </c>
      <c r="D709" s="90" t="s">
        <v>2136</v>
      </c>
      <c r="E709" s="93">
        <v>1</v>
      </c>
      <c r="F709" s="112">
        <v>32.010000000000005</v>
      </c>
      <c r="G709" s="94">
        <f>+$F709/100*(100-'Übersicht _Overview'!$D$11)/100*(100-'Übersicht _Overview'!$E$11)</f>
        <v>32.010000000000005</v>
      </c>
      <c r="H709" s="94">
        <f t="shared" si="34"/>
        <v>0</v>
      </c>
      <c r="I709" s="94">
        <f t="shared" si="32"/>
        <v>32.010000000000005</v>
      </c>
      <c r="J709" s="94">
        <f t="shared" si="33"/>
        <v>140.20380000000003</v>
      </c>
      <c r="K709" s="92"/>
      <c r="L709" s="93"/>
      <c r="M709" s="93"/>
    </row>
    <row r="710" spans="1:13" s="2" customFormat="1" ht="50.1" customHeight="1" x14ac:dyDescent="0.2">
      <c r="A710" s="96" t="s">
        <v>1559</v>
      </c>
      <c r="B710" s="89" t="s">
        <v>110</v>
      </c>
      <c r="C710" s="89" t="s">
        <v>4716</v>
      </c>
      <c r="D710" s="90" t="s">
        <v>2136</v>
      </c>
      <c r="E710" s="93">
        <v>1</v>
      </c>
      <c r="F710" s="112">
        <v>33.22</v>
      </c>
      <c r="G710" s="94">
        <f>+$F710/100*(100-'Übersicht _Overview'!$D$11)/100*(100-'Übersicht _Overview'!$E$11)</f>
        <v>33.22</v>
      </c>
      <c r="H710" s="94">
        <f t="shared" si="34"/>
        <v>0</v>
      </c>
      <c r="I710" s="94">
        <f t="shared" si="32"/>
        <v>33.22</v>
      </c>
      <c r="J710" s="94">
        <f t="shared" si="33"/>
        <v>145.50359999999998</v>
      </c>
      <c r="K710" s="92"/>
      <c r="L710" s="93"/>
      <c r="M710" s="93"/>
    </row>
    <row r="711" spans="1:13" s="2" customFormat="1" ht="50.1" customHeight="1" x14ac:dyDescent="0.2">
      <c r="A711" s="96" t="s">
        <v>1560</v>
      </c>
      <c r="B711" s="16" t="s">
        <v>111</v>
      </c>
      <c r="C711" s="16" t="s">
        <v>4717</v>
      </c>
      <c r="D711" s="17" t="s">
        <v>2136</v>
      </c>
      <c r="E711" s="93">
        <v>1</v>
      </c>
      <c r="F711" s="112">
        <v>35.75</v>
      </c>
      <c r="G711" s="94">
        <f>+$F711/100*(100-'Übersicht _Overview'!$D$11)/100*(100-'Übersicht _Overview'!$E$11)</f>
        <v>35.75</v>
      </c>
      <c r="H711" s="94">
        <f t="shared" si="34"/>
        <v>0</v>
      </c>
      <c r="I711" s="94">
        <f t="shared" si="32"/>
        <v>35.75</v>
      </c>
      <c r="J711" s="94">
        <f t="shared" si="33"/>
        <v>156.58500000000001</v>
      </c>
      <c r="K711" s="18"/>
      <c r="L711" s="19"/>
      <c r="M711" s="93"/>
    </row>
    <row r="712" spans="1:13" s="2" customFormat="1" ht="50.1" customHeight="1" x14ac:dyDescent="0.2">
      <c r="A712" s="96" t="s">
        <v>1561</v>
      </c>
      <c r="B712" s="16" t="s">
        <v>791</v>
      </c>
      <c r="C712" s="16" t="s">
        <v>4483</v>
      </c>
      <c r="D712" s="17" t="s">
        <v>2136</v>
      </c>
      <c r="E712" s="93">
        <v>1</v>
      </c>
      <c r="F712" s="112">
        <v>30.8</v>
      </c>
      <c r="G712" s="94">
        <f>+$F712/100*(100-'Übersicht _Overview'!$D$11)/100*(100-'Übersicht _Overview'!$E$11)</f>
        <v>30.8</v>
      </c>
      <c r="H712" s="94">
        <f t="shared" si="34"/>
        <v>0</v>
      </c>
      <c r="I712" s="94">
        <f t="shared" si="32"/>
        <v>30.8</v>
      </c>
      <c r="J712" s="94">
        <f t="shared" si="33"/>
        <v>134.904</v>
      </c>
      <c r="K712" s="18"/>
      <c r="L712" s="19"/>
      <c r="M712" s="93"/>
    </row>
    <row r="713" spans="1:13" s="2" customFormat="1" ht="50.1" customHeight="1" x14ac:dyDescent="0.2">
      <c r="A713" s="96" t="s">
        <v>1562</v>
      </c>
      <c r="B713" s="16" t="s">
        <v>792</v>
      </c>
      <c r="C713" s="16" t="s">
        <v>4522</v>
      </c>
      <c r="D713" s="17" t="s">
        <v>2136</v>
      </c>
      <c r="E713" s="93">
        <v>1</v>
      </c>
      <c r="F713" s="112">
        <v>32.010000000000005</v>
      </c>
      <c r="G713" s="94">
        <f>+$F713/100*(100-'Übersicht _Overview'!$D$11)/100*(100-'Übersicht _Overview'!$E$11)</f>
        <v>32.010000000000005</v>
      </c>
      <c r="H713" s="94">
        <f t="shared" si="34"/>
        <v>0</v>
      </c>
      <c r="I713" s="94">
        <f t="shared" si="32"/>
        <v>32.010000000000005</v>
      </c>
      <c r="J713" s="94">
        <f t="shared" si="33"/>
        <v>140.20380000000003</v>
      </c>
      <c r="K713" s="18"/>
      <c r="L713" s="19"/>
      <c r="M713" s="93"/>
    </row>
    <row r="714" spans="1:13" s="2" customFormat="1" ht="50.1" customHeight="1" x14ac:dyDescent="0.2">
      <c r="A714" s="96" t="s">
        <v>1563</v>
      </c>
      <c r="B714" s="16" t="s">
        <v>793</v>
      </c>
      <c r="C714" s="16" t="s">
        <v>4718</v>
      </c>
      <c r="D714" s="17" t="s">
        <v>2136</v>
      </c>
      <c r="E714" s="93">
        <v>1</v>
      </c>
      <c r="F714" s="112">
        <v>33.22</v>
      </c>
      <c r="G714" s="94">
        <f>+$F714/100*(100-'Übersicht _Overview'!$D$11)/100*(100-'Übersicht _Overview'!$E$11)</f>
        <v>33.22</v>
      </c>
      <c r="H714" s="94">
        <f t="shared" si="34"/>
        <v>0</v>
      </c>
      <c r="I714" s="94">
        <f t="shared" si="32"/>
        <v>33.22</v>
      </c>
      <c r="J714" s="94">
        <f t="shared" si="33"/>
        <v>145.50359999999998</v>
      </c>
      <c r="K714" s="18"/>
      <c r="L714" s="19"/>
      <c r="M714" s="93"/>
    </row>
    <row r="715" spans="1:13" s="2" customFormat="1" ht="50.1" customHeight="1" x14ac:dyDescent="0.2">
      <c r="A715" s="96" t="s">
        <v>1564</v>
      </c>
      <c r="B715" s="16" t="s">
        <v>2531</v>
      </c>
      <c r="C715" s="16" t="s">
        <v>4719</v>
      </c>
      <c r="D715" s="17" t="s">
        <v>2136</v>
      </c>
      <c r="E715" s="93">
        <v>1</v>
      </c>
      <c r="F715" s="112">
        <v>35.75</v>
      </c>
      <c r="G715" s="94">
        <f>+$F715/100*(100-'Übersicht _Overview'!$D$11)/100*(100-'Übersicht _Overview'!$E$11)</f>
        <v>35.75</v>
      </c>
      <c r="H715" s="94">
        <f t="shared" si="34"/>
        <v>0</v>
      </c>
      <c r="I715" s="94">
        <f t="shared" si="32"/>
        <v>35.75</v>
      </c>
      <c r="J715" s="94">
        <f t="shared" si="33"/>
        <v>156.58500000000001</v>
      </c>
      <c r="K715" s="18"/>
      <c r="L715" s="19"/>
      <c r="M715" s="93"/>
    </row>
    <row r="716" spans="1:13" s="2" customFormat="1" ht="50.1" customHeight="1" x14ac:dyDescent="0.2">
      <c r="A716" s="96" t="s">
        <v>1565</v>
      </c>
      <c r="B716" s="16" t="s">
        <v>1098</v>
      </c>
      <c r="C716" s="16" t="s">
        <v>4484</v>
      </c>
      <c r="D716" s="17" t="s">
        <v>2136</v>
      </c>
      <c r="E716" s="93">
        <v>1</v>
      </c>
      <c r="F716" s="112">
        <v>30.8</v>
      </c>
      <c r="G716" s="94">
        <f>+$F716/100*(100-'Übersicht _Overview'!$D$11)/100*(100-'Übersicht _Overview'!$E$11)</f>
        <v>30.8</v>
      </c>
      <c r="H716" s="94">
        <f t="shared" si="34"/>
        <v>0</v>
      </c>
      <c r="I716" s="94">
        <f t="shared" ref="I716:I779" si="35">+$G716+$H716</f>
        <v>30.8</v>
      </c>
      <c r="J716" s="94">
        <f t="shared" si="33"/>
        <v>134.904</v>
      </c>
      <c r="K716" s="18"/>
      <c r="L716" s="19"/>
      <c r="M716" s="93"/>
    </row>
    <row r="717" spans="1:13" s="2" customFormat="1" ht="50.1" customHeight="1" x14ac:dyDescent="0.2">
      <c r="A717" s="96" t="s">
        <v>1566</v>
      </c>
      <c r="B717" s="16" t="s">
        <v>1031</v>
      </c>
      <c r="C717" s="16" t="s">
        <v>4523</v>
      </c>
      <c r="D717" s="17" t="s">
        <v>2136</v>
      </c>
      <c r="E717" s="93">
        <v>1</v>
      </c>
      <c r="F717" s="112">
        <v>32.010000000000005</v>
      </c>
      <c r="G717" s="94">
        <f>+$F717/100*(100-'Übersicht _Overview'!$D$11)/100*(100-'Übersicht _Overview'!$E$11)</f>
        <v>32.010000000000005</v>
      </c>
      <c r="H717" s="94">
        <f t="shared" si="34"/>
        <v>0</v>
      </c>
      <c r="I717" s="94">
        <f t="shared" si="35"/>
        <v>32.010000000000005</v>
      </c>
      <c r="J717" s="94">
        <f t="shared" ref="J717:J780" si="36">IF(I717&lt;&gt;"",I717*$G$3,"")</f>
        <v>140.20380000000003</v>
      </c>
      <c r="K717" s="18"/>
      <c r="L717" s="19"/>
      <c r="M717" s="93"/>
    </row>
    <row r="718" spans="1:13" s="2" customFormat="1" ht="50.1" customHeight="1" x14ac:dyDescent="0.2">
      <c r="A718" s="96" t="s">
        <v>1567</v>
      </c>
      <c r="B718" s="16" t="s">
        <v>1032</v>
      </c>
      <c r="C718" s="16" t="s">
        <v>4720</v>
      </c>
      <c r="D718" s="17" t="s">
        <v>2136</v>
      </c>
      <c r="E718" s="93">
        <v>1</v>
      </c>
      <c r="F718" s="112">
        <v>33.22</v>
      </c>
      <c r="G718" s="94">
        <f>+$F718/100*(100-'Übersicht _Overview'!$D$11)/100*(100-'Übersicht _Overview'!$E$11)</f>
        <v>33.22</v>
      </c>
      <c r="H718" s="94">
        <f t="shared" si="34"/>
        <v>0</v>
      </c>
      <c r="I718" s="94">
        <f t="shared" si="35"/>
        <v>33.22</v>
      </c>
      <c r="J718" s="94">
        <f t="shared" si="36"/>
        <v>145.50359999999998</v>
      </c>
      <c r="K718" s="18"/>
      <c r="L718" s="19"/>
      <c r="M718" s="93"/>
    </row>
    <row r="719" spans="1:13" s="2" customFormat="1" ht="50.1" customHeight="1" x14ac:dyDescent="0.2">
      <c r="A719" s="96" t="s">
        <v>1568</v>
      </c>
      <c r="B719" s="16" t="s">
        <v>1530</v>
      </c>
      <c r="C719" s="16" t="s">
        <v>4721</v>
      </c>
      <c r="D719" s="17" t="s">
        <v>2136</v>
      </c>
      <c r="E719" s="93">
        <v>1</v>
      </c>
      <c r="F719" s="112">
        <v>35.75</v>
      </c>
      <c r="G719" s="94">
        <f>+$F719/100*(100-'Übersicht _Overview'!$D$11)/100*(100-'Übersicht _Overview'!$E$11)</f>
        <v>35.75</v>
      </c>
      <c r="H719" s="94">
        <f t="shared" si="34"/>
        <v>0</v>
      </c>
      <c r="I719" s="94">
        <f t="shared" si="35"/>
        <v>35.75</v>
      </c>
      <c r="J719" s="94">
        <f t="shared" si="36"/>
        <v>156.58500000000001</v>
      </c>
      <c r="K719" s="18"/>
      <c r="L719" s="19"/>
      <c r="M719" s="93"/>
    </row>
    <row r="720" spans="1:13" s="2" customFormat="1" ht="50.1" customHeight="1" x14ac:dyDescent="0.2">
      <c r="A720" s="96" t="s">
        <v>1569</v>
      </c>
      <c r="B720" s="16" t="s">
        <v>1709</v>
      </c>
      <c r="C720" s="16" t="s">
        <v>4485</v>
      </c>
      <c r="D720" s="17" t="s">
        <v>2136</v>
      </c>
      <c r="E720" s="93">
        <v>1</v>
      </c>
      <c r="F720" s="112">
        <v>38.279999999999994</v>
      </c>
      <c r="G720" s="94">
        <f>+$F720/100*(100-'Übersicht _Overview'!$D$11)/100*(100-'Übersicht _Overview'!$E$11)</f>
        <v>38.279999999999994</v>
      </c>
      <c r="H720" s="94">
        <f t="shared" ref="H720:H783" si="37">+K720/100*($E$2-L720)</f>
        <v>0</v>
      </c>
      <c r="I720" s="94">
        <f t="shared" si="35"/>
        <v>38.279999999999994</v>
      </c>
      <c r="J720" s="94">
        <f t="shared" si="36"/>
        <v>167.66639999999998</v>
      </c>
      <c r="K720" s="18"/>
      <c r="L720" s="19"/>
      <c r="M720" s="93"/>
    </row>
    <row r="721" spans="1:13" s="2" customFormat="1" ht="50.1" customHeight="1" x14ac:dyDescent="0.2">
      <c r="A721" s="96" t="s">
        <v>1570</v>
      </c>
      <c r="B721" s="16" t="s">
        <v>1710</v>
      </c>
      <c r="C721" s="16" t="s">
        <v>4524</v>
      </c>
      <c r="D721" s="17" t="s">
        <v>2136</v>
      </c>
      <c r="E721" s="93">
        <v>1</v>
      </c>
      <c r="F721" s="112">
        <v>40.15</v>
      </c>
      <c r="G721" s="94">
        <f>+$F721/100*(100-'Übersicht _Overview'!$D$11)/100*(100-'Übersicht _Overview'!$E$11)</f>
        <v>40.15</v>
      </c>
      <c r="H721" s="94">
        <f t="shared" si="37"/>
        <v>0</v>
      </c>
      <c r="I721" s="94">
        <f t="shared" si="35"/>
        <v>40.15</v>
      </c>
      <c r="J721" s="94">
        <f t="shared" si="36"/>
        <v>175.857</v>
      </c>
      <c r="K721" s="18"/>
      <c r="L721" s="19"/>
      <c r="M721" s="93"/>
    </row>
    <row r="722" spans="1:13" s="2" customFormat="1" ht="50.1" customHeight="1" x14ac:dyDescent="0.2">
      <c r="A722" s="96" t="s">
        <v>1571</v>
      </c>
      <c r="B722" s="16" t="s">
        <v>1678</v>
      </c>
      <c r="C722" s="16" t="s">
        <v>4722</v>
      </c>
      <c r="D722" s="17" t="s">
        <v>2136</v>
      </c>
      <c r="E722" s="93">
        <v>1</v>
      </c>
      <c r="F722" s="112">
        <v>42.02</v>
      </c>
      <c r="G722" s="94">
        <f>+$F722/100*(100-'Übersicht _Overview'!$D$11)/100*(100-'Übersicht _Overview'!$E$11)</f>
        <v>42.02</v>
      </c>
      <c r="H722" s="94">
        <f t="shared" si="37"/>
        <v>0</v>
      </c>
      <c r="I722" s="94">
        <f t="shared" si="35"/>
        <v>42.02</v>
      </c>
      <c r="J722" s="94">
        <f t="shared" si="36"/>
        <v>184.04760000000002</v>
      </c>
      <c r="K722" s="18"/>
      <c r="L722" s="19"/>
      <c r="M722" s="93"/>
    </row>
    <row r="723" spans="1:13" s="2" customFormat="1" ht="50.1" customHeight="1" x14ac:dyDescent="0.2">
      <c r="A723" s="96" t="s">
        <v>1572</v>
      </c>
      <c r="B723" s="16" t="s">
        <v>2455</v>
      </c>
      <c r="C723" s="16" t="s">
        <v>4723</v>
      </c>
      <c r="D723" s="17" t="s">
        <v>2136</v>
      </c>
      <c r="E723" s="93">
        <v>1</v>
      </c>
      <c r="F723" s="112">
        <v>45.98</v>
      </c>
      <c r="G723" s="94">
        <f>+$F723/100*(100-'Übersicht _Overview'!$D$11)/100*(100-'Übersicht _Overview'!$E$11)</f>
        <v>45.98</v>
      </c>
      <c r="H723" s="94">
        <f t="shared" si="37"/>
        <v>0</v>
      </c>
      <c r="I723" s="94">
        <f t="shared" si="35"/>
        <v>45.98</v>
      </c>
      <c r="J723" s="94">
        <f t="shared" si="36"/>
        <v>201.39239999999998</v>
      </c>
      <c r="K723" s="18"/>
      <c r="L723" s="19"/>
      <c r="M723" s="93"/>
    </row>
    <row r="724" spans="1:13" s="2" customFormat="1" ht="50.1" customHeight="1" x14ac:dyDescent="0.2">
      <c r="A724" s="96" t="s">
        <v>1573</v>
      </c>
      <c r="B724" s="16" t="s">
        <v>2456</v>
      </c>
      <c r="C724" s="16" t="s">
        <v>4486</v>
      </c>
      <c r="D724" s="17" t="s">
        <v>2136</v>
      </c>
      <c r="E724" s="93">
        <v>1</v>
      </c>
      <c r="F724" s="112">
        <v>52.69</v>
      </c>
      <c r="G724" s="94">
        <f>+$F724/100*(100-'Übersicht _Overview'!$D$11)/100*(100-'Übersicht _Overview'!$E$11)</f>
        <v>52.689999999999991</v>
      </c>
      <c r="H724" s="94">
        <f t="shared" si="37"/>
        <v>0</v>
      </c>
      <c r="I724" s="94">
        <f t="shared" si="35"/>
        <v>52.689999999999991</v>
      </c>
      <c r="J724" s="94">
        <f t="shared" si="36"/>
        <v>230.78219999999996</v>
      </c>
      <c r="K724" s="18"/>
      <c r="L724" s="19"/>
      <c r="M724" s="93"/>
    </row>
    <row r="725" spans="1:13" s="2" customFormat="1" ht="50.1" customHeight="1" x14ac:dyDescent="0.2">
      <c r="A725" s="96" t="s">
        <v>1574</v>
      </c>
      <c r="B725" s="16" t="s">
        <v>2256</v>
      </c>
      <c r="C725" s="16" t="s">
        <v>4525</v>
      </c>
      <c r="D725" s="17" t="s">
        <v>2136</v>
      </c>
      <c r="E725" s="93">
        <v>1</v>
      </c>
      <c r="F725" s="112">
        <v>53.9</v>
      </c>
      <c r="G725" s="94">
        <f>+$F725/100*(100-'Übersicht _Overview'!$D$11)/100*(100-'Übersicht _Overview'!$E$11)</f>
        <v>53.900000000000006</v>
      </c>
      <c r="H725" s="94">
        <f t="shared" si="37"/>
        <v>0</v>
      </c>
      <c r="I725" s="94">
        <f t="shared" si="35"/>
        <v>53.900000000000006</v>
      </c>
      <c r="J725" s="94">
        <f t="shared" si="36"/>
        <v>236.08200000000002</v>
      </c>
      <c r="K725" s="18"/>
      <c r="L725" s="19"/>
      <c r="M725" s="93"/>
    </row>
    <row r="726" spans="1:13" s="2" customFormat="1" ht="50.1" customHeight="1" x14ac:dyDescent="0.2">
      <c r="A726" s="96" t="s">
        <v>1575</v>
      </c>
      <c r="B726" s="16" t="s">
        <v>1122</v>
      </c>
      <c r="C726" s="16" t="s">
        <v>4724</v>
      </c>
      <c r="D726" s="17" t="s">
        <v>2136</v>
      </c>
      <c r="E726" s="93">
        <v>1</v>
      </c>
      <c r="F726" s="112">
        <v>55.11</v>
      </c>
      <c r="G726" s="94">
        <f>+$F726/100*(100-'Übersicht _Overview'!$D$11)/100*(100-'Übersicht _Overview'!$E$11)</f>
        <v>55.110000000000007</v>
      </c>
      <c r="H726" s="94">
        <f t="shared" si="37"/>
        <v>0</v>
      </c>
      <c r="I726" s="94">
        <f t="shared" si="35"/>
        <v>55.110000000000007</v>
      </c>
      <c r="J726" s="94">
        <f t="shared" si="36"/>
        <v>241.38180000000003</v>
      </c>
      <c r="K726" s="18"/>
      <c r="L726" s="19"/>
      <c r="M726" s="93"/>
    </row>
    <row r="727" spans="1:13" s="2" customFormat="1" ht="50.1" customHeight="1" x14ac:dyDescent="0.2">
      <c r="A727" s="96" t="s">
        <v>1576</v>
      </c>
      <c r="B727" s="89" t="s">
        <v>1123</v>
      </c>
      <c r="C727" s="89" t="s">
        <v>4725</v>
      </c>
      <c r="D727" s="90" t="s">
        <v>2136</v>
      </c>
      <c r="E727" s="93">
        <v>1</v>
      </c>
      <c r="F727" s="112">
        <v>57.64</v>
      </c>
      <c r="G727" s="94">
        <f>+$F727/100*(100-'Übersicht _Overview'!$D$11)/100*(100-'Übersicht _Overview'!$E$11)</f>
        <v>57.64</v>
      </c>
      <c r="H727" s="94">
        <f t="shared" si="37"/>
        <v>0</v>
      </c>
      <c r="I727" s="94">
        <f t="shared" si="35"/>
        <v>57.64</v>
      </c>
      <c r="J727" s="94">
        <f t="shared" si="36"/>
        <v>252.4632</v>
      </c>
      <c r="K727" s="92"/>
      <c r="L727" s="93"/>
      <c r="M727" s="93"/>
    </row>
    <row r="728" spans="1:13" s="2" customFormat="1" ht="50.1" customHeight="1" x14ac:dyDescent="0.2">
      <c r="A728" s="96" t="s">
        <v>1577</v>
      </c>
      <c r="B728" s="16" t="s">
        <v>1124</v>
      </c>
      <c r="C728" s="16" t="s">
        <v>4487</v>
      </c>
      <c r="D728" s="17" t="s">
        <v>2136</v>
      </c>
      <c r="E728" s="93">
        <v>1</v>
      </c>
      <c r="F728" s="112">
        <v>66.88</v>
      </c>
      <c r="G728" s="94">
        <f>+$F728/100*(100-'Übersicht _Overview'!$D$11)/100*(100-'Übersicht _Overview'!$E$11)</f>
        <v>66.88</v>
      </c>
      <c r="H728" s="94">
        <f t="shared" si="37"/>
        <v>0</v>
      </c>
      <c r="I728" s="94">
        <f t="shared" si="35"/>
        <v>66.88</v>
      </c>
      <c r="J728" s="94">
        <f t="shared" si="36"/>
        <v>292.93439999999998</v>
      </c>
      <c r="K728" s="18"/>
      <c r="L728" s="19"/>
      <c r="M728" s="93"/>
    </row>
    <row r="729" spans="1:13" s="2" customFormat="1" ht="50.1" customHeight="1" x14ac:dyDescent="0.2">
      <c r="A729" s="96" t="s">
        <v>1578</v>
      </c>
      <c r="B729" s="16" t="s">
        <v>1125</v>
      </c>
      <c r="C729" s="16" t="s">
        <v>4526</v>
      </c>
      <c r="D729" s="17" t="s">
        <v>2136</v>
      </c>
      <c r="E729" s="93">
        <v>1</v>
      </c>
      <c r="F729" s="112">
        <v>68.75</v>
      </c>
      <c r="G729" s="94">
        <f>+$F729/100*(100-'Übersicht _Overview'!$D$11)/100*(100-'Übersicht _Overview'!$E$11)</f>
        <v>68.75</v>
      </c>
      <c r="H729" s="94">
        <f t="shared" si="37"/>
        <v>0</v>
      </c>
      <c r="I729" s="94">
        <f t="shared" si="35"/>
        <v>68.75</v>
      </c>
      <c r="J729" s="94">
        <f t="shared" si="36"/>
        <v>301.125</v>
      </c>
      <c r="K729" s="18"/>
      <c r="L729" s="19"/>
      <c r="M729" s="93"/>
    </row>
    <row r="730" spans="1:13" s="2" customFormat="1" ht="50.1" customHeight="1" x14ac:dyDescent="0.2">
      <c r="A730" s="96" t="s">
        <v>1579</v>
      </c>
      <c r="B730" s="16" t="s">
        <v>1126</v>
      </c>
      <c r="C730" s="16" t="s">
        <v>4726</v>
      </c>
      <c r="D730" s="17" t="s">
        <v>2136</v>
      </c>
      <c r="E730" s="93">
        <v>1</v>
      </c>
      <c r="F730" s="112">
        <v>70.72999999999999</v>
      </c>
      <c r="G730" s="94">
        <f>+$F730/100*(100-'Übersicht _Overview'!$D$11)/100*(100-'Übersicht _Overview'!$E$11)</f>
        <v>70.72999999999999</v>
      </c>
      <c r="H730" s="94">
        <f t="shared" si="37"/>
        <v>0</v>
      </c>
      <c r="I730" s="94">
        <f t="shared" si="35"/>
        <v>70.72999999999999</v>
      </c>
      <c r="J730" s="94">
        <f t="shared" si="36"/>
        <v>309.79739999999993</v>
      </c>
      <c r="K730" s="18"/>
      <c r="L730" s="19"/>
      <c r="M730" s="93"/>
    </row>
    <row r="731" spans="1:13" s="2" customFormat="1" ht="50.1" customHeight="1" x14ac:dyDescent="0.2">
      <c r="A731" s="96" t="s">
        <v>1580</v>
      </c>
      <c r="B731" s="16" t="s">
        <v>1127</v>
      </c>
      <c r="C731" s="16" t="s">
        <v>4727</v>
      </c>
      <c r="D731" s="17" t="s">
        <v>2136</v>
      </c>
      <c r="E731" s="93">
        <v>1</v>
      </c>
      <c r="F731" s="112">
        <v>74.690000000000012</v>
      </c>
      <c r="G731" s="94">
        <f>+$F731/100*(100-'Übersicht _Overview'!$D$11)/100*(100-'Übersicht _Overview'!$E$11)</f>
        <v>74.690000000000012</v>
      </c>
      <c r="H731" s="94">
        <f t="shared" si="37"/>
        <v>0</v>
      </c>
      <c r="I731" s="94">
        <f t="shared" si="35"/>
        <v>74.690000000000012</v>
      </c>
      <c r="J731" s="94">
        <f t="shared" si="36"/>
        <v>327.14220000000006</v>
      </c>
      <c r="K731" s="18"/>
      <c r="L731" s="19"/>
      <c r="M731" s="93"/>
    </row>
    <row r="732" spans="1:13" s="2" customFormat="1" ht="50.1" customHeight="1" x14ac:dyDescent="0.2">
      <c r="A732" s="96" t="s">
        <v>1581</v>
      </c>
      <c r="B732" s="16" t="s">
        <v>1128</v>
      </c>
      <c r="C732" s="16" t="s">
        <v>4488</v>
      </c>
      <c r="D732" s="17" t="s">
        <v>2136</v>
      </c>
      <c r="E732" s="93">
        <v>1</v>
      </c>
      <c r="F732" s="112">
        <v>9.5699999999999985</v>
      </c>
      <c r="G732" s="94">
        <f>+$F732/100*(100-'Übersicht _Overview'!$D$11)/100*(100-'Übersicht _Overview'!$E$11)</f>
        <v>9.5699999999999985</v>
      </c>
      <c r="H732" s="94">
        <f t="shared" si="37"/>
        <v>0</v>
      </c>
      <c r="I732" s="94">
        <f t="shared" si="35"/>
        <v>9.5699999999999985</v>
      </c>
      <c r="J732" s="94">
        <f t="shared" si="36"/>
        <v>41.916599999999995</v>
      </c>
      <c r="K732" s="18"/>
      <c r="L732" s="19"/>
      <c r="M732" s="93"/>
    </row>
    <row r="733" spans="1:13" s="2" customFormat="1" ht="50.1" customHeight="1" x14ac:dyDescent="0.2">
      <c r="A733" s="96" t="s">
        <v>1582</v>
      </c>
      <c r="B733" s="16" t="s">
        <v>1129</v>
      </c>
      <c r="C733" s="16" t="s">
        <v>4527</v>
      </c>
      <c r="D733" s="17" t="s">
        <v>2136</v>
      </c>
      <c r="E733" s="93">
        <v>1</v>
      </c>
      <c r="F733" s="112">
        <v>10.67</v>
      </c>
      <c r="G733" s="94">
        <f>+$F733/100*(100-'Übersicht _Overview'!$D$11)/100*(100-'Übersicht _Overview'!$E$11)</f>
        <v>10.67</v>
      </c>
      <c r="H733" s="94">
        <f t="shared" si="37"/>
        <v>0</v>
      </c>
      <c r="I733" s="94">
        <f t="shared" si="35"/>
        <v>10.67</v>
      </c>
      <c r="J733" s="94">
        <f t="shared" si="36"/>
        <v>46.7346</v>
      </c>
      <c r="K733" s="18"/>
      <c r="L733" s="19"/>
      <c r="M733" s="93"/>
    </row>
    <row r="734" spans="1:13" s="2" customFormat="1" ht="50.1" customHeight="1" x14ac:dyDescent="0.2">
      <c r="A734" s="96" t="s">
        <v>1583</v>
      </c>
      <c r="B734" s="16" t="s">
        <v>703</v>
      </c>
      <c r="C734" s="16" t="s">
        <v>4728</v>
      </c>
      <c r="D734" s="17" t="s">
        <v>2136</v>
      </c>
      <c r="E734" s="93">
        <v>1</v>
      </c>
      <c r="F734" s="112">
        <v>11.77</v>
      </c>
      <c r="G734" s="94">
        <f>+$F734/100*(100-'Übersicht _Overview'!$D$11)/100*(100-'Übersicht _Overview'!$E$11)</f>
        <v>11.77</v>
      </c>
      <c r="H734" s="94">
        <f t="shared" si="37"/>
        <v>0</v>
      </c>
      <c r="I734" s="94">
        <f t="shared" si="35"/>
        <v>11.77</v>
      </c>
      <c r="J734" s="94">
        <f t="shared" si="36"/>
        <v>51.552599999999998</v>
      </c>
      <c r="K734" s="18"/>
      <c r="L734" s="19"/>
      <c r="M734" s="93"/>
    </row>
    <row r="735" spans="1:13" s="2" customFormat="1" ht="50.1" customHeight="1" x14ac:dyDescent="0.2">
      <c r="A735" s="96" t="s">
        <v>1584</v>
      </c>
      <c r="B735" s="16" t="s">
        <v>704</v>
      </c>
      <c r="C735" s="16" t="s">
        <v>4729</v>
      </c>
      <c r="D735" s="17" t="s">
        <v>2136</v>
      </c>
      <c r="E735" s="93">
        <v>1</v>
      </c>
      <c r="F735" s="112">
        <v>14.190000000000001</v>
      </c>
      <c r="G735" s="94">
        <f>+$F735/100*(100-'Übersicht _Overview'!$D$11)/100*(100-'Übersicht _Overview'!$E$11)</f>
        <v>14.190000000000003</v>
      </c>
      <c r="H735" s="94">
        <f t="shared" si="37"/>
        <v>0</v>
      </c>
      <c r="I735" s="94">
        <f t="shared" si="35"/>
        <v>14.190000000000003</v>
      </c>
      <c r="J735" s="94">
        <f t="shared" si="36"/>
        <v>62.152200000000015</v>
      </c>
      <c r="K735" s="18"/>
      <c r="L735" s="19"/>
      <c r="M735" s="93"/>
    </row>
    <row r="736" spans="1:13" s="2" customFormat="1" ht="50.1" customHeight="1" x14ac:dyDescent="0.2">
      <c r="A736" s="96" t="s">
        <v>1585</v>
      </c>
      <c r="B736" s="16" t="s">
        <v>1513</v>
      </c>
      <c r="C736" s="16" t="s">
        <v>4489</v>
      </c>
      <c r="D736" s="17" t="s">
        <v>2136</v>
      </c>
      <c r="E736" s="93">
        <v>1</v>
      </c>
      <c r="F736" s="112">
        <v>10.23</v>
      </c>
      <c r="G736" s="94">
        <f>+$F736/100*(100-'Übersicht _Overview'!$D$11)/100*(100-'Übersicht _Overview'!$E$11)</f>
        <v>10.23</v>
      </c>
      <c r="H736" s="94">
        <f t="shared" si="37"/>
        <v>0</v>
      </c>
      <c r="I736" s="94">
        <f t="shared" si="35"/>
        <v>10.23</v>
      </c>
      <c r="J736" s="94">
        <f t="shared" si="36"/>
        <v>44.807400000000001</v>
      </c>
      <c r="K736" s="18"/>
      <c r="L736" s="19"/>
      <c r="M736" s="93"/>
    </row>
    <row r="737" spans="1:13" s="2" customFormat="1" ht="50.1" customHeight="1" x14ac:dyDescent="0.2">
      <c r="A737" s="96" t="s">
        <v>1586</v>
      </c>
      <c r="B737" s="16" t="s">
        <v>1652</v>
      </c>
      <c r="C737" s="16" t="s">
        <v>4528</v>
      </c>
      <c r="D737" s="17" t="s">
        <v>2136</v>
      </c>
      <c r="E737" s="93">
        <v>1</v>
      </c>
      <c r="F737" s="112">
        <v>10.780000000000001</v>
      </c>
      <c r="G737" s="94">
        <f>+$F737/100*(100-'Übersicht _Overview'!$D$11)/100*(100-'Übersicht _Overview'!$E$11)</f>
        <v>10.780000000000001</v>
      </c>
      <c r="H737" s="94">
        <f t="shared" si="37"/>
        <v>0</v>
      </c>
      <c r="I737" s="94">
        <f t="shared" si="35"/>
        <v>10.780000000000001</v>
      </c>
      <c r="J737" s="94">
        <f t="shared" si="36"/>
        <v>47.216400000000007</v>
      </c>
      <c r="K737" s="18"/>
      <c r="L737" s="19"/>
      <c r="M737" s="93"/>
    </row>
    <row r="738" spans="1:13" s="2" customFormat="1" ht="50.1" customHeight="1" x14ac:dyDescent="0.2">
      <c r="A738" s="96" t="s">
        <v>1587</v>
      </c>
      <c r="B738" s="16" t="s">
        <v>1653</v>
      </c>
      <c r="C738" s="16" t="s">
        <v>4730</v>
      </c>
      <c r="D738" s="17" t="s">
        <v>2136</v>
      </c>
      <c r="E738" s="93">
        <v>1</v>
      </c>
      <c r="F738" s="112">
        <v>12.65</v>
      </c>
      <c r="G738" s="94">
        <f>+$F738/100*(100-'Übersicht _Overview'!$D$11)/100*(100-'Übersicht _Overview'!$E$11)</f>
        <v>12.65</v>
      </c>
      <c r="H738" s="94">
        <f t="shared" si="37"/>
        <v>0</v>
      </c>
      <c r="I738" s="94">
        <f t="shared" si="35"/>
        <v>12.65</v>
      </c>
      <c r="J738" s="94">
        <f t="shared" si="36"/>
        <v>55.407000000000004</v>
      </c>
      <c r="K738" s="18"/>
      <c r="L738" s="19"/>
      <c r="M738" s="93"/>
    </row>
    <row r="739" spans="1:13" s="2" customFormat="1" ht="50.1" customHeight="1" x14ac:dyDescent="0.2">
      <c r="A739" s="93" t="s">
        <v>1588</v>
      </c>
      <c r="B739" s="89" t="s">
        <v>1654</v>
      </c>
      <c r="C739" s="89" t="s">
        <v>4731</v>
      </c>
      <c r="D739" s="90" t="s">
        <v>2136</v>
      </c>
      <c r="E739" s="43">
        <v>1</v>
      </c>
      <c r="F739" s="112">
        <v>15.4</v>
      </c>
      <c r="G739" s="94">
        <f>+$F739/100*(100-'Übersicht _Overview'!$D$11)/100*(100-'Übersicht _Overview'!$E$11)</f>
        <v>15.4</v>
      </c>
      <c r="H739" s="94">
        <f t="shared" si="37"/>
        <v>0</v>
      </c>
      <c r="I739" s="94">
        <f t="shared" si="35"/>
        <v>15.4</v>
      </c>
      <c r="J739" s="94">
        <f t="shared" si="36"/>
        <v>67.451999999999998</v>
      </c>
      <c r="K739" s="42"/>
      <c r="L739" s="43"/>
      <c r="M739" s="43"/>
    </row>
    <row r="740" spans="1:13" s="2" customFormat="1" ht="50.1" customHeight="1" x14ac:dyDescent="0.2">
      <c r="A740" s="96"/>
      <c r="B740" s="83" t="s">
        <v>2932</v>
      </c>
      <c r="C740" s="83" t="s">
        <v>2932</v>
      </c>
      <c r="D740" s="17"/>
      <c r="E740" s="93"/>
      <c r="F740" s="112">
        <v>0</v>
      </c>
      <c r="G740" s="94">
        <f>+$F740/100*(100-'Übersicht _Overview'!$D$11)/100*(100-'Übersicht _Overview'!$E$11)</f>
        <v>0</v>
      </c>
      <c r="H740" s="94">
        <f t="shared" si="37"/>
        <v>0</v>
      </c>
      <c r="I740" s="94">
        <f t="shared" si="35"/>
        <v>0</v>
      </c>
      <c r="J740" s="94">
        <f t="shared" si="36"/>
        <v>0</v>
      </c>
      <c r="K740" s="18"/>
      <c r="L740" s="19"/>
      <c r="M740" s="93"/>
    </row>
    <row r="741" spans="1:13" s="2" customFormat="1" ht="50.1" customHeight="1" x14ac:dyDescent="0.2">
      <c r="A741" s="96" t="s">
        <v>2927</v>
      </c>
      <c r="B741" s="16" t="s">
        <v>2922</v>
      </c>
      <c r="C741" s="16" t="s">
        <v>4490</v>
      </c>
      <c r="D741" s="17" t="s">
        <v>2136</v>
      </c>
      <c r="E741" s="93">
        <v>1</v>
      </c>
      <c r="F741" s="112">
        <v>27.72</v>
      </c>
      <c r="G741" s="94">
        <f>+$F741/100*(100-'Übersicht _Overview'!$D$11)/100*(100-'Übersicht _Overview'!$E$11)</f>
        <v>27.72</v>
      </c>
      <c r="H741" s="94">
        <f t="shared" si="37"/>
        <v>0</v>
      </c>
      <c r="I741" s="94">
        <f t="shared" si="35"/>
        <v>27.72</v>
      </c>
      <c r="J741" s="94">
        <f t="shared" si="36"/>
        <v>121.41359999999999</v>
      </c>
      <c r="K741" s="18"/>
      <c r="L741" s="19"/>
      <c r="M741" s="93"/>
    </row>
    <row r="742" spans="1:13" s="2" customFormat="1" ht="50.1" customHeight="1" x14ac:dyDescent="0.2">
      <c r="A742" s="96" t="s">
        <v>2928</v>
      </c>
      <c r="B742" s="16" t="s">
        <v>2923</v>
      </c>
      <c r="C742" s="16" t="s">
        <v>4529</v>
      </c>
      <c r="D742" s="17" t="s">
        <v>2136</v>
      </c>
      <c r="E742" s="93">
        <v>1</v>
      </c>
      <c r="F742" s="112">
        <v>30.910000000000004</v>
      </c>
      <c r="G742" s="94">
        <f>+$F742/100*(100-'Übersicht _Overview'!$D$11)/100*(100-'Übersicht _Overview'!$E$11)</f>
        <v>30.910000000000004</v>
      </c>
      <c r="H742" s="94">
        <f t="shared" si="37"/>
        <v>0</v>
      </c>
      <c r="I742" s="94">
        <f t="shared" si="35"/>
        <v>30.910000000000004</v>
      </c>
      <c r="J742" s="94">
        <f t="shared" si="36"/>
        <v>135.38580000000002</v>
      </c>
      <c r="K742" s="18"/>
      <c r="L742" s="19"/>
      <c r="M742" s="93"/>
    </row>
    <row r="743" spans="1:13" s="2" customFormat="1" ht="50.1" customHeight="1" x14ac:dyDescent="0.2">
      <c r="A743" s="96" t="s">
        <v>2929</v>
      </c>
      <c r="B743" s="16" t="s">
        <v>2924</v>
      </c>
      <c r="C743" s="16" t="s">
        <v>4732</v>
      </c>
      <c r="D743" s="17" t="s">
        <v>2136</v>
      </c>
      <c r="E743" s="93">
        <v>1</v>
      </c>
      <c r="F743" s="112">
        <v>34.1</v>
      </c>
      <c r="G743" s="94">
        <f>+$F743/100*(100-'Übersicht _Overview'!$D$11)/100*(100-'Übersicht _Overview'!$E$11)</f>
        <v>34.1</v>
      </c>
      <c r="H743" s="94">
        <f t="shared" si="37"/>
        <v>0</v>
      </c>
      <c r="I743" s="94">
        <f t="shared" si="35"/>
        <v>34.1</v>
      </c>
      <c r="J743" s="94">
        <f t="shared" si="36"/>
        <v>149.358</v>
      </c>
      <c r="K743" s="18"/>
      <c r="L743" s="19"/>
      <c r="M743" s="93"/>
    </row>
    <row r="744" spans="1:13" s="2" customFormat="1" ht="50.1" customHeight="1" x14ac:dyDescent="0.2">
      <c r="A744" s="96" t="s">
        <v>2930</v>
      </c>
      <c r="B744" s="89" t="s">
        <v>2925</v>
      </c>
      <c r="C744" s="89" t="s">
        <v>4733</v>
      </c>
      <c r="D744" s="90" t="s">
        <v>2136</v>
      </c>
      <c r="E744" s="93">
        <v>1</v>
      </c>
      <c r="F744" s="112">
        <v>40.479999999999997</v>
      </c>
      <c r="G744" s="94">
        <f>+$F744/100*(100-'Übersicht _Overview'!$D$11)/100*(100-'Übersicht _Overview'!$E$11)</f>
        <v>40.479999999999997</v>
      </c>
      <c r="H744" s="94">
        <f t="shared" si="37"/>
        <v>0</v>
      </c>
      <c r="I744" s="94">
        <f t="shared" si="35"/>
        <v>40.479999999999997</v>
      </c>
      <c r="J744" s="94">
        <f t="shared" si="36"/>
        <v>177.30239999999998</v>
      </c>
      <c r="K744" s="92"/>
      <c r="L744" s="93"/>
      <c r="M744" s="93"/>
    </row>
    <row r="745" spans="1:13" s="2" customFormat="1" ht="50.1" customHeight="1" x14ac:dyDescent="0.2">
      <c r="A745" s="96" t="s">
        <v>2931</v>
      </c>
      <c r="B745" s="16" t="s">
        <v>2926</v>
      </c>
      <c r="C745" s="16" t="s">
        <v>4734</v>
      </c>
      <c r="D745" s="17" t="s">
        <v>2136</v>
      </c>
      <c r="E745" s="93">
        <v>1</v>
      </c>
      <c r="F745" s="112">
        <v>56.43</v>
      </c>
      <c r="G745" s="94">
        <f>+$F745/100*(100-'Übersicht _Overview'!$D$11)/100*(100-'Übersicht _Overview'!$E$11)</f>
        <v>56.43</v>
      </c>
      <c r="H745" s="94">
        <f t="shared" si="37"/>
        <v>0</v>
      </c>
      <c r="I745" s="94">
        <f t="shared" si="35"/>
        <v>56.43</v>
      </c>
      <c r="J745" s="94">
        <f t="shared" si="36"/>
        <v>247.1634</v>
      </c>
      <c r="K745" s="18"/>
      <c r="L745" s="19"/>
      <c r="M745" s="93"/>
    </row>
    <row r="746" spans="1:13" s="2" customFormat="1" ht="50.1" customHeight="1" x14ac:dyDescent="0.2">
      <c r="A746" s="96"/>
      <c r="B746" s="83" t="s">
        <v>3043</v>
      </c>
      <c r="C746" s="83" t="s">
        <v>3043</v>
      </c>
      <c r="D746" s="17"/>
      <c r="E746" s="93"/>
      <c r="F746" s="112">
        <v>0</v>
      </c>
      <c r="G746" s="94">
        <f>+$F746/100*(100-'Übersicht _Overview'!$D$11)/100*(100-'Übersicht _Overview'!$E$11)</f>
        <v>0</v>
      </c>
      <c r="H746" s="94">
        <f t="shared" si="37"/>
        <v>0</v>
      </c>
      <c r="I746" s="94">
        <f t="shared" si="35"/>
        <v>0</v>
      </c>
      <c r="J746" s="94">
        <f t="shared" si="36"/>
        <v>0</v>
      </c>
      <c r="K746" s="18"/>
      <c r="L746" s="19"/>
      <c r="M746" s="93"/>
    </row>
    <row r="747" spans="1:13" s="2" customFormat="1" ht="50.1" customHeight="1" x14ac:dyDescent="0.2">
      <c r="A747" s="96" t="s">
        <v>4875</v>
      </c>
      <c r="B747" s="16" t="s">
        <v>4880</v>
      </c>
      <c r="C747" s="89" t="s">
        <v>4904</v>
      </c>
      <c r="D747" s="17" t="s">
        <v>2136</v>
      </c>
      <c r="E747" s="93">
        <v>1</v>
      </c>
      <c r="F747" s="112">
        <v>37.4</v>
      </c>
      <c r="G747" s="94">
        <f>+$F747/100*(100-'Übersicht _Overview'!$D$11)/100*(100-'Übersicht _Overview'!$E$11)</f>
        <v>37.4</v>
      </c>
      <c r="H747" s="94">
        <f t="shared" si="37"/>
        <v>0</v>
      </c>
      <c r="I747" s="94">
        <f t="shared" si="35"/>
        <v>37.4</v>
      </c>
      <c r="J747" s="94">
        <f t="shared" si="36"/>
        <v>163.81199999999998</v>
      </c>
      <c r="K747" s="18"/>
      <c r="L747" s="19"/>
      <c r="M747" s="93"/>
    </row>
    <row r="748" spans="1:13" s="2" customFormat="1" ht="50.1" customHeight="1" x14ac:dyDescent="0.2">
      <c r="A748" s="96" t="s">
        <v>4876</v>
      </c>
      <c r="B748" s="89" t="s">
        <v>4881</v>
      </c>
      <c r="C748" s="89" t="s">
        <v>4905</v>
      </c>
      <c r="D748" s="17" t="s">
        <v>2136</v>
      </c>
      <c r="E748" s="93">
        <v>1</v>
      </c>
      <c r="F748" s="112">
        <v>40.81</v>
      </c>
      <c r="G748" s="94">
        <f>+$F748/100*(100-'Übersicht _Overview'!$D$11)/100*(100-'Übersicht _Overview'!$E$11)</f>
        <v>40.81</v>
      </c>
      <c r="H748" s="94">
        <f t="shared" si="37"/>
        <v>0</v>
      </c>
      <c r="I748" s="94">
        <f t="shared" si="35"/>
        <v>40.81</v>
      </c>
      <c r="J748" s="94">
        <f t="shared" si="36"/>
        <v>178.74780000000001</v>
      </c>
      <c r="K748" s="18"/>
      <c r="L748" s="19"/>
      <c r="M748" s="93"/>
    </row>
    <row r="749" spans="1:13" s="2" customFormat="1" ht="50.1" customHeight="1" x14ac:dyDescent="0.2">
      <c r="A749" s="96" t="s">
        <v>4877</v>
      </c>
      <c r="B749" s="89" t="s">
        <v>4882</v>
      </c>
      <c r="C749" s="89" t="s">
        <v>4906</v>
      </c>
      <c r="D749" s="17" t="s">
        <v>2136</v>
      </c>
      <c r="E749" s="93">
        <v>1</v>
      </c>
      <c r="F749" s="112">
        <v>44.220000000000006</v>
      </c>
      <c r="G749" s="94">
        <f>+$F749/100*(100-'Übersicht _Overview'!$D$11)/100*(100-'Übersicht _Overview'!$E$11)</f>
        <v>44.220000000000006</v>
      </c>
      <c r="H749" s="94">
        <f t="shared" si="37"/>
        <v>0</v>
      </c>
      <c r="I749" s="94">
        <f t="shared" si="35"/>
        <v>44.220000000000006</v>
      </c>
      <c r="J749" s="94">
        <f t="shared" si="36"/>
        <v>193.68360000000001</v>
      </c>
      <c r="K749" s="18"/>
      <c r="L749" s="19"/>
      <c r="M749" s="93"/>
    </row>
    <row r="750" spans="1:13" s="2" customFormat="1" ht="50.1" customHeight="1" x14ac:dyDescent="0.2">
      <c r="A750" s="96" t="s">
        <v>4878</v>
      </c>
      <c r="B750" s="89" t="s">
        <v>4883</v>
      </c>
      <c r="C750" s="89" t="s">
        <v>4907</v>
      </c>
      <c r="D750" s="17" t="s">
        <v>2136</v>
      </c>
      <c r="E750" s="93">
        <v>1</v>
      </c>
      <c r="F750" s="112">
        <v>51.260000000000005</v>
      </c>
      <c r="G750" s="94">
        <f>+$F750/100*(100-'Übersicht _Overview'!$D$11)/100*(100-'Übersicht _Overview'!$E$11)</f>
        <v>51.260000000000005</v>
      </c>
      <c r="H750" s="94">
        <f t="shared" si="37"/>
        <v>0</v>
      </c>
      <c r="I750" s="94">
        <f t="shared" si="35"/>
        <v>51.260000000000005</v>
      </c>
      <c r="J750" s="94">
        <f t="shared" si="36"/>
        <v>224.51880000000003</v>
      </c>
      <c r="K750" s="18"/>
      <c r="L750" s="19"/>
      <c r="M750" s="93"/>
    </row>
    <row r="751" spans="1:13" s="2" customFormat="1" ht="50.1" customHeight="1" x14ac:dyDescent="0.2">
      <c r="A751" s="96" t="s">
        <v>4879</v>
      </c>
      <c r="B751" s="89" t="s">
        <v>4884</v>
      </c>
      <c r="C751" s="89" t="s">
        <v>4908</v>
      </c>
      <c r="D751" s="17" t="s">
        <v>2136</v>
      </c>
      <c r="E751" s="93">
        <v>1</v>
      </c>
      <c r="F751" s="112">
        <v>68.86</v>
      </c>
      <c r="G751" s="94">
        <f>+$F751/100*(100-'Übersicht _Overview'!$D$11)/100*(100-'Übersicht _Overview'!$E$11)</f>
        <v>68.86</v>
      </c>
      <c r="H751" s="94">
        <f t="shared" si="37"/>
        <v>0</v>
      </c>
      <c r="I751" s="94">
        <f t="shared" si="35"/>
        <v>68.86</v>
      </c>
      <c r="J751" s="94">
        <f t="shared" si="36"/>
        <v>301.60679999999996</v>
      </c>
      <c r="K751" s="18"/>
      <c r="L751" s="19"/>
      <c r="M751" s="93"/>
    </row>
    <row r="752" spans="1:13" s="2" customFormat="1" ht="20.100000000000001" customHeight="1" x14ac:dyDescent="0.2">
      <c r="A752" s="8"/>
      <c r="B752" s="3"/>
      <c r="C752" s="3"/>
      <c r="D752" s="4"/>
      <c r="E752" s="82"/>
      <c r="F752" s="168">
        <v>0</v>
      </c>
      <c r="G752" s="94">
        <f>+$F752/100*(100-'Übersicht _Overview'!$D$11)/100*(100-'Übersicht _Overview'!$E$11)</f>
        <v>0</v>
      </c>
      <c r="H752" s="94">
        <f t="shared" si="37"/>
        <v>0</v>
      </c>
      <c r="I752" s="94">
        <f t="shared" si="35"/>
        <v>0</v>
      </c>
      <c r="J752" s="94">
        <f t="shared" si="36"/>
        <v>0</v>
      </c>
      <c r="K752" s="80"/>
      <c r="L752" s="20"/>
      <c r="M752" s="82"/>
    </row>
    <row r="753" spans="1:13" s="2" customFormat="1" ht="50.1" customHeight="1" collapsed="1" x14ac:dyDescent="0.2">
      <c r="A753" s="148"/>
      <c r="B753" s="132" t="s">
        <v>3012</v>
      </c>
      <c r="C753" s="132" t="s">
        <v>4125</v>
      </c>
      <c r="D753" s="149"/>
      <c r="E753" s="151"/>
      <c r="F753" s="114">
        <v>0</v>
      </c>
      <c r="G753" s="94">
        <f>+$F753/100*(100-'Übersicht _Overview'!$D$11)/100*(100-'Übersicht _Overview'!$E$11)</f>
        <v>0</v>
      </c>
      <c r="H753" s="94">
        <f t="shared" si="37"/>
        <v>0</v>
      </c>
      <c r="I753" s="94">
        <f t="shared" si="35"/>
        <v>0</v>
      </c>
      <c r="J753" s="94">
        <f t="shared" si="36"/>
        <v>0</v>
      </c>
      <c r="K753" s="150"/>
      <c r="L753" s="150"/>
      <c r="M753" s="152"/>
    </row>
    <row r="754" spans="1:13" s="2" customFormat="1" ht="50.1" customHeight="1" x14ac:dyDescent="0.2">
      <c r="A754" s="96"/>
      <c r="B754" s="84" t="s">
        <v>3011</v>
      </c>
      <c r="C754" s="84" t="s">
        <v>4149</v>
      </c>
      <c r="D754" s="17"/>
      <c r="E754" s="93"/>
      <c r="F754" s="112">
        <v>0</v>
      </c>
      <c r="G754" s="94">
        <f>+$F754/100*(100-'Übersicht _Overview'!$D$11)/100*(100-'Übersicht _Overview'!$E$11)</f>
        <v>0</v>
      </c>
      <c r="H754" s="94">
        <f t="shared" si="37"/>
        <v>0</v>
      </c>
      <c r="I754" s="94">
        <f t="shared" si="35"/>
        <v>0</v>
      </c>
      <c r="J754" s="94">
        <f t="shared" si="36"/>
        <v>0</v>
      </c>
      <c r="K754" s="18"/>
      <c r="L754" s="19"/>
      <c r="M754" s="93"/>
    </row>
    <row r="755" spans="1:13" s="2" customFormat="1" ht="50.1" customHeight="1" x14ac:dyDescent="0.2">
      <c r="A755" s="96" t="s">
        <v>280</v>
      </c>
      <c r="B755" s="16" t="s">
        <v>3560</v>
      </c>
      <c r="C755" s="16" t="s">
        <v>4131</v>
      </c>
      <c r="D755" s="17" t="s">
        <v>2138</v>
      </c>
      <c r="E755" s="93">
        <v>1000</v>
      </c>
      <c r="F755" s="94">
        <v>605</v>
      </c>
      <c r="G755" s="94">
        <f>+$F755/100*(100-'Übersicht _Overview'!$D$11)/100*(100-'Übersicht _Overview'!$E$11)</f>
        <v>605</v>
      </c>
      <c r="H755" s="94">
        <f t="shared" si="37"/>
        <v>0</v>
      </c>
      <c r="I755" s="94">
        <f t="shared" si="35"/>
        <v>605</v>
      </c>
      <c r="J755" s="94">
        <f t="shared" si="36"/>
        <v>2649.9</v>
      </c>
      <c r="K755" s="18"/>
      <c r="L755" s="19"/>
      <c r="M755" s="93"/>
    </row>
    <row r="756" spans="1:13" s="2" customFormat="1" ht="50.1" customHeight="1" x14ac:dyDescent="0.2">
      <c r="A756" s="96" t="s">
        <v>281</v>
      </c>
      <c r="B756" s="16" t="s">
        <v>3561</v>
      </c>
      <c r="C756" s="16" t="s">
        <v>5033</v>
      </c>
      <c r="D756" s="17" t="s">
        <v>2138</v>
      </c>
      <c r="E756" s="93">
        <v>1000</v>
      </c>
      <c r="F756" s="94">
        <v>748</v>
      </c>
      <c r="G756" s="94">
        <f>+$F756/100*(100-'Übersicht _Overview'!$D$11)/100*(100-'Übersicht _Overview'!$E$11)</f>
        <v>748</v>
      </c>
      <c r="H756" s="94">
        <f t="shared" si="37"/>
        <v>0</v>
      </c>
      <c r="I756" s="94">
        <f t="shared" si="35"/>
        <v>748</v>
      </c>
      <c r="J756" s="94">
        <f t="shared" si="36"/>
        <v>3276.24</v>
      </c>
      <c r="K756" s="18"/>
      <c r="L756" s="19"/>
      <c r="M756" s="93"/>
    </row>
    <row r="757" spans="1:13" s="88" customFormat="1" ht="50.1" customHeight="1" x14ac:dyDescent="0.2">
      <c r="A757" s="96" t="s">
        <v>4832</v>
      </c>
      <c r="B757" s="89" t="s">
        <v>4833</v>
      </c>
      <c r="C757" s="89" t="s">
        <v>5034</v>
      </c>
      <c r="D757" s="90" t="s">
        <v>2138</v>
      </c>
      <c r="E757" s="93">
        <v>1000</v>
      </c>
      <c r="F757" s="94">
        <v>759</v>
      </c>
      <c r="G757" s="94">
        <f>+$F757/100*(100-'Übersicht _Overview'!$D$11)/100*(100-'Übersicht _Overview'!$E$11)</f>
        <v>759</v>
      </c>
      <c r="H757" s="94">
        <f t="shared" si="37"/>
        <v>0</v>
      </c>
      <c r="I757" s="94">
        <f t="shared" si="35"/>
        <v>759</v>
      </c>
      <c r="J757" s="94">
        <f t="shared" si="36"/>
        <v>3324.42</v>
      </c>
      <c r="K757" s="92"/>
      <c r="L757" s="93"/>
      <c r="M757" s="93"/>
    </row>
    <row r="758" spans="1:13" s="88" customFormat="1" ht="50.1" customHeight="1" x14ac:dyDescent="0.2">
      <c r="A758" s="96" t="s">
        <v>4835</v>
      </c>
      <c r="B758" s="89" t="s">
        <v>4834</v>
      </c>
      <c r="C758" s="89" t="s">
        <v>5035</v>
      </c>
      <c r="D758" s="90" t="s">
        <v>2138</v>
      </c>
      <c r="E758" s="93">
        <v>1000</v>
      </c>
      <c r="F758" s="94">
        <v>858</v>
      </c>
      <c r="G758" s="94">
        <f>+$F758/100*(100-'Übersicht _Overview'!$D$11)/100*(100-'Übersicht _Overview'!$E$11)</f>
        <v>858</v>
      </c>
      <c r="H758" s="94">
        <f t="shared" si="37"/>
        <v>0</v>
      </c>
      <c r="I758" s="94">
        <f t="shared" si="35"/>
        <v>858</v>
      </c>
      <c r="J758" s="94">
        <f t="shared" si="36"/>
        <v>3758.04</v>
      </c>
      <c r="K758" s="92"/>
      <c r="L758" s="93"/>
      <c r="M758" s="93"/>
    </row>
    <row r="759" spans="1:13" s="2" customFormat="1" ht="50.1" customHeight="1" x14ac:dyDescent="0.2">
      <c r="A759" s="96" t="s">
        <v>3565</v>
      </c>
      <c r="B759" s="16" t="s">
        <v>3562</v>
      </c>
      <c r="C759" s="89" t="s">
        <v>4126</v>
      </c>
      <c r="D759" s="17" t="s">
        <v>2138</v>
      </c>
      <c r="E759" s="93">
        <v>1000</v>
      </c>
      <c r="F759" s="94">
        <v>880</v>
      </c>
      <c r="G759" s="94">
        <f>+$F759/100*(100-'Übersicht _Overview'!$D$11)/100*(100-'Übersicht _Overview'!$E$11)</f>
        <v>880.00000000000011</v>
      </c>
      <c r="H759" s="94">
        <f t="shared" si="37"/>
        <v>0</v>
      </c>
      <c r="I759" s="94">
        <f t="shared" si="35"/>
        <v>880.00000000000011</v>
      </c>
      <c r="J759" s="94">
        <f t="shared" si="36"/>
        <v>3854.4000000000005</v>
      </c>
      <c r="K759" s="18"/>
      <c r="L759" s="19"/>
      <c r="M759" s="93"/>
    </row>
    <row r="760" spans="1:13" s="2" customFormat="1" ht="50.1" customHeight="1" x14ac:dyDescent="0.2">
      <c r="A760" s="96" t="s">
        <v>3566</v>
      </c>
      <c r="B760" s="16" t="s">
        <v>3563</v>
      </c>
      <c r="C760" s="89" t="s">
        <v>4127</v>
      </c>
      <c r="D760" s="90" t="s">
        <v>2138</v>
      </c>
      <c r="E760" s="93">
        <v>1000</v>
      </c>
      <c r="F760" s="94">
        <v>979</v>
      </c>
      <c r="G760" s="94">
        <f>+$F760/100*(100-'Übersicht _Overview'!$D$11)/100*(100-'Übersicht _Overview'!$E$11)</f>
        <v>978.99999999999989</v>
      </c>
      <c r="H760" s="94">
        <f t="shared" si="37"/>
        <v>0</v>
      </c>
      <c r="I760" s="94">
        <f t="shared" si="35"/>
        <v>978.99999999999989</v>
      </c>
      <c r="J760" s="94">
        <f t="shared" si="36"/>
        <v>4288.0199999999995</v>
      </c>
      <c r="K760" s="18"/>
      <c r="L760" s="19"/>
      <c r="M760" s="93"/>
    </row>
    <row r="761" spans="1:13" s="2" customFormat="1" ht="50.1" customHeight="1" x14ac:dyDescent="0.2">
      <c r="A761" s="96" t="s">
        <v>1033</v>
      </c>
      <c r="B761" s="89" t="s">
        <v>3564</v>
      </c>
      <c r="C761" s="89" t="s">
        <v>4130</v>
      </c>
      <c r="D761" s="17" t="s">
        <v>2138</v>
      </c>
      <c r="E761" s="93">
        <v>1000</v>
      </c>
      <c r="F761" s="94">
        <v>1243</v>
      </c>
      <c r="G761" s="94">
        <f>+$F761/100*(100-'Übersicht _Overview'!$D$11)/100*(100-'Übersicht _Overview'!$E$11)</f>
        <v>1243</v>
      </c>
      <c r="H761" s="94">
        <f t="shared" si="37"/>
        <v>0</v>
      </c>
      <c r="I761" s="94">
        <f t="shared" si="35"/>
        <v>1243</v>
      </c>
      <c r="J761" s="94">
        <f t="shared" si="36"/>
        <v>5444.34</v>
      </c>
      <c r="K761" s="18"/>
      <c r="L761" s="19"/>
      <c r="M761" s="93"/>
    </row>
    <row r="762" spans="1:13" s="2" customFormat="1" ht="50.1" customHeight="1" x14ac:dyDescent="0.2">
      <c r="A762" s="96" t="s">
        <v>1034</v>
      </c>
      <c r="B762" s="16" t="s">
        <v>4128</v>
      </c>
      <c r="C762" s="16" t="s">
        <v>4129</v>
      </c>
      <c r="D762" s="17" t="s">
        <v>2138</v>
      </c>
      <c r="E762" s="93">
        <v>1000</v>
      </c>
      <c r="F762" s="94">
        <v>1320</v>
      </c>
      <c r="G762" s="94">
        <f>+$F762/100*(100-'Übersicht _Overview'!$D$11)/100*(100-'Übersicht _Overview'!$E$11)</f>
        <v>1320</v>
      </c>
      <c r="H762" s="94">
        <f t="shared" si="37"/>
        <v>0</v>
      </c>
      <c r="I762" s="94">
        <f t="shared" si="35"/>
        <v>1320</v>
      </c>
      <c r="J762" s="94">
        <f t="shared" si="36"/>
        <v>5781.5999999999995</v>
      </c>
      <c r="K762" s="18"/>
      <c r="L762" s="19"/>
      <c r="M762" s="93"/>
    </row>
    <row r="763" spans="1:13" s="2" customFormat="1" ht="50.1" customHeight="1" x14ac:dyDescent="0.2">
      <c r="A763" s="96"/>
      <c r="B763" s="84" t="s">
        <v>3010</v>
      </c>
      <c r="C763" s="84" t="s">
        <v>4148</v>
      </c>
      <c r="D763" s="17"/>
      <c r="E763" s="93"/>
      <c r="F763" s="94">
        <v>0</v>
      </c>
      <c r="G763" s="94">
        <f>+$F763/100*(100-'Übersicht _Overview'!$D$11)/100*(100-'Übersicht _Overview'!$E$11)</f>
        <v>0</v>
      </c>
      <c r="H763" s="94">
        <f t="shared" si="37"/>
        <v>0</v>
      </c>
      <c r="I763" s="94">
        <f t="shared" si="35"/>
        <v>0</v>
      </c>
      <c r="J763" s="94">
        <f t="shared" si="36"/>
        <v>0</v>
      </c>
      <c r="K763" s="18"/>
      <c r="L763" s="19"/>
      <c r="M763" s="93"/>
    </row>
    <row r="764" spans="1:13" s="2" customFormat="1" ht="50.1" customHeight="1" x14ac:dyDescent="0.2">
      <c r="A764" s="96" t="s">
        <v>1702</v>
      </c>
      <c r="B764" s="16" t="s">
        <v>3567</v>
      </c>
      <c r="C764" s="16" t="s">
        <v>3254</v>
      </c>
      <c r="D764" s="17" t="s">
        <v>2138</v>
      </c>
      <c r="E764" s="93">
        <v>1000</v>
      </c>
      <c r="F764" s="94">
        <v>2024</v>
      </c>
      <c r="G764" s="94">
        <f>+$F764/100*(100-'Übersicht _Overview'!$D$11)/100*(100-'Übersicht _Overview'!$E$11)</f>
        <v>2023.9999999999998</v>
      </c>
      <c r="H764" s="94">
        <f t="shared" si="37"/>
        <v>0</v>
      </c>
      <c r="I764" s="94">
        <f t="shared" si="35"/>
        <v>2023.9999999999998</v>
      </c>
      <c r="J764" s="94">
        <f t="shared" si="36"/>
        <v>8865.119999999999</v>
      </c>
      <c r="K764" s="18"/>
      <c r="L764" s="19"/>
      <c r="M764" s="93"/>
    </row>
    <row r="765" spans="1:13" s="2" customFormat="1" ht="50.1" customHeight="1" x14ac:dyDescent="0.2">
      <c r="A765" s="96" t="s">
        <v>1703</v>
      </c>
      <c r="B765" s="16" t="s">
        <v>3568</v>
      </c>
      <c r="C765" s="16" t="s">
        <v>3258</v>
      </c>
      <c r="D765" s="17" t="s">
        <v>2138</v>
      </c>
      <c r="E765" s="93">
        <v>1000</v>
      </c>
      <c r="F765" s="112">
        <v>3146</v>
      </c>
      <c r="G765" s="94">
        <f>+$F765/100*(100-'Übersicht _Overview'!$D$11)/100*(100-'Übersicht _Overview'!$E$11)</f>
        <v>3146</v>
      </c>
      <c r="H765" s="94">
        <f t="shared" si="37"/>
        <v>0</v>
      </c>
      <c r="I765" s="94">
        <f t="shared" si="35"/>
        <v>3146</v>
      </c>
      <c r="J765" s="94">
        <f t="shared" si="36"/>
        <v>13779.48</v>
      </c>
      <c r="K765" s="18"/>
      <c r="L765" s="19"/>
      <c r="M765" s="93"/>
    </row>
    <row r="766" spans="1:13" s="2" customFormat="1" ht="50.1" customHeight="1" x14ac:dyDescent="0.2">
      <c r="A766" s="96" t="s">
        <v>1704</v>
      </c>
      <c r="B766" s="16" t="s">
        <v>3569</v>
      </c>
      <c r="C766" s="16" t="s">
        <v>3259</v>
      </c>
      <c r="D766" s="17" t="s">
        <v>2138</v>
      </c>
      <c r="E766" s="93">
        <v>1000</v>
      </c>
      <c r="F766" s="112">
        <v>3685</v>
      </c>
      <c r="G766" s="94">
        <f>+$F766/100*(100-'Übersicht _Overview'!$D$11)/100*(100-'Übersicht _Overview'!$E$11)</f>
        <v>3685</v>
      </c>
      <c r="H766" s="94">
        <f t="shared" si="37"/>
        <v>0</v>
      </c>
      <c r="I766" s="94">
        <f t="shared" si="35"/>
        <v>3685</v>
      </c>
      <c r="J766" s="94">
        <f t="shared" si="36"/>
        <v>16140.3</v>
      </c>
      <c r="K766" s="18"/>
      <c r="L766" s="19"/>
      <c r="M766" s="93"/>
    </row>
    <row r="767" spans="1:13" s="2" customFormat="1" ht="50.1" customHeight="1" x14ac:dyDescent="0.2">
      <c r="A767" s="96" t="s">
        <v>1705</v>
      </c>
      <c r="B767" s="16" t="s">
        <v>3570</v>
      </c>
      <c r="C767" s="16" t="s">
        <v>3260</v>
      </c>
      <c r="D767" s="17" t="s">
        <v>2138</v>
      </c>
      <c r="E767" s="93">
        <v>1000</v>
      </c>
      <c r="F767" s="112">
        <v>4928</v>
      </c>
      <c r="G767" s="94">
        <f>+$F767/100*(100-'Übersicht _Overview'!$D$11)/100*(100-'Übersicht _Overview'!$E$11)</f>
        <v>4928</v>
      </c>
      <c r="H767" s="94">
        <f t="shared" si="37"/>
        <v>0</v>
      </c>
      <c r="I767" s="94">
        <f t="shared" si="35"/>
        <v>4928</v>
      </c>
      <c r="J767" s="94">
        <f t="shared" si="36"/>
        <v>21584.639999999999</v>
      </c>
      <c r="K767" s="18"/>
      <c r="L767" s="19"/>
      <c r="M767" s="93"/>
    </row>
    <row r="768" spans="1:13" s="2" customFormat="1" ht="50.1" customHeight="1" x14ac:dyDescent="0.2">
      <c r="A768" s="96" t="s">
        <v>2999</v>
      </c>
      <c r="B768" s="16" t="s">
        <v>3571</v>
      </c>
      <c r="C768" s="16" t="s">
        <v>3261</v>
      </c>
      <c r="D768" s="17" t="s">
        <v>2138</v>
      </c>
      <c r="E768" s="93">
        <v>1000</v>
      </c>
      <c r="F768" s="112">
        <v>10879</v>
      </c>
      <c r="G768" s="94">
        <f>+$F768/100*(100-'Übersicht _Overview'!$D$11)/100*(100-'Übersicht _Overview'!$E$11)</f>
        <v>10879</v>
      </c>
      <c r="H768" s="94">
        <f t="shared" si="37"/>
        <v>0</v>
      </c>
      <c r="I768" s="94">
        <f t="shared" si="35"/>
        <v>10879</v>
      </c>
      <c r="J768" s="94">
        <f t="shared" si="36"/>
        <v>47650.02</v>
      </c>
      <c r="K768" s="18"/>
      <c r="L768" s="19"/>
      <c r="M768" s="93"/>
    </row>
    <row r="769" spans="1:13" s="2" customFormat="1" ht="50.1" customHeight="1" x14ac:dyDescent="0.2">
      <c r="A769" s="96" t="s">
        <v>1706</v>
      </c>
      <c r="B769" s="89" t="s">
        <v>3572</v>
      </c>
      <c r="C769" s="89" t="s">
        <v>3255</v>
      </c>
      <c r="D769" s="17" t="s">
        <v>2138</v>
      </c>
      <c r="E769" s="93">
        <v>1000</v>
      </c>
      <c r="F769" s="94">
        <v>2409</v>
      </c>
      <c r="G769" s="94">
        <f>+$F769/100*(100-'Übersicht _Overview'!$D$11)/100*(100-'Übersicht _Overview'!$E$11)</f>
        <v>2409</v>
      </c>
      <c r="H769" s="94">
        <f t="shared" si="37"/>
        <v>0</v>
      </c>
      <c r="I769" s="94">
        <f t="shared" si="35"/>
        <v>2409</v>
      </c>
      <c r="J769" s="94">
        <f t="shared" si="36"/>
        <v>10551.42</v>
      </c>
      <c r="K769" s="18"/>
      <c r="L769" s="19"/>
      <c r="M769" s="93"/>
    </row>
    <row r="770" spans="1:13" s="2" customFormat="1" ht="50.1" customHeight="1" x14ac:dyDescent="0.2">
      <c r="A770" s="96" t="s">
        <v>1707</v>
      </c>
      <c r="B770" s="89" t="s">
        <v>3573</v>
      </c>
      <c r="C770" s="89" t="s">
        <v>3262</v>
      </c>
      <c r="D770" s="90" t="s">
        <v>2138</v>
      </c>
      <c r="E770" s="93">
        <v>1000</v>
      </c>
      <c r="F770" s="112">
        <v>3509</v>
      </c>
      <c r="G770" s="94">
        <f>+$F770/100*(100-'Übersicht _Overview'!$D$11)/100*(100-'Übersicht _Overview'!$E$11)</f>
        <v>3509.0000000000005</v>
      </c>
      <c r="H770" s="94">
        <f t="shared" si="37"/>
        <v>0</v>
      </c>
      <c r="I770" s="94">
        <f t="shared" si="35"/>
        <v>3509.0000000000005</v>
      </c>
      <c r="J770" s="94">
        <f t="shared" si="36"/>
        <v>15369.420000000002</v>
      </c>
      <c r="K770" s="92"/>
      <c r="L770" s="93"/>
      <c r="M770" s="93"/>
    </row>
    <row r="771" spans="1:13" s="2" customFormat="1" ht="50.1" customHeight="1" x14ac:dyDescent="0.2">
      <c r="A771" s="96" t="s">
        <v>1708</v>
      </c>
      <c r="B771" s="16" t="s">
        <v>3574</v>
      </c>
      <c r="C771" s="16" t="s">
        <v>3263</v>
      </c>
      <c r="D771" s="17" t="s">
        <v>2138</v>
      </c>
      <c r="E771" s="93">
        <v>1000</v>
      </c>
      <c r="F771" s="112">
        <v>4323</v>
      </c>
      <c r="G771" s="94">
        <f>+$F771/100*(100-'Übersicht _Overview'!$D$11)/100*(100-'Übersicht _Overview'!$E$11)</f>
        <v>4323</v>
      </c>
      <c r="H771" s="94">
        <f t="shared" si="37"/>
        <v>0</v>
      </c>
      <c r="I771" s="94">
        <f t="shared" si="35"/>
        <v>4323</v>
      </c>
      <c r="J771" s="94">
        <f t="shared" si="36"/>
        <v>18934.739999999998</v>
      </c>
      <c r="K771" s="18"/>
      <c r="L771" s="19"/>
      <c r="M771" s="93"/>
    </row>
    <row r="772" spans="1:13" s="2" customFormat="1" ht="50.1" customHeight="1" x14ac:dyDescent="0.2">
      <c r="A772" s="96" t="s">
        <v>1003</v>
      </c>
      <c r="B772" s="16" t="s">
        <v>3575</v>
      </c>
      <c r="C772" s="16" t="s">
        <v>3264</v>
      </c>
      <c r="D772" s="17" t="s">
        <v>2138</v>
      </c>
      <c r="E772" s="93">
        <v>1000</v>
      </c>
      <c r="F772" s="112">
        <v>6083</v>
      </c>
      <c r="G772" s="94">
        <f>+$F772/100*(100-'Übersicht _Overview'!$D$11)/100*(100-'Übersicht _Overview'!$E$11)</f>
        <v>6083</v>
      </c>
      <c r="H772" s="94">
        <f t="shared" si="37"/>
        <v>0</v>
      </c>
      <c r="I772" s="94">
        <f t="shared" si="35"/>
        <v>6083</v>
      </c>
      <c r="J772" s="94">
        <f t="shared" si="36"/>
        <v>26643.54</v>
      </c>
      <c r="K772" s="18"/>
      <c r="L772" s="19"/>
      <c r="M772" s="93"/>
    </row>
    <row r="773" spans="1:13" s="2" customFormat="1" ht="50.1" customHeight="1" x14ac:dyDescent="0.2">
      <c r="A773" s="96" t="s">
        <v>3211</v>
      </c>
      <c r="B773" s="16" t="s">
        <v>3576</v>
      </c>
      <c r="C773" s="16" t="s">
        <v>3265</v>
      </c>
      <c r="D773" s="17" t="s">
        <v>2138</v>
      </c>
      <c r="E773" s="93">
        <v>1000</v>
      </c>
      <c r="F773" s="112">
        <v>12518</v>
      </c>
      <c r="G773" s="94">
        <f>+$F773/100*(100-'Übersicht _Overview'!$D$11)/100*(100-'Übersicht _Overview'!$E$11)</f>
        <v>12518</v>
      </c>
      <c r="H773" s="94">
        <f t="shared" si="37"/>
        <v>0</v>
      </c>
      <c r="I773" s="94">
        <f t="shared" si="35"/>
        <v>12518</v>
      </c>
      <c r="J773" s="94">
        <f t="shared" si="36"/>
        <v>54828.84</v>
      </c>
      <c r="K773" s="18"/>
      <c r="L773" s="19"/>
      <c r="M773" s="93"/>
    </row>
    <row r="774" spans="1:13" s="2" customFormat="1" ht="50.1" customHeight="1" x14ac:dyDescent="0.2">
      <c r="A774" s="96" t="s">
        <v>1004</v>
      </c>
      <c r="B774" s="89" t="s">
        <v>3577</v>
      </c>
      <c r="C774" s="89" t="s">
        <v>3256</v>
      </c>
      <c r="D774" s="17" t="s">
        <v>2138</v>
      </c>
      <c r="E774" s="93">
        <v>1000</v>
      </c>
      <c r="F774" s="94">
        <v>2519</v>
      </c>
      <c r="G774" s="94">
        <f>+$F774/100*(100-'Übersicht _Overview'!$D$11)/100*(100-'Übersicht _Overview'!$E$11)</f>
        <v>2519</v>
      </c>
      <c r="H774" s="94">
        <f t="shared" si="37"/>
        <v>0</v>
      </c>
      <c r="I774" s="94">
        <f t="shared" si="35"/>
        <v>2519</v>
      </c>
      <c r="J774" s="94">
        <f t="shared" si="36"/>
        <v>11033.22</v>
      </c>
      <c r="K774" s="18"/>
      <c r="L774" s="19"/>
      <c r="M774" s="93"/>
    </row>
    <row r="775" spans="1:13" s="2" customFormat="1" ht="50.1" customHeight="1" x14ac:dyDescent="0.2">
      <c r="A775" s="96" t="s">
        <v>1005</v>
      </c>
      <c r="B775" s="16" t="s">
        <v>3578</v>
      </c>
      <c r="C775" s="16" t="s">
        <v>3266</v>
      </c>
      <c r="D775" s="17" t="s">
        <v>2138</v>
      </c>
      <c r="E775" s="93">
        <v>1000</v>
      </c>
      <c r="F775" s="112">
        <v>4092</v>
      </c>
      <c r="G775" s="94">
        <f>+$F775/100*(100-'Übersicht _Overview'!$D$11)/100*(100-'Übersicht _Overview'!$E$11)</f>
        <v>4092</v>
      </c>
      <c r="H775" s="94">
        <f t="shared" si="37"/>
        <v>0</v>
      </c>
      <c r="I775" s="94">
        <f t="shared" si="35"/>
        <v>4092</v>
      </c>
      <c r="J775" s="94">
        <f t="shared" si="36"/>
        <v>17922.96</v>
      </c>
      <c r="K775" s="18"/>
      <c r="L775" s="19"/>
      <c r="M775" s="93"/>
    </row>
    <row r="776" spans="1:13" s="2" customFormat="1" ht="50.1" customHeight="1" x14ac:dyDescent="0.2">
      <c r="A776" s="96" t="s">
        <v>1006</v>
      </c>
      <c r="B776" s="16" t="s">
        <v>3579</v>
      </c>
      <c r="C776" s="16" t="s">
        <v>3267</v>
      </c>
      <c r="D776" s="17" t="s">
        <v>2138</v>
      </c>
      <c r="E776" s="93">
        <v>1000</v>
      </c>
      <c r="F776" s="112">
        <v>5357</v>
      </c>
      <c r="G776" s="94">
        <f>+$F776/100*(100-'Übersicht _Overview'!$D$11)/100*(100-'Übersicht _Overview'!$E$11)</f>
        <v>5357</v>
      </c>
      <c r="H776" s="94">
        <f t="shared" si="37"/>
        <v>0</v>
      </c>
      <c r="I776" s="94">
        <f t="shared" si="35"/>
        <v>5357</v>
      </c>
      <c r="J776" s="94">
        <f t="shared" si="36"/>
        <v>23463.66</v>
      </c>
      <c r="K776" s="18"/>
      <c r="L776" s="19"/>
      <c r="M776" s="93"/>
    </row>
    <row r="777" spans="1:13" s="2" customFormat="1" ht="50.1" customHeight="1" x14ac:dyDescent="0.2">
      <c r="A777" s="96" t="s">
        <v>1007</v>
      </c>
      <c r="B777" s="16" t="s">
        <v>3580</v>
      </c>
      <c r="C777" s="16" t="s">
        <v>3268</v>
      </c>
      <c r="D777" s="17" t="s">
        <v>2138</v>
      </c>
      <c r="E777" s="93">
        <v>1000</v>
      </c>
      <c r="F777" s="112">
        <v>7106</v>
      </c>
      <c r="G777" s="94">
        <f>+$F777/100*(100-'Übersicht _Overview'!$D$11)/100*(100-'Übersicht _Overview'!$E$11)</f>
        <v>7106</v>
      </c>
      <c r="H777" s="94">
        <f t="shared" si="37"/>
        <v>0</v>
      </c>
      <c r="I777" s="94">
        <f t="shared" si="35"/>
        <v>7106</v>
      </c>
      <c r="J777" s="94">
        <f t="shared" si="36"/>
        <v>31124.28</v>
      </c>
      <c r="K777" s="18"/>
      <c r="L777" s="19"/>
      <c r="M777" s="93"/>
    </row>
    <row r="778" spans="1:13" s="2" customFormat="1" ht="50.1" customHeight="1" x14ac:dyDescent="0.2">
      <c r="A778" s="96" t="s">
        <v>3212</v>
      </c>
      <c r="B778" s="89" t="s">
        <v>3581</v>
      </c>
      <c r="C778" s="89" t="s">
        <v>3269</v>
      </c>
      <c r="D778" s="90" t="s">
        <v>2138</v>
      </c>
      <c r="E778" s="93">
        <v>1000</v>
      </c>
      <c r="F778" s="112">
        <v>13552</v>
      </c>
      <c r="G778" s="94">
        <f>+$F778/100*(100-'Übersicht _Overview'!$D$11)/100*(100-'Übersicht _Overview'!$E$11)</f>
        <v>13552.000000000002</v>
      </c>
      <c r="H778" s="94">
        <f t="shared" si="37"/>
        <v>0</v>
      </c>
      <c r="I778" s="94">
        <f t="shared" si="35"/>
        <v>13552.000000000002</v>
      </c>
      <c r="J778" s="94">
        <f t="shared" si="36"/>
        <v>59357.760000000009</v>
      </c>
      <c r="K778" s="92"/>
      <c r="L778" s="93"/>
      <c r="M778" s="93"/>
    </row>
    <row r="779" spans="1:13" s="2" customFormat="1" ht="50.1" customHeight="1" x14ac:dyDescent="0.2">
      <c r="A779" s="96" t="s">
        <v>1008</v>
      </c>
      <c r="B779" s="16" t="s">
        <v>3582</v>
      </c>
      <c r="C779" s="16" t="s">
        <v>3257</v>
      </c>
      <c r="D779" s="17" t="s">
        <v>2138</v>
      </c>
      <c r="E779" s="93">
        <v>1000</v>
      </c>
      <c r="F779" s="94">
        <v>3245</v>
      </c>
      <c r="G779" s="94">
        <f>+$F779/100*(100-'Übersicht _Overview'!$D$11)/100*(100-'Übersicht _Overview'!$E$11)</f>
        <v>3245.0000000000005</v>
      </c>
      <c r="H779" s="94">
        <f t="shared" si="37"/>
        <v>0</v>
      </c>
      <c r="I779" s="94">
        <f t="shared" si="35"/>
        <v>3245.0000000000005</v>
      </c>
      <c r="J779" s="94">
        <f t="shared" si="36"/>
        <v>14213.100000000002</v>
      </c>
      <c r="K779" s="18"/>
      <c r="L779" s="19"/>
      <c r="M779" s="93"/>
    </row>
    <row r="780" spans="1:13" s="2" customFormat="1" ht="50.1" customHeight="1" x14ac:dyDescent="0.2">
      <c r="A780" s="96" t="s">
        <v>1009</v>
      </c>
      <c r="B780" s="16" t="s">
        <v>3583</v>
      </c>
      <c r="C780" s="16" t="s">
        <v>3270</v>
      </c>
      <c r="D780" s="17" t="s">
        <v>2138</v>
      </c>
      <c r="E780" s="93">
        <v>1000</v>
      </c>
      <c r="F780" s="112">
        <v>4873</v>
      </c>
      <c r="G780" s="94">
        <f>+$F780/100*(100-'Übersicht _Overview'!$D$11)/100*(100-'Übersicht _Overview'!$E$11)</f>
        <v>4873</v>
      </c>
      <c r="H780" s="94">
        <f t="shared" si="37"/>
        <v>0</v>
      </c>
      <c r="I780" s="94">
        <f t="shared" ref="I780:I843" si="38">+$G780+$H780</f>
        <v>4873</v>
      </c>
      <c r="J780" s="94">
        <f t="shared" si="36"/>
        <v>21343.739999999998</v>
      </c>
      <c r="K780" s="18"/>
      <c r="L780" s="19"/>
      <c r="M780" s="93"/>
    </row>
    <row r="781" spans="1:13" s="2" customFormat="1" ht="50.1" customHeight="1" x14ac:dyDescent="0.2">
      <c r="A781" s="96" t="s">
        <v>1010</v>
      </c>
      <c r="B781" s="16" t="s">
        <v>3584</v>
      </c>
      <c r="C781" s="16" t="s">
        <v>3271</v>
      </c>
      <c r="D781" s="17" t="s">
        <v>2138</v>
      </c>
      <c r="E781" s="93">
        <v>1000</v>
      </c>
      <c r="F781" s="112">
        <v>6314</v>
      </c>
      <c r="G781" s="94">
        <f>+$F781/100*(100-'Übersicht _Overview'!$D$11)/100*(100-'Übersicht _Overview'!$E$11)</f>
        <v>6314</v>
      </c>
      <c r="H781" s="94">
        <f t="shared" si="37"/>
        <v>0</v>
      </c>
      <c r="I781" s="94">
        <f t="shared" si="38"/>
        <v>6314</v>
      </c>
      <c r="J781" s="94">
        <f t="shared" ref="J781:J844" si="39">IF(I781&lt;&gt;"",I781*$G$3,"")</f>
        <v>27655.32</v>
      </c>
      <c r="K781" s="18"/>
      <c r="L781" s="19"/>
      <c r="M781" s="93"/>
    </row>
    <row r="782" spans="1:13" s="2" customFormat="1" ht="50.1" customHeight="1" x14ac:dyDescent="0.2">
      <c r="A782" s="96" t="s">
        <v>1011</v>
      </c>
      <c r="B782" s="16" t="s">
        <v>3585</v>
      </c>
      <c r="C782" s="16" t="s">
        <v>3272</v>
      </c>
      <c r="D782" s="17" t="s">
        <v>2138</v>
      </c>
      <c r="E782" s="93">
        <v>1000</v>
      </c>
      <c r="F782" s="112">
        <v>8613</v>
      </c>
      <c r="G782" s="94">
        <f>+$F782/100*(100-'Übersicht _Overview'!$D$11)/100*(100-'Übersicht _Overview'!$E$11)</f>
        <v>8613</v>
      </c>
      <c r="H782" s="94">
        <f t="shared" si="37"/>
        <v>0</v>
      </c>
      <c r="I782" s="94">
        <f t="shared" si="38"/>
        <v>8613</v>
      </c>
      <c r="J782" s="94">
        <f t="shared" si="39"/>
        <v>37724.94</v>
      </c>
      <c r="K782" s="18"/>
      <c r="L782" s="19"/>
      <c r="M782" s="93"/>
    </row>
    <row r="783" spans="1:13" s="2" customFormat="1" ht="50.1" customHeight="1" x14ac:dyDescent="0.2">
      <c r="A783" s="96" t="s">
        <v>3000</v>
      </c>
      <c r="B783" s="16" t="s">
        <v>3586</v>
      </c>
      <c r="C783" s="16" t="s">
        <v>3273</v>
      </c>
      <c r="D783" s="17" t="s">
        <v>2138</v>
      </c>
      <c r="E783" s="93">
        <v>1000</v>
      </c>
      <c r="F783" s="112">
        <v>18238</v>
      </c>
      <c r="G783" s="94">
        <f>+$F783/100*(100-'Übersicht _Overview'!$D$11)/100*(100-'Übersicht _Overview'!$E$11)</f>
        <v>18238</v>
      </c>
      <c r="H783" s="94">
        <f t="shared" si="37"/>
        <v>0</v>
      </c>
      <c r="I783" s="94">
        <f t="shared" si="38"/>
        <v>18238</v>
      </c>
      <c r="J783" s="94">
        <f t="shared" si="39"/>
        <v>79882.44</v>
      </c>
      <c r="K783" s="18"/>
      <c r="L783" s="19"/>
      <c r="M783" s="93"/>
    </row>
    <row r="784" spans="1:13" s="2" customFormat="1" ht="50.1" customHeight="1" x14ac:dyDescent="0.2">
      <c r="A784" s="96"/>
      <c r="B784" s="84" t="s">
        <v>3009</v>
      </c>
      <c r="C784" s="84" t="s">
        <v>4147</v>
      </c>
      <c r="D784" s="17"/>
      <c r="E784" s="93"/>
      <c r="F784" s="94">
        <v>0</v>
      </c>
      <c r="G784" s="94">
        <f>+$F784/100*(100-'Übersicht _Overview'!$D$11)/100*(100-'Übersicht _Overview'!$E$11)</f>
        <v>0</v>
      </c>
      <c r="H784" s="94">
        <f t="shared" ref="H784:H847" si="40">+K784/100*($E$2-L784)</f>
        <v>0</v>
      </c>
      <c r="I784" s="94">
        <f t="shared" si="38"/>
        <v>0</v>
      </c>
      <c r="J784" s="94">
        <f t="shared" si="39"/>
        <v>0</v>
      </c>
      <c r="K784" s="18"/>
      <c r="L784" s="19"/>
      <c r="M784" s="93"/>
    </row>
    <row r="785" spans="1:13" s="2" customFormat="1" ht="50.1" customHeight="1" x14ac:dyDescent="0.2">
      <c r="A785" s="96" t="s">
        <v>1012</v>
      </c>
      <c r="B785" s="89" t="s">
        <v>4971</v>
      </c>
      <c r="C785" s="89" t="s">
        <v>4972</v>
      </c>
      <c r="D785" s="17" t="s">
        <v>2138</v>
      </c>
      <c r="E785" s="93">
        <v>1000</v>
      </c>
      <c r="F785" s="112">
        <v>1243</v>
      </c>
      <c r="G785" s="94">
        <f>+$F785/100*(100-'Übersicht _Overview'!$D$11)/100*(100-'Übersicht _Overview'!$E$11)</f>
        <v>1243</v>
      </c>
      <c r="H785" s="94">
        <f t="shared" si="40"/>
        <v>0</v>
      </c>
      <c r="I785" s="94">
        <f t="shared" si="38"/>
        <v>1243</v>
      </c>
      <c r="J785" s="94">
        <f t="shared" si="39"/>
        <v>5444.34</v>
      </c>
      <c r="K785" s="18"/>
      <c r="L785" s="19"/>
      <c r="M785" s="93"/>
    </row>
    <row r="786" spans="1:13" s="2" customFormat="1" ht="50.1" customHeight="1" x14ac:dyDescent="0.2">
      <c r="A786" s="96" t="s">
        <v>1013</v>
      </c>
      <c r="B786" s="89" t="s">
        <v>4973</v>
      </c>
      <c r="C786" s="89" t="s">
        <v>4974</v>
      </c>
      <c r="D786" s="90" t="s">
        <v>2138</v>
      </c>
      <c r="E786" s="93">
        <v>1000</v>
      </c>
      <c r="F786" s="112">
        <v>1540</v>
      </c>
      <c r="G786" s="94">
        <f>+$F786/100*(100-'Übersicht _Overview'!$D$11)/100*(100-'Übersicht _Overview'!$E$11)</f>
        <v>1540</v>
      </c>
      <c r="H786" s="94">
        <f t="shared" si="40"/>
        <v>0</v>
      </c>
      <c r="I786" s="94">
        <f t="shared" si="38"/>
        <v>1540</v>
      </c>
      <c r="J786" s="94">
        <f t="shared" si="39"/>
        <v>6745.2</v>
      </c>
      <c r="K786" s="92"/>
      <c r="L786" s="93"/>
      <c r="M786" s="93"/>
    </row>
    <row r="787" spans="1:13" s="2" customFormat="1" ht="50.1" customHeight="1" x14ac:dyDescent="0.2">
      <c r="A787" s="96" t="s">
        <v>1014</v>
      </c>
      <c r="B787" s="16" t="s">
        <v>4975</v>
      </c>
      <c r="C787" s="16" t="s">
        <v>4976</v>
      </c>
      <c r="D787" s="17" t="s">
        <v>2138</v>
      </c>
      <c r="E787" s="93">
        <v>1000</v>
      </c>
      <c r="F787" s="112">
        <v>1804</v>
      </c>
      <c r="G787" s="94">
        <f>+$F787/100*(100-'Übersicht _Overview'!$D$11)/100*(100-'Übersicht _Overview'!$E$11)</f>
        <v>1804</v>
      </c>
      <c r="H787" s="94">
        <f t="shared" si="40"/>
        <v>0</v>
      </c>
      <c r="I787" s="94">
        <f t="shared" si="38"/>
        <v>1804</v>
      </c>
      <c r="J787" s="94">
        <f t="shared" si="39"/>
        <v>7901.5199999999995</v>
      </c>
      <c r="K787" s="18"/>
      <c r="L787" s="19"/>
      <c r="M787" s="93"/>
    </row>
    <row r="788" spans="1:13" s="2" customFormat="1" ht="50.1" customHeight="1" x14ac:dyDescent="0.2">
      <c r="A788" s="96" t="s">
        <v>1015</v>
      </c>
      <c r="B788" s="16" t="s">
        <v>4977</v>
      </c>
      <c r="C788" s="16" t="s">
        <v>4978</v>
      </c>
      <c r="D788" s="17" t="s">
        <v>2138</v>
      </c>
      <c r="E788" s="93">
        <v>1000</v>
      </c>
      <c r="F788" s="112">
        <v>2310</v>
      </c>
      <c r="G788" s="94">
        <f>+$F788/100*(100-'Übersicht _Overview'!$D$11)/100*(100-'Übersicht _Overview'!$E$11)</f>
        <v>2310</v>
      </c>
      <c r="H788" s="94">
        <f t="shared" si="40"/>
        <v>0</v>
      </c>
      <c r="I788" s="94">
        <f t="shared" si="38"/>
        <v>2310</v>
      </c>
      <c r="J788" s="94">
        <f t="shared" si="39"/>
        <v>10117.799999999999</v>
      </c>
      <c r="K788" s="18"/>
      <c r="L788" s="19"/>
      <c r="M788" s="93"/>
    </row>
    <row r="789" spans="1:13" s="2" customFormat="1" ht="50.1" customHeight="1" x14ac:dyDescent="0.2">
      <c r="A789" s="96" t="s">
        <v>3001</v>
      </c>
      <c r="B789" s="16" t="s">
        <v>4979</v>
      </c>
      <c r="C789" s="16" t="s">
        <v>4980</v>
      </c>
      <c r="D789" s="17" t="s">
        <v>2138</v>
      </c>
      <c r="E789" s="93">
        <v>1000</v>
      </c>
      <c r="F789" s="112">
        <v>4675</v>
      </c>
      <c r="G789" s="94">
        <f>+$F789/100*(100-'Übersicht _Overview'!$D$11)/100*(100-'Übersicht _Overview'!$E$11)</f>
        <v>4675</v>
      </c>
      <c r="H789" s="94">
        <f t="shared" si="40"/>
        <v>0</v>
      </c>
      <c r="I789" s="94">
        <f t="shared" si="38"/>
        <v>4675</v>
      </c>
      <c r="J789" s="94">
        <f t="shared" si="39"/>
        <v>20476.5</v>
      </c>
      <c r="K789" s="18"/>
      <c r="L789" s="19"/>
      <c r="M789" s="93"/>
    </row>
    <row r="790" spans="1:13" s="2" customFormat="1" ht="50.1" customHeight="1" x14ac:dyDescent="0.2">
      <c r="A790" s="96" t="s">
        <v>1016</v>
      </c>
      <c r="B790" s="89" t="s">
        <v>3587</v>
      </c>
      <c r="C790" s="89" t="s">
        <v>4132</v>
      </c>
      <c r="D790" s="17" t="s">
        <v>2138</v>
      </c>
      <c r="E790" s="93">
        <v>1000</v>
      </c>
      <c r="F790" s="112">
        <v>1463</v>
      </c>
      <c r="G790" s="94">
        <f>+$F790/100*(100-'Übersicht _Overview'!$D$11)/100*(100-'Übersicht _Overview'!$E$11)</f>
        <v>1463</v>
      </c>
      <c r="H790" s="94">
        <f t="shared" si="40"/>
        <v>0</v>
      </c>
      <c r="I790" s="94">
        <f t="shared" si="38"/>
        <v>1463</v>
      </c>
      <c r="J790" s="94">
        <f t="shared" si="39"/>
        <v>6407.94</v>
      </c>
      <c r="K790" s="18"/>
      <c r="L790" s="19"/>
      <c r="M790" s="93"/>
    </row>
    <row r="791" spans="1:13" s="2" customFormat="1" ht="50.1" customHeight="1" x14ac:dyDescent="0.2">
      <c r="A791" s="96" t="s">
        <v>1017</v>
      </c>
      <c r="B791" s="16" t="s">
        <v>3588</v>
      </c>
      <c r="C791" s="16" t="s">
        <v>4133</v>
      </c>
      <c r="D791" s="17" t="s">
        <v>2138</v>
      </c>
      <c r="E791" s="93">
        <v>1000</v>
      </c>
      <c r="F791" s="112">
        <v>1881</v>
      </c>
      <c r="G791" s="94">
        <f>+$F791/100*(100-'Übersicht _Overview'!$D$11)/100*(100-'Übersicht _Overview'!$E$11)</f>
        <v>1880.9999999999998</v>
      </c>
      <c r="H791" s="94">
        <f t="shared" si="40"/>
        <v>0</v>
      </c>
      <c r="I791" s="94">
        <f t="shared" si="38"/>
        <v>1880.9999999999998</v>
      </c>
      <c r="J791" s="94">
        <f t="shared" si="39"/>
        <v>8238.7799999999988</v>
      </c>
      <c r="K791" s="18"/>
      <c r="L791" s="19"/>
      <c r="M791" s="93"/>
    </row>
    <row r="792" spans="1:13" s="2" customFormat="1" ht="50.1" customHeight="1" x14ac:dyDescent="0.2">
      <c r="A792" s="96" t="s">
        <v>1018</v>
      </c>
      <c r="B792" s="16" t="s">
        <v>3589</v>
      </c>
      <c r="C792" s="16" t="s">
        <v>4134</v>
      </c>
      <c r="D792" s="17" t="s">
        <v>2138</v>
      </c>
      <c r="E792" s="93">
        <v>1000</v>
      </c>
      <c r="F792" s="112">
        <v>2266</v>
      </c>
      <c r="G792" s="94">
        <f>+$F792/100*(100-'Übersicht _Overview'!$D$11)/100*(100-'Übersicht _Overview'!$E$11)</f>
        <v>2266</v>
      </c>
      <c r="H792" s="94">
        <f t="shared" si="40"/>
        <v>0</v>
      </c>
      <c r="I792" s="94">
        <f t="shared" si="38"/>
        <v>2266</v>
      </c>
      <c r="J792" s="94">
        <f t="shared" si="39"/>
        <v>9925.08</v>
      </c>
      <c r="K792" s="18"/>
      <c r="L792" s="19"/>
      <c r="M792" s="93"/>
    </row>
    <row r="793" spans="1:13" s="2" customFormat="1" ht="50.1" customHeight="1" x14ac:dyDescent="0.2">
      <c r="A793" s="96" t="s">
        <v>1019</v>
      </c>
      <c r="B793" s="16" t="s">
        <v>3590</v>
      </c>
      <c r="C793" s="16" t="s">
        <v>4135</v>
      </c>
      <c r="D793" s="17" t="s">
        <v>2138</v>
      </c>
      <c r="E793" s="93">
        <v>1000</v>
      </c>
      <c r="F793" s="112">
        <v>3036</v>
      </c>
      <c r="G793" s="94">
        <f>+$F793/100*(100-'Übersicht _Overview'!$D$11)/100*(100-'Übersicht _Overview'!$E$11)</f>
        <v>3036</v>
      </c>
      <c r="H793" s="94">
        <f t="shared" si="40"/>
        <v>0</v>
      </c>
      <c r="I793" s="94">
        <f t="shared" si="38"/>
        <v>3036</v>
      </c>
      <c r="J793" s="94">
        <f t="shared" si="39"/>
        <v>13297.68</v>
      </c>
      <c r="K793" s="18"/>
      <c r="L793" s="19"/>
      <c r="M793" s="93"/>
    </row>
    <row r="794" spans="1:13" s="2" customFormat="1" ht="50.1" customHeight="1" x14ac:dyDescent="0.2">
      <c r="A794" s="96" t="s">
        <v>3213</v>
      </c>
      <c r="B794" s="16" t="s">
        <v>3591</v>
      </c>
      <c r="C794" s="16" t="s">
        <v>4136</v>
      </c>
      <c r="D794" s="17" t="s">
        <v>2138</v>
      </c>
      <c r="E794" s="93">
        <v>1000</v>
      </c>
      <c r="F794" s="112">
        <v>6204</v>
      </c>
      <c r="G794" s="94">
        <f>+$F794/100*(100-'Übersicht _Overview'!$D$11)/100*(100-'Übersicht _Overview'!$E$11)</f>
        <v>6204</v>
      </c>
      <c r="H794" s="94">
        <f t="shared" si="40"/>
        <v>0</v>
      </c>
      <c r="I794" s="94">
        <f t="shared" si="38"/>
        <v>6204</v>
      </c>
      <c r="J794" s="94">
        <f t="shared" si="39"/>
        <v>27173.52</v>
      </c>
      <c r="K794" s="18"/>
      <c r="L794" s="19"/>
      <c r="M794" s="93"/>
    </row>
    <row r="795" spans="1:13" s="2" customFormat="1" ht="50.1" customHeight="1" x14ac:dyDescent="0.2">
      <c r="A795" s="96" t="s">
        <v>1020</v>
      </c>
      <c r="B795" s="16" t="s">
        <v>3592</v>
      </c>
      <c r="C795" s="16" t="s">
        <v>4137</v>
      </c>
      <c r="D795" s="17" t="s">
        <v>2138</v>
      </c>
      <c r="E795" s="93">
        <v>1000</v>
      </c>
      <c r="F795" s="112">
        <v>1672</v>
      </c>
      <c r="G795" s="94">
        <f>+$F795/100*(100-'Übersicht _Overview'!$D$11)/100*(100-'Übersicht _Overview'!$E$11)</f>
        <v>1672</v>
      </c>
      <c r="H795" s="94">
        <f t="shared" si="40"/>
        <v>0</v>
      </c>
      <c r="I795" s="94">
        <f t="shared" si="38"/>
        <v>1672</v>
      </c>
      <c r="J795" s="94">
        <f t="shared" si="39"/>
        <v>7323.36</v>
      </c>
      <c r="K795" s="18"/>
      <c r="L795" s="19"/>
      <c r="M795" s="93"/>
    </row>
    <row r="796" spans="1:13" s="2" customFormat="1" ht="50.1" customHeight="1" x14ac:dyDescent="0.2">
      <c r="A796" s="96" t="s">
        <v>1021</v>
      </c>
      <c r="B796" s="16" t="s">
        <v>3593</v>
      </c>
      <c r="C796" s="16" t="s">
        <v>4138</v>
      </c>
      <c r="D796" s="17" t="s">
        <v>2138</v>
      </c>
      <c r="E796" s="93">
        <v>1000</v>
      </c>
      <c r="F796" s="112">
        <v>2453</v>
      </c>
      <c r="G796" s="94">
        <f>+$F796/100*(100-'Übersicht _Overview'!$D$11)/100*(100-'Übersicht _Overview'!$E$11)</f>
        <v>2453</v>
      </c>
      <c r="H796" s="94">
        <f t="shared" si="40"/>
        <v>0</v>
      </c>
      <c r="I796" s="94">
        <f t="shared" si="38"/>
        <v>2453</v>
      </c>
      <c r="J796" s="94">
        <f t="shared" si="39"/>
        <v>10744.14</v>
      </c>
      <c r="K796" s="18"/>
      <c r="L796" s="19"/>
      <c r="M796" s="93"/>
    </row>
    <row r="797" spans="1:13" s="2" customFormat="1" ht="50.1" customHeight="1" x14ac:dyDescent="0.2">
      <c r="A797" s="96" t="s">
        <v>858</v>
      </c>
      <c r="B797" s="16" t="s">
        <v>3594</v>
      </c>
      <c r="C797" s="16" t="s">
        <v>4139</v>
      </c>
      <c r="D797" s="17" t="s">
        <v>2138</v>
      </c>
      <c r="E797" s="93">
        <v>1000</v>
      </c>
      <c r="F797" s="112">
        <v>3025</v>
      </c>
      <c r="G797" s="94">
        <f>+$F797/100*(100-'Übersicht _Overview'!$D$11)/100*(100-'Übersicht _Overview'!$E$11)</f>
        <v>3025</v>
      </c>
      <c r="H797" s="94">
        <f t="shared" si="40"/>
        <v>0</v>
      </c>
      <c r="I797" s="94">
        <f t="shared" si="38"/>
        <v>3025</v>
      </c>
      <c r="J797" s="94">
        <f t="shared" si="39"/>
        <v>13249.5</v>
      </c>
      <c r="K797" s="18"/>
      <c r="L797" s="19"/>
      <c r="M797" s="93"/>
    </row>
    <row r="798" spans="1:13" s="2" customFormat="1" ht="50.1" customHeight="1" x14ac:dyDescent="0.2">
      <c r="A798" s="96" t="s">
        <v>859</v>
      </c>
      <c r="B798" s="16" t="s">
        <v>3595</v>
      </c>
      <c r="C798" s="16" t="s">
        <v>4140</v>
      </c>
      <c r="D798" s="17" t="s">
        <v>2138</v>
      </c>
      <c r="E798" s="93">
        <v>1000</v>
      </c>
      <c r="F798" s="112">
        <v>4092</v>
      </c>
      <c r="G798" s="94">
        <f>+$F798/100*(100-'Übersicht _Overview'!$D$11)/100*(100-'Übersicht _Overview'!$E$11)</f>
        <v>4092</v>
      </c>
      <c r="H798" s="94">
        <f t="shared" si="40"/>
        <v>0</v>
      </c>
      <c r="I798" s="94">
        <f t="shared" si="38"/>
        <v>4092</v>
      </c>
      <c r="J798" s="94">
        <f t="shared" si="39"/>
        <v>17922.96</v>
      </c>
      <c r="K798" s="18"/>
      <c r="L798" s="19"/>
      <c r="M798" s="93"/>
    </row>
    <row r="799" spans="1:13" s="2" customFormat="1" ht="50.1" customHeight="1" x14ac:dyDescent="0.2">
      <c r="A799" s="96" t="s">
        <v>3002</v>
      </c>
      <c r="B799" s="89" t="s">
        <v>3596</v>
      </c>
      <c r="C799" s="89" t="s">
        <v>4141</v>
      </c>
      <c r="D799" s="17" t="s">
        <v>2138</v>
      </c>
      <c r="E799" s="93">
        <v>1000</v>
      </c>
      <c r="F799" s="112">
        <v>8173</v>
      </c>
      <c r="G799" s="94">
        <f>+$F799/100*(100-'Übersicht _Overview'!$D$11)/100*(100-'Übersicht _Overview'!$E$11)</f>
        <v>8173</v>
      </c>
      <c r="H799" s="94">
        <f t="shared" si="40"/>
        <v>0</v>
      </c>
      <c r="I799" s="94">
        <f t="shared" si="38"/>
        <v>8173</v>
      </c>
      <c r="J799" s="94">
        <f t="shared" si="39"/>
        <v>35797.74</v>
      </c>
      <c r="K799" s="18"/>
      <c r="L799" s="19"/>
      <c r="M799" s="93"/>
    </row>
    <row r="800" spans="1:13" s="2" customFormat="1" ht="50.1" customHeight="1" x14ac:dyDescent="0.2">
      <c r="A800" s="96" t="s">
        <v>860</v>
      </c>
      <c r="B800" s="89" t="s">
        <v>3597</v>
      </c>
      <c r="C800" s="89" t="s">
        <v>4142</v>
      </c>
      <c r="D800" s="17" t="s">
        <v>2138</v>
      </c>
      <c r="E800" s="93">
        <v>1000</v>
      </c>
      <c r="F800" s="112">
        <v>2431</v>
      </c>
      <c r="G800" s="94">
        <f>+$F800/100*(100-'Übersicht _Overview'!$D$11)/100*(100-'Übersicht _Overview'!$E$11)</f>
        <v>2431</v>
      </c>
      <c r="H800" s="94">
        <f t="shared" si="40"/>
        <v>0</v>
      </c>
      <c r="I800" s="94">
        <f t="shared" si="38"/>
        <v>2431</v>
      </c>
      <c r="J800" s="94">
        <f t="shared" si="39"/>
        <v>10647.779999999999</v>
      </c>
      <c r="K800" s="18"/>
      <c r="L800" s="19"/>
      <c r="M800" s="93"/>
    </row>
    <row r="801" spans="1:13" s="2" customFormat="1" ht="50.1" customHeight="1" x14ac:dyDescent="0.2">
      <c r="A801" s="96" t="s">
        <v>861</v>
      </c>
      <c r="B801" s="16" t="s">
        <v>3598</v>
      </c>
      <c r="C801" s="16" t="s">
        <v>4143</v>
      </c>
      <c r="D801" s="17" t="s">
        <v>2138</v>
      </c>
      <c r="E801" s="93">
        <v>1000</v>
      </c>
      <c r="F801" s="112">
        <v>3322</v>
      </c>
      <c r="G801" s="94">
        <f>+$F801/100*(100-'Übersicht _Overview'!$D$11)/100*(100-'Übersicht _Overview'!$E$11)</f>
        <v>3322</v>
      </c>
      <c r="H801" s="94">
        <f t="shared" si="40"/>
        <v>0</v>
      </c>
      <c r="I801" s="94">
        <f t="shared" si="38"/>
        <v>3322</v>
      </c>
      <c r="J801" s="94">
        <f t="shared" si="39"/>
        <v>14550.359999999999</v>
      </c>
      <c r="K801" s="18"/>
      <c r="L801" s="19"/>
      <c r="M801" s="93"/>
    </row>
    <row r="802" spans="1:13" s="2" customFormat="1" ht="50.1" customHeight="1" x14ac:dyDescent="0.2">
      <c r="A802" s="96" t="s">
        <v>862</v>
      </c>
      <c r="B802" s="16" t="s">
        <v>3599</v>
      </c>
      <c r="C802" s="16" t="s">
        <v>4144</v>
      </c>
      <c r="D802" s="17" t="s">
        <v>2138</v>
      </c>
      <c r="E802" s="93">
        <v>1000</v>
      </c>
      <c r="F802" s="112">
        <v>4158</v>
      </c>
      <c r="G802" s="94">
        <f>+$F802/100*(100-'Übersicht _Overview'!$D$11)/100*(100-'Übersicht _Overview'!$E$11)</f>
        <v>4158</v>
      </c>
      <c r="H802" s="94">
        <f t="shared" si="40"/>
        <v>0</v>
      </c>
      <c r="I802" s="94">
        <f t="shared" si="38"/>
        <v>4158</v>
      </c>
      <c r="J802" s="94">
        <f t="shared" si="39"/>
        <v>18212.04</v>
      </c>
      <c r="K802" s="18"/>
      <c r="L802" s="19"/>
      <c r="M802" s="93"/>
    </row>
    <row r="803" spans="1:13" s="2" customFormat="1" ht="50.1" customHeight="1" x14ac:dyDescent="0.2">
      <c r="A803" s="98" t="s">
        <v>863</v>
      </c>
      <c r="B803" s="40" t="s">
        <v>3600</v>
      </c>
      <c r="C803" s="40" t="s">
        <v>4145</v>
      </c>
      <c r="D803" s="75" t="s">
        <v>2138</v>
      </c>
      <c r="E803" s="43">
        <v>1000</v>
      </c>
      <c r="F803" s="112">
        <v>5885</v>
      </c>
      <c r="G803" s="94">
        <f>+$F803/100*(100-'Übersicht _Overview'!$D$11)/100*(100-'Übersicht _Overview'!$E$11)</f>
        <v>5885</v>
      </c>
      <c r="H803" s="94">
        <f t="shared" si="40"/>
        <v>0</v>
      </c>
      <c r="I803" s="94">
        <f t="shared" si="38"/>
        <v>5885</v>
      </c>
      <c r="J803" s="94">
        <f t="shared" si="39"/>
        <v>25776.3</v>
      </c>
      <c r="K803" s="42"/>
      <c r="L803" s="43"/>
      <c r="M803" s="43"/>
    </row>
    <row r="804" spans="1:13" s="2" customFormat="1" ht="50.1" customHeight="1" x14ac:dyDescent="0.2">
      <c r="A804" s="96" t="s">
        <v>3214</v>
      </c>
      <c r="B804" s="16" t="s">
        <v>3601</v>
      </c>
      <c r="C804" s="16" t="s">
        <v>4146</v>
      </c>
      <c r="D804" s="90" t="s">
        <v>2138</v>
      </c>
      <c r="E804" s="93">
        <v>1000</v>
      </c>
      <c r="F804" s="112">
        <v>11407</v>
      </c>
      <c r="G804" s="94">
        <f>+$F804/100*(100-'Übersicht _Overview'!$D$11)/100*(100-'Übersicht _Overview'!$E$11)</f>
        <v>11407</v>
      </c>
      <c r="H804" s="94">
        <f t="shared" si="40"/>
        <v>0</v>
      </c>
      <c r="I804" s="94">
        <f t="shared" si="38"/>
        <v>11407</v>
      </c>
      <c r="J804" s="94">
        <f t="shared" si="39"/>
        <v>49962.659999999996</v>
      </c>
      <c r="K804" s="18"/>
      <c r="L804" s="19"/>
      <c r="M804" s="93"/>
    </row>
    <row r="805" spans="1:13" s="2" customFormat="1" ht="50.1" customHeight="1" x14ac:dyDescent="0.2">
      <c r="A805" s="96"/>
      <c r="B805" s="84" t="s">
        <v>3714</v>
      </c>
      <c r="C805" s="84" t="s">
        <v>4208</v>
      </c>
      <c r="D805" s="17"/>
      <c r="E805" s="93"/>
      <c r="F805" s="94">
        <v>0</v>
      </c>
      <c r="G805" s="94">
        <f>+$F805/100*(100-'Übersicht _Overview'!$D$11)/100*(100-'Übersicht _Overview'!$E$11)</f>
        <v>0</v>
      </c>
      <c r="H805" s="94">
        <f t="shared" si="40"/>
        <v>0</v>
      </c>
      <c r="I805" s="94">
        <f t="shared" si="38"/>
        <v>0</v>
      </c>
      <c r="J805" s="94">
        <f t="shared" si="39"/>
        <v>0</v>
      </c>
      <c r="K805" s="18"/>
      <c r="L805" s="19"/>
      <c r="M805" s="93"/>
    </row>
    <row r="806" spans="1:13" s="2" customFormat="1" ht="50.1" customHeight="1" x14ac:dyDescent="0.2">
      <c r="A806" s="96" t="s">
        <v>864</v>
      </c>
      <c r="B806" s="16" t="s">
        <v>3602</v>
      </c>
      <c r="C806" s="16" t="s">
        <v>4151</v>
      </c>
      <c r="D806" s="17" t="s">
        <v>2138</v>
      </c>
      <c r="E806" s="93">
        <v>1000</v>
      </c>
      <c r="F806" s="112">
        <v>1276</v>
      </c>
      <c r="G806" s="94">
        <f>+$F806/100*(100-'Übersicht _Overview'!$D$11)/100*(100-'Übersicht _Overview'!$E$11)</f>
        <v>1276</v>
      </c>
      <c r="H806" s="94">
        <f t="shared" si="40"/>
        <v>0</v>
      </c>
      <c r="I806" s="94">
        <f t="shared" si="38"/>
        <v>1276</v>
      </c>
      <c r="J806" s="94">
        <f t="shared" si="39"/>
        <v>5588.88</v>
      </c>
      <c r="K806" s="18"/>
      <c r="L806" s="19"/>
      <c r="M806" s="93"/>
    </row>
    <row r="807" spans="1:13" s="2" customFormat="1" ht="50.1" customHeight="1" x14ac:dyDescent="0.2">
      <c r="A807" s="96" t="s">
        <v>865</v>
      </c>
      <c r="B807" s="16" t="s">
        <v>3603</v>
      </c>
      <c r="C807" s="16" t="s">
        <v>4152</v>
      </c>
      <c r="D807" s="17" t="s">
        <v>2138</v>
      </c>
      <c r="E807" s="93">
        <v>1000</v>
      </c>
      <c r="F807" s="112">
        <v>1342</v>
      </c>
      <c r="G807" s="94">
        <f>+$F807/100*(100-'Übersicht _Overview'!$D$11)/100*(100-'Übersicht _Overview'!$E$11)</f>
        <v>1342</v>
      </c>
      <c r="H807" s="94">
        <f t="shared" si="40"/>
        <v>0</v>
      </c>
      <c r="I807" s="94">
        <f t="shared" si="38"/>
        <v>1342</v>
      </c>
      <c r="J807" s="94">
        <f t="shared" si="39"/>
        <v>5877.96</v>
      </c>
      <c r="K807" s="18"/>
      <c r="L807" s="19"/>
      <c r="M807" s="93"/>
    </row>
    <row r="808" spans="1:13" s="2" customFormat="1" ht="50.1" customHeight="1" x14ac:dyDescent="0.2">
      <c r="A808" s="96" t="s">
        <v>866</v>
      </c>
      <c r="B808" s="16" t="s">
        <v>3604</v>
      </c>
      <c r="C808" s="16" t="s">
        <v>4153</v>
      </c>
      <c r="D808" s="17" t="s">
        <v>2138</v>
      </c>
      <c r="E808" s="93">
        <v>1000</v>
      </c>
      <c r="F808" s="112">
        <v>1397</v>
      </c>
      <c r="G808" s="94">
        <f>+$F808/100*(100-'Übersicht _Overview'!$D$11)/100*(100-'Übersicht _Overview'!$E$11)</f>
        <v>1397</v>
      </c>
      <c r="H808" s="94">
        <f t="shared" si="40"/>
        <v>0</v>
      </c>
      <c r="I808" s="94">
        <f t="shared" si="38"/>
        <v>1397</v>
      </c>
      <c r="J808" s="94">
        <f t="shared" si="39"/>
        <v>6118.86</v>
      </c>
      <c r="K808" s="18"/>
      <c r="L808" s="19"/>
      <c r="M808" s="93"/>
    </row>
    <row r="809" spans="1:13" s="2" customFormat="1" ht="50.1" customHeight="1" x14ac:dyDescent="0.2">
      <c r="A809" s="96" t="s">
        <v>867</v>
      </c>
      <c r="B809" s="16" t="s">
        <v>3605</v>
      </c>
      <c r="C809" s="16" t="s">
        <v>4154</v>
      </c>
      <c r="D809" s="17" t="s">
        <v>2138</v>
      </c>
      <c r="E809" s="93">
        <v>1000</v>
      </c>
      <c r="F809" s="94">
        <v>1089</v>
      </c>
      <c r="G809" s="94">
        <f>+$F809/100*(100-'Übersicht _Overview'!$D$11)/100*(100-'Übersicht _Overview'!$E$11)</f>
        <v>1089</v>
      </c>
      <c r="H809" s="94">
        <f t="shared" si="40"/>
        <v>0</v>
      </c>
      <c r="I809" s="94">
        <f t="shared" si="38"/>
        <v>1089</v>
      </c>
      <c r="J809" s="94">
        <f t="shared" si="39"/>
        <v>4769.82</v>
      </c>
      <c r="K809" s="18"/>
      <c r="L809" s="19"/>
      <c r="M809" s="93"/>
    </row>
    <row r="810" spans="1:13" s="2" customFormat="1" ht="50.1" customHeight="1" x14ac:dyDescent="0.2">
      <c r="A810" s="96" t="s">
        <v>868</v>
      </c>
      <c r="B810" s="16" t="s">
        <v>3606</v>
      </c>
      <c r="C810" s="16" t="s">
        <v>4155</v>
      </c>
      <c r="D810" s="17" t="s">
        <v>2138</v>
      </c>
      <c r="E810" s="93">
        <v>1000</v>
      </c>
      <c r="F810" s="94">
        <v>1518</v>
      </c>
      <c r="G810" s="94">
        <f>+$F810/100*(100-'Übersicht _Overview'!$D$11)/100*(100-'Übersicht _Overview'!$E$11)</f>
        <v>1518</v>
      </c>
      <c r="H810" s="94">
        <f t="shared" si="40"/>
        <v>0</v>
      </c>
      <c r="I810" s="94">
        <f t="shared" si="38"/>
        <v>1518</v>
      </c>
      <c r="J810" s="94">
        <f t="shared" si="39"/>
        <v>6648.84</v>
      </c>
      <c r="K810" s="18"/>
      <c r="L810" s="19"/>
      <c r="M810" s="93"/>
    </row>
    <row r="811" spans="1:13" s="2" customFormat="1" ht="50.1" customHeight="1" x14ac:dyDescent="0.2">
      <c r="A811" s="96" t="s">
        <v>869</v>
      </c>
      <c r="B811" s="16" t="s">
        <v>3607</v>
      </c>
      <c r="C811" s="16" t="s">
        <v>4156</v>
      </c>
      <c r="D811" s="17" t="s">
        <v>2138</v>
      </c>
      <c r="E811" s="93">
        <v>1000</v>
      </c>
      <c r="F811" s="94">
        <v>1078</v>
      </c>
      <c r="G811" s="94">
        <f>+$F811/100*(100-'Übersicht _Overview'!$D$11)/100*(100-'Übersicht _Overview'!$E$11)</f>
        <v>1078</v>
      </c>
      <c r="H811" s="94">
        <f t="shared" si="40"/>
        <v>0</v>
      </c>
      <c r="I811" s="94">
        <f t="shared" si="38"/>
        <v>1078</v>
      </c>
      <c r="J811" s="94">
        <f t="shared" si="39"/>
        <v>4721.6400000000003</v>
      </c>
      <c r="K811" s="18"/>
      <c r="L811" s="19"/>
      <c r="M811" s="93"/>
    </row>
    <row r="812" spans="1:13" s="2" customFormat="1" ht="50.1" customHeight="1" x14ac:dyDescent="0.2">
      <c r="A812" s="96" t="s">
        <v>870</v>
      </c>
      <c r="B812" s="16" t="s">
        <v>3608</v>
      </c>
      <c r="C812" s="16" t="s">
        <v>4157</v>
      </c>
      <c r="D812" s="17" t="s">
        <v>2138</v>
      </c>
      <c r="E812" s="93">
        <v>1000</v>
      </c>
      <c r="F812" s="112">
        <v>1727</v>
      </c>
      <c r="G812" s="94">
        <f>+$F812/100*(100-'Übersicht _Overview'!$D$11)/100*(100-'Übersicht _Overview'!$E$11)</f>
        <v>1727</v>
      </c>
      <c r="H812" s="94">
        <f t="shared" si="40"/>
        <v>0</v>
      </c>
      <c r="I812" s="94">
        <f t="shared" si="38"/>
        <v>1727</v>
      </c>
      <c r="J812" s="94">
        <f t="shared" si="39"/>
        <v>7564.26</v>
      </c>
      <c r="K812" s="18"/>
      <c r="L812" s="19"/>
      <c r="M812" s="93"/>
    </row>
    <row r="813" spans="1:13" s="2" customFormat="1" ht="50.1" customHeight="1" x14ac:dyDescent="0.2">
      <c r="A813" s="96" t="s">
        <v>871</v>
      </c>
      <c r="B813" s="16" t="s">
        <v>3609</v>
      </c>
      <c r="C813" s="16" t="s">
        <v>4158</v>
      </c>
      <c r="D813" s="17" t="s">
        <v>2138</v>
      </c>
      <c r="E813" s="93">
        <v>1000</v>
      </c>
      <c r="F813" s="112">
        <v>1925</v>
      </c>
      <c r="G813" s="94">
        <f>+$F813/100*(100-'Übersicht _Overview'!$D$11)/100*(100-'Übersicht _Overview'!$E$11)</f>
        <v>1925</v>
      </c>
      <c r="H813" s="94">
        <f t="shared" si="40"/>
        <v>0</v>
      </c>
      <c r="I813" s="94">
        <f t="shared" si="38"/>
        <v>1925</v>
      </c>
      <c r="J813" s="94">
        <f t="shared" si="39"/>
        <v>8431.5</v>
      </c>
      <c r="K813" s="18"/>
      <c r="L813" s="19"/>
      <c r="M813" s="93"/>
    </row>
    <row r="814" spans="1:13" s="2" customFormat="1" ht="50.1" customHeight="1" x14ac:dyDescent="0.2">
      <c r="A814" s="96" t="s">
        <v>872</v>
      </c>
      <c r="B814" s="16" t="s">
        <v>3610</v>
      </c>
      <c r="C814" s="16" t="s">
        <v>4159</v>
      </c>
      <c r="D814" s="17" t="s">
        <v>2138</v>
      </c>
      <c r="E814" s="93">
        <v>1000</v>
      </c>
      <c r="F814" s="112">
        <v>1672</v>
      </c>
      <c r="G814" s="94">
        <f>+$F814/100*(100-'Übersicht _Overview'!$D$11)/100*(100-'Übersicht _Overview'!$E$11)</f>
        <v>1672</v>
      </c>
      <c r="H814" s="94">
        <f t="shared" si="40"/>
        <v>0</v>
      </c>
      <c r="I814" s="94">
        <f t="shared" si="38"/>
        <v>1672</v>
      </c>
      <c r="J814" s="94">
        <f t="shared" si="39"/>
        <v>7323.36</v>
      </c>
      <c r="K814" s="18"/>
      <c r="L814" s="19"/>
      <c r="M814" s="93"/>
    </row>
    <row r="815" spans="1:13" s="2" customFormat="1" ht="50.1" customHeight="1" x14ac:dyDescent="0.2">
      <c r="A815" s="96" t="s">
        <v>873</v>
      </c>
      <c r="B815" s="16" t="s">
        <v>3611</v>
      </c>
      <c r="C815" s="16" t="s">
        <v>4160</v>
      </c>
      <c r="D815" s="17" t="s">
        <v>2138</v>
      </c>
      <c r="E815" s="93">
        <v>1000</v>
      </c>
      <c r="F815" s="112">
        <v>2761</v>
      </c>
      <c r="G815" s="94">
        <f>+$F815/100*(100-'Übersicht _Overview'!$D$11)/100*(100-'Übersicht _Overview'!$E$11)</f>
        <v>2761</v>
      </c>
      <c r="H815" s="94">
        <f t="shared" si="40"/>
        <v>0</v>
      </c>
      <c r="I815" s="94">
        <f t="shared" si="38"/>
        <v>2761</v>
      </c>
      <c r="J815" s="94">
        <f t="shared" si="39"/>
        <v>12093.18</v>
      </c>
      <c r="K815" s="18"/>
      <c r="L815" s="19"/>
      <c r="M815" s="93"/>
    </row>
    <row r="816" spans="1:13" s="2" customFormat="1" ht="50.1" customHeight="1" x14ac:dyDescent="0.2">
      <c r="A816" s="96" t="s">
        <v>874</v>
      </c>
      <c r="B816" s="16" t="s">
        <v>3612</v>
      </c>
      <c r="C816" s="16" t="s">
        <v>4161</v>
      </c>
      <c r="D816" s="17" t="s">
        <v>2138</v>
      </c>
      <c r="E816" s="93">
        <v>1000</v>
      </c>
      <c r="F816" s="94">
        <v>1419</v>
      </c>
      <c r="G816" s="94">
        <f>+$F816/100*(100-'Übersicht _Overview'!$D$11)/100*(100-'Übersicht _Overview'!$E$11)</f>
        <v>1419</v>
      </c>
      <c r="H816" s="94">
        <f t="shared" si="40"/>
        <v>0</v>
      </c>
      <c r="I816" s="94">
        <f t="shared" si="38"/>
        <v>1419</v>
      </c>
      <c r="J816" s="94">
        <f t="shared" si="39"/>
        <v>6215.22</v>
      </c>
      <c r="K816" s="18"/>
      <c r="L816" s="19"/>
      <c r="M816" s="93"/>
    </row>
    <row r="817" spans="1:13" s="2" customFormat="1" ht="50.1" customHeight="1" x14ac:dyDescent="0.2">
      <c r="A817" s="96" t="s">
        <v>875</v>
      </c>
      <c r="B817" s="16" t="s">
        <v>3613</v>
      </c>
      <c r="C817" s="16" t="s">
        <v>4162</v>
      </c>
      <c r="D817" s="17" t="s">
        <v>2138</v>
      </c>
      <c r="E817" s="93">
        <v>1000</v>
      </c>
      <c r="F817" s="94">
        <v>1639</v>
      </c>
      <c r="G817" s="94">
        <f>+$F817/100*(100-'Übersicht _Overview'!$D$11)/100*(100-'Übersicht _Overview'!$E$11)</f>
        <v>1639</v>
      </c>
      <c r="H817" s="94">
        <f t="shared" si="40"/>
        <v>0</v>
      </c>
      <c r="I817" s="94">
        <f t="shared" si="38"/>
        <v>1639</v>
      </c>
      <c r="J817" s="94">
        <f t="shared" si="39"/>
        <v>7178.82</v>
      </c>
      <c r="K817" s="18"/>
      <c r="L817" s="19"/>
      <c r="M817" s="93"/>
    </row>
    <row r="818" spans="1:13" s="2" customFormat="1" ht="50.1" customHeight="1" x14ac:dyDescent="0.2">
      <c r="A818" s="96" t="s">
        <v>876</v>
      </c>
      <c r="B818" s="16" t="s">
        <v>3614</v>
      </c>
      <c r="C818" s="16" t="s">
        <v>4163</v>
      </c>
      <c r="D818" s="17" t="s">
        <v>2138</v>
      </c>
      <c r="E818" s="93">
        <v>1000</v>
      </c>
      <c r="F818" s="94">
        <v>1958</v>
      </c>
      <c r="G818" s="94">
        <f>+$F818/100*(100-'Übersicht _Overview'!$D$11)/100*(100-'Übersicht _Overview'!$E$11)</f>
        <v>1957.9999999999998</v>
      </c>
      <c r="H818" s="94">
        <f t="shared" si="40"/>
        <v>0</v>
      </c>
      <c r="I818" s="94">
        <f t="shared" si="38"/>
        <v>1957.9999999999998</v>
      </c>
      <c r="J818" s="94">
        <f t="shared" si="39"/>
        <v>8576.0399999999991</v>
      </c>
      <c r="K818" s="18"/>
      <c r="L818" s="19"/>
      <c r="M818" s="93"/>
    </row>
    <row r="819" spans="1:13" s="2" customFormat="1" ht="50.1" customHeight="1" x14ac:dyDescent="0.2">
      <c r="A819" s="96" t="s">
        <v>877</v>
      </c>
      <c r="B819" s="16" t="s">
        <v>3615</v>
      </c>
      <c r="C819" s="16" t="s">
        <v>4164</v>
      </c>
      <c r="D819" s="17" t="s">
        <v>2138</v>
      </c>
      <c r="E819" s="93">
        <v>1000</v>
      </c>
      <c r="F819" s="94">
        <v>2398</v>
      </c>
      <c r="G819" s="94">
        <f>+$F819/100*(100-'Übersicht _Overview'!$D$11)/100*(100-'Übersicht _Overview'!$E$11)</f>
        <v>2398</v>
      </c>
      <c r="H819" s="94">
        <f t="shared" si="40"/>
        <v>0</v>
      </c>
      <c r="I819" s="94">
        <f t="shared" si="38"/>
        <v>2398</v>
      </c>
      <c r="J819" s="94">
        <f t="shared" si="39"/>
        <v>10503.24</v>
      </c>
      <c r="K819" s="18"/>
      <c r="L819" s="19"/>
      <c r="M819" s="93"/>
    </row>
    <row r="820" spans="1:13" s="2" customFormat="1" ht="50.1" customHeight="1" x14ac:dyDescent="0.2">
      <c r="A820" s="96" t="s">
        <v>878</v>
      </c>
      <c r="B820" s="16" t="s">
        <v>3616</v>
      </c>
      <c r="C820" s="16" t="s">
        <v>4165</v>
      </c>
      <c r="D820" s="17" t="s">
        <v>2138</v>
      </c>
      <c r="E820" s="93">
        <v>1000</v>
      </c>
      <c r="F820" s="94">
        <v>4158</v>
      </c>
      <c r="G820" s="94">
        <f>+$F820/100*(100-'Übersicht _Overview'!$D$11)/100*(100-'Übersicht _Overview'!$E$11)</f>
        <v>4158</v>
      </c>
      <c r="H820" s="94">
        <f t="shared" si="40"/>
        <v>0</v>
      </c>
      <c r="I820" s="94">
        <f t="shared" si="38"/>
        <v>4158</v>
      </c>
      <c r="J820" s="94">
        <f t="shared" si="39"/>
        <v>18212.04</v>
      </c>
      <c r="K820" s="18"/>
      <c r="L820" s="19"/>
      <c r="M820" s="93"/>
    </row>
    <row r="821" spans="1:13" s="2" customFormat="1" ht="50.1" customHeight="1" x14ac:dyDescent="0.2">
      <c r="A821" s="96" t="s">
        <v>879</v>
      </c>
      <c r="B821" s="16" t="s">
        <v>3617</v>
      </c>
      <c r="C821" s="16" t="s">
        <v>4166</v>
      </c>
      <c r="D821" s="17" t="s">
        <v>2138</v>
      </c>
      <c r="E821" s="93">
        <v>1000</v>
      </c>
      <c r="F821" s="94">
        <v>1936</v>
      </c>
      <c r="G821" s="94">
        <f>+$F821/100*(100-'Übersicht _Overview'!$D$11)/100*(100-'Übersicht _Overview'!$E$11)</f>
        <v>1936</v>
      </c>
      <c r="H821" s="94">
        <f t="shared" si="40"/>
        <v>0</v>
      </c>
      <c r="I821" s="94">
        <f t="shared" si="38"/>
        <v>1936</v>
      </c>
      <c r="J821" s="94">
        <f t="shared" si="39"/>
        <v>8479.68</v>
      </c>
      <c r="K821" s="18"/>
      <c r="L821" s="19"/>
      <c r="M821" s="93"/>
    </row>
    <row r="822" spans="1:13" s="2" customFormat="1" ht="50.1" customHeight="1" x14ac:dyDescent="0.2">
      <c r="A822" s="96" t="s">
        <v>880</v>
      </c>
      <c r="B822" s="16" t="s">
        <v>3618</v>
      </c>
      <c r="C822" s="16" t="s">
        <v>4167</v>
      </c>
      <c r="D822" s="17" t="s">
        <v>2138</v>
      </c>
      <c r="E822" s="93">
        <v>1000</v>
      </c>
      <c r="F822" s="94">
        <v>2761</v>
      </c>
      <c r="G822" s="94">
        <f>+$F822/100*(100-'Übersicht _Overview'!$D$11)/100*(100-'Übersicht _Overview'!$E$11)</f>
        <v>2761</v>
      </c>
      <c r="H822" s="94">
        <f t="shared" si="40"/>
        <v>0</v>
      </c>
      <c r="I822" s="94">
        <f t="shared" si="38"/>
        <v>2761</v>
      </c>
      <c r="J822" s="94">
        <f t="shared" si="39"/>
        <v>12093.18</v>
      </c>
      <c r="K822" s="18"/>
      <c r="L822" s="19"/>
      <c r="M822" s="93"/>
    </row>
    <row r="823" spans="1:13" s="2" customFormat="1" ht="50.1" customHeight="1" x14ac:dyDescent="0.2">
      <c r="A823" s="96" t="s">
        <v>2363</v>
      </c>
      <c r="B823" s="16" t="s">
        <v>3619</v>
      </c>
      <c r="C823" s="16" t="s">
        <v>4168</v>
      </c>
      <c r="D823" s="17" t="s">
        <v>2138</v>
      </c>
      <c r="E823" s="93">
        <v>1000</v>
      </c>
      <c r="F823" s="94">
        <v>3399</v>
      </c>
      <c r="G823" s="94">
        <f>+$F823/100*(100-'Übersicht _Overview'!$D$11)/100*(100-'Übersicht _Overview'!$E$11)</f>
        <v>3399</v>
      </c>
      <c r="H823" s="94">
        <f t="shared" si="40"/>
        <v>0</v>
      </c>
      <c r="I823" s="94">
        <f t="shared" si="38"/>
        <v>3399</v>
      </c>
      <c r="J823" s="94">
        <f t="shared" si="39"/>
        <v>14887.619999999999</v>
      </c>
      <c r="K823" s="18"/>
      <c r="L823" s="19"/>
      <c r="M823" s="93"/>
    </row>
    <row r="824" spans="1:13" s="2" customFormat="1" ht="50.1" customHeight="1" x14ac:dyDescent="0.2">
      <c r="A824" s="96" t="s">
        <v>2364</v>
      </c>
      <c r="B824" s="16" t="s">
        <v>3620</v>
      </c>
      <c r="C824" s="16" t="s">
        <v>4169</v>
      </c>
      <c r="D824" s="17" t="s">
        <v>2138</v>
      </c>
      <c r="E824" s="93">
        <v>1000</v>
      </c>
      <c r="F824" s="94">
        <v>4202</v>
      </c>
      <c r="G824" s="94">
        <f>+$F824/100*(100-'Übersicht _Overview'!$D$11)/100*(100-'Übersicht _Overview'!$E$11)</f>
        <v>4202</v>
      </c>
      <c r="H824" s="94">
        <f t="shared" si="40"/>
        <v>0</v>
      </c>
      <c r="I824" s="94">
        <f t="shared" si="38"/>
        <v>4202</v>
      </c>
      <c r="J824" s="94">
        <f t="shared" si="39"/>
        <v>18404.759999999998</v>
      </c>
      <c r="K824" s="18"/>
      <c r="L824" s="19"/>
      <c r="M824" s="93"/>
    </row>
    <row r="825" spans="1:13" s="2" customFormat="1" ht="50.1" customHeight="1" x14ac:dyDescent="0.2">
      <c r="A825" s="96" t="s">
        <v>2365</v>
      </c>
      <c r="B825" s="16" t="s">
        <v>3621</v>
      </c>
      <c r="C825" s="16" t="s">
        <v>4170</v>
      </c>
      <c r="D825" s="17" t="s">
        <v>2138</v>
      </c>
      <c r="E825" s="93">
        <v>1000</v>
      </c>
      <c r="F825" s="94">
        <v>7579</v>
      </c>
      <c r="G825" s="94">
        <f>+$F825/100*(100-'Übersicht _Overview'!$D$11)/100*(100-'Übersicht _Overview'!$E$11)</f>
        <v>7579.0000000000009</v>
      </c>
      <c r="H825" s="94">
        <f t="shared" si="40"/>
        <v>0</v>
      </c>
      <c r="I825" s="94">
        <f t="shared" si="38"/>
        <v>7579.0000000000009</v>
      </c>
      <c r="J825" s="94">
        <f t="shared" si="39"/>
        <v>33196.020000000004</v>
      </c>
      <c r="K825" s="18"/>
      <c r="L825" s="19"/>
      <c r="M825" s="93"/>
    </row>
    <row r="826" spans="1:13" s="2" customFormat="1" ht="50.1" customHeight="1" x14ac:dyDescent="0.2">
      <c r="A826" s="96"/>
      <c r="B826" s="84" t="s">
        <v>3715</v>
      </c>
      <c r="C826" s="84" t="s">
        <v>4150</v>
      </c>
      <c r="D826" s="17"/>
      <c r="E826" s="93"/>
      <c r="F826" s="94">
        <v>0</v>
      </c>
      <c r="G826" s="94">
        <f>+$F826/100*(100-'Übersicht _Overview'!$D$11)/100*(100-'Übersicht _Overview'!$E$11)</f>
        <v>0</v>
      </c>
      <c r="H826" s="94">
        <f t="shared" si="40"/>
        <v>0</v>
      </c>
      <c r="I826" s="94">
        <f t="shared" si="38"/>
        <v>0</v>
      </c>
      <c r="J826" s="94">
        <f t="shared" si="39"/>
        <v>0</v>
      </c>
      <c r="K826" s="18"/>
      <c r="L826" s="19"/>
      <c r="M826" s="93"/>
    </row>
    <row r="827" spans="1:13" s="2" customFormat="1" ht="50.1" customHeight="1" x14ac:dyDescent="0.2">
      <c r="A827" s="96" t="s">
        <v>2366</v>
      </c>
      <c r="B827" s="16" t="s">
        <v>3698</v>
      </c>
      <c r="C827" s="16" t="s">
        <v>4171</v>
      </c>
      <c r="D827" s="17" t="s">
        <v>2138</v>
      </c>
      <c r="E827" s="93">
        <v>1000</v>
      </c>
      <c r="F827" s="94">
        <v>2310</v>
      </c>
      <c r="G827" s="94">
        <f>+$F827/100*(100-'Übersicht _Overview'!$D$11)/100*(100-'Übersicht _Overview'!$E$11)</f>
        <v>2310</v>
      </c>
      <c r="H827" s="94">
        <f t="shared" si="40"/>
        <v>0</v>
      </c>
      <c r="I827" s="94">
        <f t="shared" si="38"/>
        <v>2310</v>
      </c>
      <c r="J827" s="94">
        <f t="shared" si="39"/>
        <v>10117.799999999999</v>
      </c>
      <c r="K827" s="18"/>
      <c r="L827" s="19"/>
      <c r="M827" s="93"/>
    </row>
    <row r="828" spans="1:13" s="2" customFormat="1" ht="50.1" customHeight="1" x14ac:dyDescent="0.2">
      <c r="A828" s="96" t="s">
        <v>2367</v>
      </c>
      <c r="B828" s="89" t="s">
        <v>3699</v>
      </c>
      <c r="C828" s="89" t="s">
        <v>4172</v>
      </c>
      <c r="D828" s="90" t="s">
        <v>2138</v>
      </c>
      <c r="E828" s="93">
        <v>1000</v>
      </c>
      <c r="F828" s="94">
        <v>3025</v>
      </c>
      <c r="G828" s="94">
        <f>+$F828/100*(100-'Übersicht _Overview'!$D$11)/100*(100-'Übersicht _Overview'!$E$11)</f>
        <v>3025</v>
      </c>
      <c r="H828" s="94">
        <f t="shared" si="40"/>
        <v>0</v>
      </c>
      <c r="I828" s="94">
        <f t="shared" si="38"/>
        <v>3025</v>
      </c>
      <c r="J828" s="94">
        <f t="shared" si="39"/>
        <v>13249.5</v>
      </c>
      <c r="K828" s="92"/>
      <c r="L828" s="93"/>
      <c r="M828" s="93"/>
    </row>
    <row r="829" spans="1:13" s="2" customFormat="1" ht="50.1" customHeight="1" x14ac:dyDescent="0.2">
      <c r="A829" s="96" t="s">
        <v>2368</v>
      </c>
      <c r="B829" s="89" t="s">
        <v>3700</v>
      </c>
      <c r="C829" s="89" t="s">
        <v>4173</v>
      </c>
      <c r="D829" s="17" t="s">
        <v>2138</v>
      </c>
      <c r="E829" s="93">
        <v>1000</v>
      </c>
      <c r="F829" s="112">
        <v>5005</v>
      </c>
      <c r="G829" s="94">
        <f>+$F829/100*(100-'Übersicht _Overview'!$D$11)/100*(100-'Übersicht _Overview'!$E$11)</f>
        <v>5005</v>
      </c>
      <c r="H829" s="94">
        <f t="shared" si="40"/>
        <v>0</v>
      </c>
      <c r="I829" s="94">
        <f t="shared" si="38"/>
        <v>5005</v>
      </c>
      <c r="J829" s="94">
        <f t="shared" si="39"/>
        <v>21921.899999999998</v>
      </c>
      <c r="K829" s="18"/>
      <c r="L829" s="19"/>
      <c r="M829" s="93"/>
    </row>
    <row r="830" spans="1:13" s="2" customFormat="1" ht="50.1" customHeight="1" x14ac:dyDescent="0.2">
      <c r="A830" s="96" t="s">
        <v>2369</v>
      </c>
      <c r="B830" s="16" t="s">
        <v>3701</v>
      </c>
      <c r="C830" s="16" t="s">
        <v>4174</v>
      </c>
      <c r="D830" s="17" t="s">
        <v>2138</v>
      </c>
      <c r="E830" s="93">
        <v>1000</v>
      </c>
      <c r="F830" s="112">
        <v>7106</v>
      </c>
      <c r="G830" s="94">
        <f>+$F830/100*(100-'Übersicht _Overview'!$D$11)/100*(100-'Übersicht _Overview'!$E$11)</f>
        <v>7106</v>
      </c>
      <c r="H830" s="94">
        <f t="shared" si="40"/>
        <v>0</v>
      </c>
      <c r="I830" s="94">
        <f t="shared" si="38"/>
        <v>7106</v>
      </c>
      <c r="J830" s="94">
        <f t="shared" si="39"/>
        <v>31124.28</v>
      </c>
      <c r="K830" s="18"/>
      <c r="L830" s="19"/>
      <c r="M830" s="93"/>
    </row>
    <row r="831" spans="1:13" s="2" customFormat="1" ht="50.1" customHeight="1" x14ac:dyDescent="0.2">
      <c r="A831" s="96" t="s">
        <v>2421</v>
      </c>
      <c r="B831" s="16" t="s">
        <v>3702</v>
      </c>
      <c r="C831" s="16" t="s">
        <v>4175</v>
      </c>
      <c r="D831" s="17" t="s">
        <v>2138</v>
      </c>
      <c r="E831" s="93">
        <v>1000</v>
      </c>
      <c r="F831" s="94">
        <v>3465</v>
      </c>
      <c r="G831" s="94">
        <f>+$F831/100*(100-'Übersicht _Overview'!$D$11)/100*(100-'Übersicht _Overview'!$E$11)</f>
        <v>3465</v>
      </c>
      <c r="H831" s="94">
        <f t="shared" si="40"/>
        <v>0</v>
      </c>
      <c r="I831" s="94">
        <f t="shared" si="38"/>
        <v>3465</v>
      </c>
      <c r="J831" s="94">
        <f t="shared" si="39"/>
        <v>15176.699999999999</v>
      </c>
      <c r="K831" s="18"/>
      <c r="L831" s="19"/>
      <c r="M831" s="93"/>
    </row>
    <row r="832" spans="1:13" s="2" customFormat="1" ht="50.1" customHeight="1" x14ac:dyDescent="0.2">
      <c r="A832" s="96" t="s">
        <v>2422</v>
      </c>
      <c r="B832" s="16" t="s">
        <v>3703</v>
      </c>
      <c r="C832" s="16" t="s">
        <v>4176</v>
      </c>
      <c r="D832" s="17" t="s">
        <v>2138</v>
      </c>
      <c r="E832" s="93">
        <v>1000</v>
      </c>
      <c r="F832" s="94">
        <v>5555</v>
      </c>
      <c r="G832" s="94">
        <f>+$F832/100*(100-'Übersicht _Overview'!$D$11)/100*(100-'Übersicht _Overview'!$E$11)</f>
        <v>5555</v>
      </c>
      <c r="H832" s="94">
        <f t="shared" si="40"/>
        <v>0</v>
      </c>
      <c r="I832" s="94">
        <f t="shared" si="38"/>
        <v>5555</v>
      </c>
      <c r="J832" s="94">
        <f t="shared" si="39"/>
        <v>24330.899999999998</v>
      </c>
      <c r="K832" s="18"/>
      <c r="L832" s="19"/>
      <c r="M832" s="93"/>
    </row>
    <row r="833" spans="1:13" s="2" customFormat="1" ht="50.1" customHeight="1" x14ac:dyDescent="0.2">
      <c r="A833" s="96" t="s">
        <v>2423</v>
      </c>
      <c r="B833" s="16" t="s">
        <v>3704</v>
      </c>
      <c r="C833" s="16" t="s">
        <v>4177</v>
      </c>
      <c r="D833" s="17" t="s">
        <v>2138</v>
      </c>
      <c r="E833" s="93">
        <v>1000</v>
      </c>
      <c r="F833" s="112">
        <v>10571</v>
      </c>
      <c r="G833" s="94">
        <f>+$F833/100*(100-'Übersicht _Overview'!$D$11)/100*(100-'Übersicht _Overview'!$E$11)</f>
        <v>10571</v>
      </c>
      <c r="H833" s="94">
        <f t="shared" si="40"/>
        <v>0</v>
      </c>
      <c r="I833" s="94">
        <f t="shared" si="38"/>
        <v>10571</v>
      </c>
      <c r="J833" s="94">
        <f t="shared" si="39"/>
        <v>46300.979999999996</v>
      </c>
      <c r="K833" s="18"/>
      <c r="L833" s="19"/>
      <c r="M833" s="93"/>
    </row>
    <row r="834" spans="1:13" s="2" customFormat="1" ht="50.1" customHeight="1" x14ac:dyDescent="0.2">
      <c r="A834" s="96" t="s">
        <v>2424</v>
      </c>
      <c r="B834" s="16" t="s">
        <v>3705</v>
      </c>
      <c r="C834" s="16" t="s">
        <v>4178</v>
      </c>
      <c r="D834" s="17" t="s">
        <v>2138</v>
      </c>
      <c r="E834" s="93">
        <v>1000</v>
      </c>
      <c r="F834" s="112">
        <v>15422</v>
      </c>
      <c r="G834" s="94">
        <f>+$F834/100*(100-'Übersicht _Overview'!$D$11)/100*(100-'Übersicht _Overview'!$E$11)</f>
        <v>15422</v>
      </c>
      <c r="H834" s="94">
        <f t="shared" si="40"/>
        <v>0</v>
      </c>
      <c r="I834" s="94">
        <f t="shared" si="38"/>
        <v>15422</v>
      </c>
      <c r="J834" s="94">
        <f t="shared" si="39"/>
        <v>67548.36</v>
      </c>
      <c r="K834" s="18"/>
      <c r="L834" s="19"/>
      <c r="M834" s="93"/>
    </row>
    <row r="835" spans="1:13" s="2" customFormat="1" ht="50.1" customHeight="1" x14ac:dyDescent="0.2">
      <c r="A835" s="96" t="s">
        <v>2425</v>
      </c>
      <c r="B835" s="89" t="s">
        <v>3706</v>
      </c>
      <c r="C835" s="89" t="s">
        <v>4179</v>
      </c>
      <c r="D835" s="17" t="s">
        <v>2138</v>
      </c>
      <c r="E835" s="93">
        <v>1000</v>
      </c>
      <c r="F835" s="112">
        <v>5412</v>
      </c>
      <c r="G835" s="94">
        <f>+$F835/100*(100-'Übersicht _Overview'!$D$11)/100*(100-'Übersicht _Overview'!$E$11)</f>
        <v>5412</v>
      </c>
      <c r="H835" s="94">
        <f t="shared" si="40"/>
        <v>0</v>
      </c>
      <c r="I835" s="94">
        <f t="shared" si="38"/>
        <v>5412</v>
      </c>
      <c r="J835" s="94">
        <f t="shared" si="39"/>
        <v>23704.559999999998</v>
      </c>
      <c r="K835" s="18"/>
      <c r="L835" s="19"/>
      <c r="M835" s="93"/>
    </row>
    <row r="836" spans="1:13" s="2" customFormat="1" ht="50.1" customHeight="1" x14ac:dyDescent="0.2">
      <c r="A836" s="96" t="s">
        <v>2426</v>
      </c>
      <c r="B836" s="16" t="s">
        <v>3707</v>
      </c>
      <c r="C836" s="16" t="s">
        <v>4180</v>
      </c>
      <c r="D836" s="17" t="s">
        <v>2138</v>
      </c>
      <c r="E836" s="93">
        <v>1000</v>
      </c>
      <c r="F836" s="112">
        <v>9229</v>
      </c>
      <c r="G836" s="94">
        <f>+$F836/100*(100-'Übersicht _Overview'!$D$11)/100*(100-'Übersicht _Overview'!$E$11)</f>
        <v>9229</v>
      </c>
      <c r="H836" s="94">
        <f t="shared" si="40"/>
        <v>0</v>
      </c>
      <c r="I836" s="94">
        <f t="shared" si="38"/>
        <v>9229</v>
      </c>
      <c r="J836" s="94">
        <f t="shared" si="39"/>
        <v>40423.019999999997</v>
      </c>
      <c r="K836" s="18"/>
      <c r="L836" s="19"/>
      <c r="M836" s="93"/>
    </row>
    <row r="837" spans="1:13" s="2" customFormat="1" ht="50.1" customHeight="1" x14ac:dyDescent="0.2">
      <c r="A837" s="96" t="s">
        <v>2427</v>
      </c>
      <c r="B837" s="16" t="s">
        <v>3708</v>
      </c>
      <c r="C837" s="16" t="s">
        <v>4181</v>
      </c>
      <c r="D837" s="17" t="s">
        <v>2138</v>
      </c>
      <c r="E837" s="93">
        <v>1000</v>
      </c>
      <c r="F837" s="112">
        <v>18623</v>
      </c>
      <c r="G837" s="94">
        <f>+$F837/100*(100-'Übersicht _Overview'!$D$11)/100*(100-'Übersicht _Overview'!$E$11)</f>
        <v>18623</v>
      </c>
      <c r="H837" s="94">
        <f t="shared" si="40"/>
        <v>0</v>
      </c>
      <c r="I837" s="94">
        <f t="shared" si="38"/>
        <v>18623</v>
      </c>
      <c r="J837" s="94">
        <f t="shared" si="39"/>
        <v>81568.740000000005</v>
      </c>
      <c r="K837" s="18"/>
      <c r="L837" s="19"/>
      <c r="M837" s="93"/>
    </row>
    <row r="838" spans="1:13" s="2" customFormat="1" ht="50.1" customHeight="1" x14ac:dyDescent="0.2">
      <c r="A838" s="96" t="s">
        <v>2428</v>
      </c>
      <c r="B838" s="16" t="s">
        <v>3709</v>
      </c>
      <c r="C838" s="16" t="s">
        <v>4182</v>
      </c>
      <c r="D838" s="17" t="s">
        <v>2138</v>
      </c>
      <c r="E838" s="93">
        <v>1000</v>
      </c>
      <c r="F838" s="112">
        <v>27500</v>
      </c>
      <c r="G838" s="94">
        <f>+$F838/100*(100-'Übersicht _Overview'!$D$11)/100*(100-'Übersicht _Overview'!$E$11)</f>
        <v>27500</v>
      </c>
      <c r="H838" s="94">
        <f t="shared" si="40"/>
        <v>0</v>
      </c>
      <c r="I838" s="94">
        <f t="shared" si="38"/>
        <v>27500</v>
      </c>
      <c r="J838" s="94">
        <f t="shared" si="39"/>
        <v>120450</v>
      </c>
      <c r="K838" s="18"/>
      <c r="L838" s="19"/>
      <c r="M838" s="93"/>
    </row>
    <row r="839" spans="1:13" s="2" customFormat="1" ht="50.1" customHeight="1" x14ac:dyDescent="0.2">
      <c r="A839" s="96" t="s">
        <v>2429</v>
      </c>
      <c r="B839" s="16" t="s">
        <v>3710</v>
      </c>
      <c r="C839" s="16" t="s">
        <v>4183</v>
      </c>
      <c r="D839" s="17" t="s">
        <v>2138</v>
      </c>
      <c r="E839" s="93">
        <v>1000</v>
      </c>
      <c r="F839" s="112">
        <v>9064</v>
      </c>
      <c r="G839" s="94">
        <f>+$F839/100*(100-'Übersicht _Overview'!$D$11)/100*(100-'Übersicht _Overview'!$E$11)</f>
        <v>9064</v>
      </c>
      <c r="H839" s="94">
        <f t="shared" si="40"/>
        <v>0</v>
      </c>
      <c r="I839" s="94">
        <f t="shared" si="38"/>
        <v>9064</v>
      </c>
      <c r="J839" s="94">
        <f t="shared" si="39"/>
        <v>39700.32</v>
      </c>
      <c r="K839" s="18"/>
      <c r="L839" s="19"/>
      <c r="M839" s="93"/>
    </row>
    <row r="840" spans="1:13" s="2" customFormat="1" ht="50.1" customHeight="1" x14ac:dyDescent="0.2">
      <c r="A840" s="96" t="s">
        <v>2430</v>
      </c>
      <c r="B840" s="16" t="s">
        <v>3711</v>
      </c>
      <c r="C840" s="16" t="s">
        <v>4184</v>
      </c>
      <c r="D840" s="17" t="s">
        <v>2138</v>
      </c>
      <c r="E840" s="93">
        <v>1000</v>
      </c>
      <c r="F840" s="112">
        <v>16016</v>
      </c>
      <c r="G840" s="94">
        <f>+$F840/100*(100-'Übersicht _Overview'!$D$11)/100*(100-'Übersicht _Overview'!$E$11)</f>
        <v>16016</v>
      </c>
      <c r="H840" s="94">
        <f t="shared" si="40"/>
        <v>0</v>
      </c>
      <c r="I840" s="94">
        <f t="shared" si="38"/>
        <v>16016</v>
      </c>
      <c r="J840" s="94">
        <f t="shared" si="39"/>
        <v>70150.080000000002</v>
      </c>
      <c r="K840" s="18"/>
      <c r="L840" s="19"/>
      <c r="M840" s="93"/>
    </row>
    <row r="841" spans="1:13" s="2" customFormat="1" ht="50.1" customHeight="1" x14ac:dyDescent="0.2">
      <c r="A841" s="96" t="s">
        <v>2431</v>
      </c>
      <c r="B841" s="89" t="s">
        <v>3712</v>
      </c>
      <c r="C841" s="89" t="s">
        <v>4185</v>
      </c>
      <c r="D841" s="90" t="s">
        <v>2138</v>
      </c>
      <c r="E841" s="93">
        <v>1000</v>
      </c>
      <c r="F841" s="112">
        <v>29172</v>
      </c>
      <c r="G841" s="94">
        <f>+$F841/100*(100-'Übersicht _Overview'!$D$11)/100*(100-'Übersicht _Overview'!$E$11)</f>
        <v>29172.000000000004</v>
      </c>
      <c r="H841" s="94">
        <f t="shared" si="40"/>
        <v>0</v>
      </c>
      <c r="I841" s="94">
        <f t="shared" si="38"/>
        <v>29172.000000000004</v>
      </c>
      <c r="J841" s="94">
        <f t="shared" si="39"/>
        <v>127773.36000000002</v>
      </c>
      <c r="K841" s="92"/>
      <c r="L841" s="93"/>
      <c r="M841" s="93"/>
    </row>
    <row r="842" spans="1:13" s="2" customFormat="1" ht="50.1" customHeight="1" x14ac:dyDescent="0.2">
      <c r="A842" s="96" t="s">
        <v>2432</v>
      </c>
      <c r="B842" s="89" t="s">
        <v>3713</v>
      </c>
      <c r="C842" s="89" t="s">
        <v>4186</v>
      </c>
      <c r="D842" s="90" t="s">
        <v>2138</v>
      </c>
      <c r="E842" s="93">
        <v>1000</v>
      </c>
      <c r="F842" s="112">
        <v>43505</v>
      </c>
      <c r="G842" s="94">
        <f>+$F842/100*(100-'Übersicht _Overview'!$D$11)/100*(100-'Übersicht _Overview'!$E$11)</f>
        <v>43505</v>
      </c>
      <c r="H842" s="94">
        <f t="shared" si="40"/>
        <v>0</v>
      </c>
      <c r="I842" s="94">
        <f t="shared" si="38"/>
        <v>43505</v>
      </c>
      <c r="J842" s="94">
        <f t="shared" si="39"/>
        <v>190551.9</v>
      </c>
      <c r="K842" s="92"/>
      <c r="L842" s="93"/>
      <c r="M842" s="93"/>
    </row>
    <row r="843" spans="1:13" s="2" customFormat="1" ht="50.1" customHeight="1" x14ac:dyDescent="0.2">
      <c r="A843" s="96"/>
      <c r="B843" s="84" t="s">
        <v>3716</v>
      </c>
      <c r="C843" s="84" t="s">
        <v>4229</v>
      </c>
      <c r="D843" s="17"/>
      <c r="E843" s="93"/>
      <c r="F843" s="94">
        <v>0</v>
      </c>
      <c r="G843" s="94">
        <f>+$F843/100*(100-'Übersicht _Overview'!$D$11)/100*(100-'Übersicht _Overview'!$E$11)</f>
        <v>0</v>
      </c>
      <c r="H843" s="94">
        <f t="shared" si="40"/>
        <v>0</v>
      </c>
      <c r="I843" s="94">
        <f t="shared" si="38"/>
        <v>0</v>
      </c>
      <c r="J843" s="94">
        <f t="shared" si="39"/>
        <v>0</v>
      </c>
      <c r="K843" s="18"/>
      <c r="L843" s="19"/>
      <c r="M843" s="93"/>
    </row>
    <row r="844" spans="1:13" s="2" customFormat="1" ht="50.1" customHeight="1" x14ac:dyDescent="0.2">
      <c r="A844" s="96" t="s">
        <v>2448</v>
      </c>
      <c r="B844" s="16" t="s">
        <v>3637</v>
      </c>
      <c r="C844" s="16" t="s">
        <v>4187</v>
      </c>
      <c r="D844" s="17" t="s">
        <v>2138</v>
      </c>
      <c r="E844" s="93">
        <v>1000</v>
      </c>
      <c r="F844" s="112">
        <v>3916</v>
      </c>
      <c r="G844" s="94">
        <f>+$F844/100*(100-'Übersicht _Overview'!$D$11)/100*(100-'Übersicht _Overview'!$E$11)</f>
        <v>3915.9999999999995</v>
      </c>
      <c r="H844" s="94">
        <f t="shared" si="40"/>
        <v>0</v>
      </c>
      <c r="I844" s="94">
        <f t="shared" ref="I844:I907" si="41">+$G844+$H844</f>
        <v>3915.9999999999995</v>
      </c>
      <c r="J844" s="94">
        <f t="shared" si="39"/>
        <v>17152.079999999998</v>
      </c>
      <c r="K844" s="18"/>
      <c r="L844" s="19"/>
      <c r="M844" s="93"/>
    </row>
    <row r="845" spans="1:13" s="2" customFormat="1" ht="50.1" customHeight="1" x14ac:dyDescent="0.2">
      <c r="A845" s="96" t="s">
        <v>2449</v>
      </c>
      <c r="B845" s="16" t="s">
        <v>3638</v>
      </c>
      <c r="C845" s="16" t="s">
        <v>4188</v>
      </c>
      <c r="D845" s="17" t="s">
        <v>2138</v>
      </c>
      <c r="E845" s="93">
        <v>1000</v>
      </c>
      <c r="F845" s="112">
        <v>4004</v>
      </c>
      <c r="G845" s="94">
        <f>+$F845/100*(100-'Übersicht _Overview'!$D$11)/100*(100-'Übersicht _Overview'!$E$11)</f>
        <v>4004</v>
      </c>
      <c r="H845" s="94">
        <f t="shared" si="40"/>
        <v>0</v>
      </c>
      <c r="I845" s="94">
        <f t="shared" si="41"/>
        <v>4004</v>
      </c>
      <c r="J845" s="94">
        <f t="shared" ref="J845:J908" si="42">IF(I845&lt;&gt;"",I845*$G$3,"")</f>
        <v>17537.52</v>
      </c>
      <c r="K845" s="18"/>
      <c r="L845" s="19"/>
      <c r="M845" s="93"/>
    </row>
    <row r="846" spans="1:13" s="2" customFormat="1" ht="50.1" customHeight="1" x14ac:dyDescent="0.2">
      <c r="A846" s="96" t="s">
        <v>2450</v>
      </c>
      <c r="B846" s="16" t="s">
        <v>3639</v>
      </c>
      <c r="C846" s="16" t="s">
        <v>4189</v>
      </c>
      <c r="D846" s="17" t="s">
        <v>2138</v>
      </c>
      <c r="E846" s="93">
        <v>1000</v>
      </c>
      <c r="F846" s="112">
        <v>4114</v>
      </c>
      <c r="G846" s="94">
        <f>+$F846/100*(100-'Übersicht _Overview'!$D$11)/100*(100-'Übersicht _Overview'!$E$11)</f>
        <v>4114</v>
      </c>
      <c r="H846" s="94">
        <f t="shared" si="40"/>
        <v>0</v>
      </c>
      <c r="I846" s="94">
        <f t="shared" si="41"/>
        <v>4114</v>
      </c>
      <c r="J846" s="94">
        <f t="shared" si="42"/>
        <v>18019.32</v>
      </c>
      <c r="K846" s="18"/>
      <c r="L846" s="19"/>
      <c r="M846" s="93"/>
    </row>
    <row r="847" spans="1:13" s="2" customFormat="1" ht="50.1" customHeight="1" x14ac:dyDescent="0.2">
      <c r="A847" s="96" t="s">
        <v>2451</v>
      </c>
      <c r="B847" s="16" t="s">
        <v>3640</v>
      </c>
      <c r="C847" s="16" t="s">
        <v>4190</v>
      </c>
      <c r="D847" s="17" t="s">
        <v>2138</v>
      </c>
      <c r="E847" s="93">
        <v>1000</v>
      </c>
      <c r="F847" s="112">
        <v>4312</v>
      </c>
      <c r="G847" s="94">
        <f>+$F847/100*(100-'Übersicht _Overview'!$D$11)/100*(100-'Übersicht _Overview'!$E$11)</f>
        <v>4312</v>
      </c>
      <c r="H847" s="94">
        <f t="shared" si="40"/>
        <v>0</v>
      </c>
      <c r="I847" s="94">
        <f t="shared" si="41"/>
        <v>4312</v>
      </c>
      <c r="J847" s="94">
        <f t="shared" si="42"/>
        <v>18886.560000000001</v>
      </c>
      <c r="K847" s="18"/>
      <c r="L847" s="19"/>
      <c r="M847" s="93"/>
    </row>
    <row r="848" spans="1:13" s="2" customFormat="1" ht="50.1" customHeight="1" x14ac:dyDescent="0.2">
      <c r="A848" s="96" t="s">
        <v>2452</v>
      </c>
      <c r="B848" s="16" t="s">
        <v>3641</v>
      </c>
      <c r="C848" s="16" t="s">
        <v>4191</v>
      </c>
      <c r="D848" s="17" t="s">
        <v>2138</v>
      </c>
      <c r="E848" s="93">
        <v>1000</v>
      </c>
      <c r="F848" s="112">
        <v>5192</v>
      </c>
      <c r="G848" s="94">
        <f>+$F848/100*(100-'Übersicht _Overview'!$D$11)/100*(100-'Übersicht _Overview'!$E$11)</f>
        <v>5192</v>
      </c>
      <c r="H848" s="94">
        <f t="shared" ref="H848:H911" si="43">+K848/100*($E$2-L848)</f>
        <v>0</v>
      </c>
      <c r="I848" s="94">
        <f t="shared" si="41"/>
        <v>5192</v>
      </c>
      <c r="J848" s="94">
        <f t="shared" si="42"/>
        <v>22740.959999999999</v>
      </c>
      <c r="K848" s="18"/>
      <c r="L848" s="19"/>
      <c r="M848" s="93"/>
    </row>
    <row r="849" spans="1:13" s="2" customFormat="1" ht="50.1" customHeight="1" x14ac:dyDescent="0.2">
      <c r="A849" s="96" t="s">
        <v>2433</v>
      </c>
      <c r="B849" s="16" t="s">
        <v>3622</v>
      </c>
      <c r="C849" s="16" t="s">
        <v>4192</v>
      </c>
      <c r="D849" s="17" t="s">
        <v>2138</v>
      </c>
      <c r="E849" s="93">
        <v>1000</v>
      </c>
      <c r="F849" s="112">
        <v>4312</v>
      </c>
      <c r="G849" s="94">
        <f>+$F849/100*(100-'Übersicht _Overview'!$D$11)/100*(100-'Übersicht _Overview'!$E$11)</f>
        <v>4312</v>
      </c>
      <c r="H849" s="94">
        <f t="shared" si="43"/>
        <v>0</v>
      </c>
      <c r="I849" s="94">
        <f t="shared" si="41"/>
        <v>4312</v>
      </c>
      <c r="J849" s="94">
        <f t="shared" si="42"/>
        <v>18886.560000000001</v>
      </c>
      <c r="K849" s="18"/>
      <c r="L849" s="19"/>
      <c r="M849" s="93"/>
    </row>
    <row r="850" spans="1:13" s="2" customFormat="1" ht="50.1" customHeight="1" x14ac:dyDescent="0.2">
      <c r="A850" s="96" t="s">
        <v>2434</v>
      </c>
      <c r="B850" s="16" t="s">
        <v>3623</v>
      </c>
      <c r="C850" s="16" t="s">
        <v>4193</v>
      </c>
      <c r="D850" s="17" t="s">
        <v>2138</v>
      </c>
      <c r="E850" s="93">
        <v>1000</v>
      </c>
      <c r="F850" s="112">
        <v>4598</v>
      </c>
      <c r="G850" s="94">
        <f>+$F850/100*(100-'Übersicht _Overview'!$D$11)/100*(100-'Übersicht _Overview'!$E$11)</f>
        <v>4598</v>
      </c>
      <c r="H850" s="94">
        <f t="shared" si="43"/>
        <v>0</v>
      </c>
      <c r="I850" s="94">
        <f t="shared" si="41"/>
        <v>4598</v>
      </c>
      <c r="J850" s="94">
        <f t="shared" si="42"/>
        <v>20139.239999999998</v>
      </c>
      <c r="K850" s="18"/>
      <c r="L850" s="19"/>
      <c r="M850" s="93"/>
    </row>
    <row r="851" spans="1:13" s="2" customFormat="1" ht="50.1" customHeight="1" x14ac:dyDescent="0.2">
      <c r="A851" s="96" t="s">
        <v>2435</v>
      </c>
      <c r="B851" s="16" t="s">
        <v>3624</v>
      </c>
      <c r="C851" s="16" t="s">
        <v>4194</v>
      </c>
      <c r="D851" s="17" t="s">
        <v>2138</v>
      </c>
      <c r="E851" s="93">
        <v>1000</v>
      </c>
      <c r="F851" s="112">
        <v>4906</v>
      </c>
      <c r="G851" s="94">
        <f>+$F851/100*(100-'Übersicht _Overview'!$D$11)/100*(100-'Übersicht _Overview'!$E$11)</f>
        <v>4906</v>
      </c>
      <c r="H851" s="94">
        <f t="shared" si="43"/>
        <v>0</v>
      </c>
      <c r="I851" s="94">
        <f t="shared" si="41"/>
        <v>4906</v>
      </c>
      <c r="J851" s="94">
        <f t="shared" si="42"/>
        <v>21488.28</v>
      </c>
      <c r="K851" s="18"/>
      <c r="L851" s="19"/>
      <c r="M851" s="93"/>
    </row>
    <row r="852" spans="1:13" s="2" customFormat="1" ht="50.1" customHeight="1" x14ac:dyDescent="0.2">
      <c r="A852" s="96" t="s">
        <v>2436</v>
      </c>
      <c r="B852" s="89" t="s">
        <v>3625</v>
      </c>
      <c r="C852" s="89" t="s">
        <v>4195</v>
      </c>
      <c r="D852" s="17" t="s">
        <v>2138</v>
      </c>
      <c r="E852" s="93">
        <v>1000</v>
      </c>
      <c r="F852" s="112">
        <v>5500</v>
      </c>
      <c r="G852" s="94">
        <f>+$F852/100*(100-'Übersicht _Overview'!$D$11)/100*(100-'Übersicht _Overview'!$E$11)</f>
        <v>5500</v>
      </c>
      <c r="H852" s="94">
        <f t="shared" si="43"/>
        <v>0</v>
      </c>
      <c r="I852" s="94">
        <f t="shared" si="41"/>
        <v>5500</v>
      </c>
      <c r="J852" s="94">
        <f t="shared" si="42"/>
        <v>24090</v>
      </c>
      <c r="K852" s="18"/>
      <c r="L852" s="19"/>
      <c r="M852" s="93"/>
    </row>
    <row r="853" spans="1:13" s="2" customFormat="1" ht="50.1" customHeight="1" x14ac:dyDescent="0.2">
      <c r="A853" s="96" t="s">
        <v>2437</v>
      </c>
      <c r="B853" s="16" t="s">
        <v>3626</v>
      </c>
      <c r="C853" s="16" t="s">
        <v>4196</v>
      </c>
      <c r="D853" s="17" t="s">
        <v>2138</v>
      </c>
      <c r="E853" s="93">
        <v>1000</v>
      </c>
      <c r="F853" s="112">
        <v>7557</v>
      </c>
      <c r="G853" s="94">
        <f>+$F853/100*(100-'Übersicht _Overview'!$D$11)/100*(100-'Übersicht _Overview'!$E$11)</f>
        <v>7556.9999999999991</v>
      </c>
      <c r="H853" s="94">
        <f t="shared" si="43"/>
        <v>0</v>
      </c>
      <c r="I853" s="94">
        <f t="shared" si="41"/>
        <v>7556.9999999999991</v>
      </c>
      <c r="J853" s="94">
        <f t="shared" si="42"/>
        <v>33099.659999999996</v>
      </c>
      <c r="K853" s="18"/>
      <c r="L853" s="19"/>
      <c r="M853" s="93"/>
    </row>
    <row r="854" spans="1:13" s="2" customFormat="1" ht="50.1" customHeight="1" x14ac:dyDescent="0.2">
      <c r="A854" s="96" t="s">
        <v>2438</v>
      </c>
      <c r="B854" s="16" t="s">
        <v>3627</v>
      </c>
      <c r="C854" s="16" t="s">
        <v>4197</v>
      </c>
      <c r="D854" s="17" t="s">
        <v>2138</v>
      </c>
      <c r="E854" s="93">
        <v>1000</v>
      </c>
      <c r="F854" s="112">
        <v>4840</v>
      </c>
      <c r="G854" s="94">
        <f>+$F854/100*(100-'Übersicht _Overview'!$D$11)/100*(100-'Übersicht _Overview'!$E$11)</f>
        <v>4840</v>
      </c>
      <c r="H854" s="94">
        <f t="shared" si="43"/>
        <v>0</v>
      </c>
      <c r="I854" s="94">
        <f t="shared" si="41"/>
        <v>4840</v>
      </c>
      <c r="J854" s="94">
        <f t="shared" si="42"/>
        <v>21199.200000000001</v>
      </c>
      <c r="K854" s="18"/>
      <c r="L854" s="19"/>
      <c r="M854" s="93"/>
    </row>
    <row r="855" spans="1:13" s="2" customFormat="1" ht="50.1" customHeight="1" x14ac:dyDescent="0.2">
      <c r="A855" s="96" t="s">
        <v>2439</v>
      </c>
      <c r="B855" s="16" t="s">
        <v>3628</v>
      </c>
      <c r="C855" s="16" t="s">
        <v>4198</v>
      </c>
      <c r="D855" s="17" t="s">
        <v>2138</v>
      </c>
      <c r="E855" s="93">
        <v>1000</v>
      </c>
      <c r="F855" s="112">
        <v>5401</v>
      </c>
      <c r="G855" s="94">
        <f>+$F855/100*(100-'Übersicht _Overview'!$D$11)/100*(100-'Übersicht _Overview'!$E$11)</f>
        <v>5401</v>
      </c>
      <c r="H855" s="94">
        <f t="shared" si="43"/>
        <v>0</v>
      </c>
      <c r="I855" s="94">
        <f t="shared" si="41"/>
        <v>5401</v>
      </c>
      <c r="J855" s="94">
        <f t="shared" si="42"/>
        <v>23656.38</v>
      </c>
      <c r="K855" s="18"/>
      <c r="L855" s="19"/>
      <c r="M855" s="93"/>
    </row>
    <row r="856" spans="1:13" s="2" customFormat="1" ht="50.1" customHeight="1" x14ac:dyDescent="0.2">
      <c r="A856" s="96" t="s">
        <v>2440</v>
      </c>
      <c r="B856" s="16" t="s">
        <v>3629</v>
      </c>
      <c r="C856" s="16" t="s">
        <v>4199</v>
      </c>
      <c r="D856" s="17" t="s">
        <v>2138</v>
      </c>
      <c r="E856" s="93">
        <v>1000</v>
      </c>
      <c r="F856" s="112">
        <v>5973</v>
      </c>
      <c r="G856" s="94">
        <f>+$F856/100*(100-'Übersicht _Overview'!$D$11)/100*(100-'Übersicht _Overview'!$E$11)</f>
        <v>5973</v>
      </c>
      <c r="H856" s="94">
        <f t="shared" si="43"/>
        <v>0</v>
      </c>
      <c r="I856" s="94">
        <f t="shared" si="41"/>
        <v>5973</v>
      </c>
      <c r="J856" s="94">
        <f t="shared" si="42"/>
        <v>26161.739999999998</v>
      </c>
      <c r="K856" s="18"/>
      <c r="L856" s="19"/>
      <c r="M856" s="93"/>
    </row>
    <row r="857" spans="1:13" s="2" customFormat="1" ht="50.1" customHeight="1" x14ac:dyDescent="0.2">
      <c r="A857" s="96" t="s">
        <v>2441</v>
      </c>
      <c r="B857" s="89" t="s">
        <v>3630</v>
      </c>
      <c r="C857" s="89" t="s">
        <v>4200</v>
      </c>
      <c r="D857" s="90" t="s">
        <v>2138</v>
      </c>
      <c r="E857" s="93">
        <v>1000</v>
      </c>
      <c r="F857" s="112">
        <v>7106</v>
      </c>
      <c r="G857" s="94">
        <f>+$F857/100*(100-'Übersicht _Overview'!$D$11)/100*(100-'Übersicht _Overview'!$E$11)</f>
        <v>7106</v>
      </c>
      <c r="H857" s="94">
        <f t="shared" si="43"/>
        <v>0</v>
      </c>
      <c r="I857" s="94">
        <f t="shared" si="41"/>
        <v>7106</v>
      </c>
      <c r="J857" s="94">
        <f t="shared" si="42"/>
        <v>31124.28</v>
      </c>
      <c r="K857" s="92"/>
      <c r="L857" s="93"/>
      <c r="M857" s="93"/>
    </row>
    <row r="858" spans="1:13" s="2" customFormat="1" ht="50.1" customHeight="1" x14ac:dyDescent="0.2">
      <c r="A858" s="96" t="s">
        <v>2442</v>
      </c>
      <c r="B858" s="89" t="s">
        <v>3631</v>
      </c>
      <c r="C858" s="89" t="s">
        <v>4201</v>
      </c>
      <c r="D858" s="17" t="s">
        <v>2138</v>
      </c>
      <c r="E858" s="93">
        <v>1000</v>
      </c>
      <c r="F858" s="112">
        <v>10769</v>
      </c>
      <c r="G858" s="94">
        <f>+$F858/100*(100-'Übersicht _Overview'!$D$11)/100*(100-'Übersicht _Overview'!$E$11)</f>
        <v>10769</v>
      </c>
      <c r="H858" s="94">
        <f t="shared" si="43"/>
        <v>0</v>
      </c>
      <c r="I858" s="94">
        <f t="shared" si="41"/>
        <v>10769</v>
      </c>
      <c r="J858" s="94">
        <f t="shared" si="42"/>
        <v>47168.22</v>
      </c>
      <c r="K858" s="18"/>
      <c r="L858" s="19"/>
      <c r="M858" s="93"/>
    </row>
    <row r="859" spans="1:13" s="2" customFormat="1" ht="50.1" customHeight="1" x14ac:dyDescent="0.2">
      <c r="A859" s="96" t="s">
        <v>2443</v>
      </c>
      <c r="B859" s="16" t="s">
        <v>3632</v>
      </c>
      <c r="C859" s="16" t="s">
        <v>4202</v>
      </c>
      <c r="D859" s="17" t="s">
        <v>2138</v>
      </c>
      <c r="E859" s="93">
        <v>1000</v>
      </c>
      <c r="F859" s="112">
        <v>5676</v>
      </c>
      <c r="G859" s="94">
        <f>+$F859/100*(100-'Übersicht _Overview'!$D$11)/100*(100-'Übersicht _Overview'!$E$11)</f>
        <v>5676</v>
      </c>
      <c r="H859" s="94">
        <f t="shared" si="43"/>
        <v>0</v>
      </c>
      <c r="I859" s="94">
        <f t="shared" si="41"/>
        <v>5676</v>
      </c>
      <c r="J859" s="94">
        <f t="shared" si="42"/>
        <v>24860.880000000001</v>
      </c>
      <c r="K859" s="18"/>
      <c r="L859" s="19"/>
      <c r="M859" s="93"/>
    </row>
    <row r="860" spans="1:13" s="2" customFormat="1" ht="50.1" customHeight="1" x14ac:dyDescent="0.2">
      <c r="A860" s="96" t="s">
        <v>2444</v>
      </c>
      <c r="B860" s="89" t="s">
        <v>3633</v>
      </c>
      <c r="C860" s="89" t="s">
        <v>4203</v>
      </c>
      <c r="D860" s="90" t="s">
        <v>2138</v>
      </c>
      <c r="E860" s="93">
        <v>1000</v>
      </c>
      <c r="F860" s="112">
        <v>6677</v>
      </c>
      <c r="G860" s="94">
        <f>+$F860/100*(100-'Übersicht _Overview'!$D$11)/100*(100-'Übersicht _Overview'!$E$11)</f>
        <v>6677</v>
      </c>
      <c r="H860" s="94">
        <f t="shared" si="43"/>
        <v>0</v>
      </c>
      <c r="I860" s="94">
        <f t="shared" si="41"/>
        <v>6677</v>
      </c>
      <c r="J860" s="94">
        <f t="shared" si="42"/>
        <v>29245.26</v>
      </c>
      <c r="K860" s="92"/>
      <c r="L860" s="93"/>
      <c r="M860" s="93"/>
    </row>
    <row r="861" spans="1:13" s="2" customFormat="1" ht="50.1" customHeight="1" x14ac:dyDescent="0.2">
      <c r="A861" s="96" t="s">
        <v>2445</v>
      </c>
      <c r="B861" s="89" t="s">
        <v>3634</v>
      </c>
      <c r="C861" s="89" t="s">
        <v>4204</v>
      </c>
      <c r="D861" s="90" t="s">
        <v>2138</v>
      </c>
      <c r="E861" s="93">
        <v>1000</v>
      </c>
      <c r="F861" s="112">
        <v>7788</v>
      </c>
      <c r="G861" s="94">
        <f>+$F861/100*(100-'Übersicht _Overview'!$D$11)/100*(100-'Übersicht _Overview'!$E$11)</f>
        <v>7788</v>
      </c>
      <c r="H861" s="94">
        <f t="shared" si="43"/>
        <v>0</v>
      </c>
      <c r="I861" s="94">
        <f t="shared" si="41"/>
        <v>7788</v>
      </c>
      <c r="J861" s="94">
        <f t="shared" si="42"/>
        <v>34111.440000000002</v>
      </c>
      <c r="K861" s="92"/>
      <c r="L861" s="93"/>
      <c r="M861" s="93"/>
    </row>
    <row r="862" spans="1:13" s="2" customFormat="1" ht="50.1" customHeight="1" x14ac:dyDescent="0.2">
      <c r="A862" s="96" t="s">
        <v>2446</v>
      </c>
      <c r="B862" s="89" t="s">
        <v>3635</v>
      </c>
      <c r="C862" s="89" t="s">
        <v>4205</v>
      </c>
      <c r="D862" s="90" t="s">
        <v>2138</v>
      </c>
      <c r="E862" s="93">
        <v>1000</v>
      </c>
      <c r="F862" s="112">
        <v>9691</v>
      </c>
      <c r="G862" s="94">
        <f>+$F862/100*(100-'Übersicht _Overview'!$D$11)/100*(100-'Übersicht _Overview'!$E$11)</f>
        <v>9691</v>
      </c>
      <c r="H862" s="94">
        <f t="shared" si="43"/>
        <v>0</v>
      </c>
      <c r="I862" s="94">
        <f t="shared" si="41"/>
        <v>9691</v>
      </c>
      <c r="J862" s="94">
        <f t="shared" si="42"/>
        <v>42446.58</v>
      </c>
      <c r="K862" s="92"/>
      <c r="L862" s="93"/>
      <c r="M862" s="93"/>
    </row>
    <row r="863" spans="1:13" s="2" customFormat="1" ht="50.1" customHeight="1" x14ac:dyDescent="0.2">
      <c r="A863" s="96" t="s">
        <v>2447</v>
      </c>
      <c r="B863" s="16" t="s">
        <v>3636</v>
      </c>
      <c r="C863" s="16" t="s">
        <v>4206</v>
      </c>
      <c r="D863" s="17" t="s">
        <v>2138</v>
      </c>
      <c r="E863" s="93">
        <v>1000</v>
      </c>
      <c r="F863" s="112">
        <v>15873</v>
      </c>
      <c r="G863" s="94">
        <f>+$F863/100*(100-'Übersicht _Overview'!$D$11)/100*(100-'Übersicht _Overview'!$E$11)</f>
        <v>15872.999999999998</v>
      </c>
      <c r="H863" s="94">
        <f t="shared" si="43"/>
        <v>0</v>
      </c>
      <c r="I863" s="94">
        <f t="shared" si="41"/>
        <v>15872.999999999998</v>
      </c>
      <c r="J863" s="94">
        <f t="shared" si="42"/>
        <v>69523.739999999991</v>
      </c>
      <c r="K863" s="18"/>
      <c r="L863" s="19"/>
      <c r="M863" s="93"/>
    </row>
    <row r="864" spans="1:13" s="2" customFormat="1" ht="50.1" customHeight="1" x14ac:dyDescent="0.2">
      <c r="A864" s="96"/>
      <c r="B864" s="84" t="s">
        <v>3717</v>
      </c>
      <c r="C864" s="84" t="s">
        <v>4207</v>
      </c>
      <c r="D864" s="17"/>
      <c r="E864" s="93"/>
      <c r="F864" s="94">
        <v>0</v>
      </c>
      <c r="G864" s="94">
        <f>+$F864/100*(100-'Übersicht _Overview'!$D$11)/100*(100-'Übersicht _Overview'!$E$11)</f>
        <v>0</v>
      </c>
      <c r="H864" s="94">
        <f t="shared" si="43"/>
        <v>0</v>
      </c>
      <c r="I864" s="94">
        <f t="shared" si="41"/>
        <v>0</v>
      </c>
      <c r="J864" s="94">
        <f t="shared" si="42"/>
        <v>0</v>
      </c>
      <c r="K864" s="18"/>
      <c r="L864" s="19"/>
      <c r="M864" s="93"/>
    </row>
    <row r="865" spans="1:13" s="2" customFormat="1" ht="50.1" customHeight="1" x14ac:dyDescent="0.2">
      <c r="A865" s="96" t="s">
        <v>894</v>
      </c>
      <c r="B865" s="16" t="s">
        <v>3642</v>
      </c>
      <c r="C865" s="16" t="s">
        <v>4209</v>
      </c>
      <c r="D865" s="17" t="s">
        <v>2138</v>
      </c>
      <c r="E865" s="93">
        <v>1000</v>
      </c>
      <c r="F865" s="94">
        <v>660</v>
      </c>
      <c r="G865" s="94">
        <f>+$F865/100*(100-'Übersicht _Overview'!$D$11)/100*(100-'Übersicht _Overview'!$E$11)</f>
        <v>660</v>
      </c>
      <c r="H865" s="94">
        <f t="shared" si="43"/>
        <v>0</v>
      </c>
      <c r="I865" s="94">
        <f t="shared" si="41"/>
        <v>660</v>
      </c>
      <c r="J865" s="94">
        <f t="shared" si="42"/>
        <v>2890.7999999999997</v>
      </c>
      <c r="K865" s="18"/>
      <c r="L865" s="19"/>
      <c r="M865" s="93"/>
    </row>
    <row r="866" spans="1:13" s="2" customFormat="1" ht="50.1" customHeight="1" x14ac:dyDescent="0.2">
      <c r="A866" s="96" t="s">
        <v>895</v>
      </c>
      <c r="B866" s="16" t="s">
        <v>3643</v>
      </c>
      <c r="C866" s="16" t="s">
        <v>4210</v>
      </c>
      <c r="D866" s="17" t="s">
        <v>2138</v>
      </c>
      <c r="E866" s="93">
        <v>1000</v>
      </c>
      <c r="F866" s="112">
        <v>869</v>
      </c>
      <c r="G866" s="94">
        <f>+$F866/100*(100-'Übersicht _Overview'!$D$11)/100*(100-'Übersicht _Overview'!$E$11)</f>
        <v>869</v>
      </c>
      <c r="H866" s="94">
        <f t="shared" si="43"/>
        <v>0</v>
      </c>
      <c r="I866" s="94">
        <f t="shared" si="41"/>
        <v>869</v>
      </c>
      <c r="J866" s="94">
        <f t="shared" si="42"/>
        <v>3806.22</v>
      </c>
      <c r="K866" s="18"/>
      <c r="L866" s="19"/>
      <c r="M866" s="93"/>
    </row>
    <row r="867" spans="1:13" s="2" customFormat="1" ht="50.1" customHeight="1" x14ac:dyDescent="0.2">
      <c r="A867" s="96" t="s">
        <v>896</v>
      </c>
      <c r="B867" s="16" t="s">
        <v>3644</v>
      </c>
      <c r="C867" s="16" t="s">
        <v>4211</v>
      </c>
      <c r="D867" s="17" t="s">
        <v>2138</v>
      </c>
      <c r="E867" s="93">
        <v>1000</v>
      </c>
      <c r="F867" s="112">
        <v>935</v>
      </c>
      <c r="G867" s="94">
        <f>+$F867/100*(100-'Übersicht _Overview'!$D$11)/100*(100-'Übersicht _Overview'!$E$11)</f>
        <v>935</v>
      </c>
      <c r="H867" s="94">
        <f t="shared" si="43"/>
        <v>0</v>
      </c>
      <c r="I867" s="94">
        <f t="shared" si="41"/>
        <v>935</v>
      </c>
      <c r="J867" s="94">
        <f t="shared" si="42"/>
        <v>4095.2999999999997</v>
      </c>
      <c r="K867" s="18"/>
      <c r="L867" s="19"/>
      <c r="M867" s="93"/>
    </row>
    <row r="868" spans="1:13" s="2" customFormat="1" ht="50.1" customHeight="1" x14ac:dyDescent="0.2">
      <c r="A868" s="96" t="s">
        <v>897</v>
      </c>
      <c r="B868" s="16" t="s">
        <v>3645</v>
      </c>
      <c r="C868" s="16" t="s">
        <v>4212</v>
      </c>
      <c r="D868" s="17" t="s">
        <v>2138</v>
      </c>
      <c r="E868" s="93">
        <v>1000</v>
      </c>
      <c r="F868" s="94">
        <v>847</v>
      </c>
      <c r="G868" s="94">
        <f>+$F868/100*(100-'Übersicht _Overview'!$D$11)/100*(100-'Übersicht _Overview'!$E$11)</f>
        <v>847.00000000000011</v>
      </c>
      <c r="H868" s="94">
        <f t="shared" si="43"/>
        <v>0</v>
      </c>
      <c r="I868" s="94">
        <f t="shared" si="41"/>
        <v>847.00000000000011</v>
      </c>
      <c r="J868" s="94">
        <f t="shared" si="42"/>
        <v>3709.8600000000006</v>
      </c>
      <c r="K868" s="18"/>
      <c r="L868" s="19"/>
      <c r="M868" s="93"/>
    </row>
    <row r="869" spans="1:13" s="2" customFormat="1" ht="50.1" customHeight="1" x14ac:dyDescent="0.2">
      <c r="A869" s="96" t="s">
        <v>898</v>
      </c>
      <c r="B869" s="16" t="s">
        <v>3646</v>
      </c>
      <c r="C869" s="16" t="s">
        <v>4213</v>
      </c>
      <c r="D869" s="17" t="s">
        <v>2138</v>
      </c>
      <c r="E869" s="93">
        <v>1000</v>
      </c>
      <c r="F869" s="112">
        <v>1298</v>
      </c>
      <c r="G869" s="94">
        <f>+$F869/100*(100-'Übersicht _Overview'!$D$11)/100*(100-'Übersicht _Overview'!$E$11)</f>
        <v>1298</v>
      </c>
      <c r="H869" s="94">
        <f t="shared" si="43"/>
        <v>0</v>
      </c>
      <c r="I869" s="94">
        <f t="shared" si="41"/>
        <v>1298</v>
      </c>
      <c r="J869" s="94">
        <f t="shared" si="42"/>
        <v>5685.24</v>
      </c>
      <c r="K869" s="18"/>
      <c r="L869" s="19"/>
      <c r="M869" s="93"/>
    </row>
    <row r="870" spans="1:13" s="2" customFormat="1" ht="50.1" customHeight="1" x14ac:dyDescent="0.2">
      <c r="A870" s="96" t="s">
        <v>899</v>
      </c>
      <c r="B870" s="89" t="s">
        <v>3647</v>
      </c>
      <c r="C870" s="89" t="s">
        <v>4214</v>
      </c>
      <c r="D870" s="17" t="s">
        <v>2138</v>
      </c>
      <c r="E870" s="93">
        <v>1000</v>
      </c>
      <c r="F870" s="112">
        <v>891</v>
      </c>
      <c r="G870" s="94">
        <f>+$F870/100*(100-'Übersicht _Overview'!$D$11)/100*(100-'Übersicht _Overview'!$E$11)</f>
        <v>891</v>
      </c>
      <c r="H870" s="94">
        <f t="shared" si="43"/>
        <v>0</v>
      </c>
      <c r="I870" s="94">
        <f t="shared" si="41"/>
        <v>891</v>
      </c>
      <c r="J870" s="94">
        <f t="shared" si="42"/>
        <v>3902.58</v>
      </c>
      <c r="K870" s="18"/>
      <c r="L870" s="19"/>
      <c r="M870" s="93"/>
    </row>
    <row r="871" spans="1:13" s="2" customFormat="1" ht="50.1" customHeight="1" x14ac:dyDescent="0.2">
      <c r="A871" s="96" t="s">
        <v>900</v>
      </c>
      <c r="B871" s="16" t="s">
        <v>3648</v>
      </c>
      <c r="C871" s="16" t="s">
        <v>4215</v>
      </c>
      <c r="D871" s="17" t="s">
        <v>2138</v>
      </c>
      <c r="E871" s="93">
        <v>1000</v>
      </c>
      <c r="F871" s="112">
        <v>1188</v>
      </c>
      <c r="G871" s="94">
        <f>+$F871/100*(100-'Übersicht _Overview'!$D$11)/100*(100-'Übersicht _Overview'!$E$11)</f>
        <v>1188</v>
      </c>
      <c r="H871" s="94">
        <f t="shared" si="43"/>
        <v>0</v>
      </c>
      <c r="I871" s="94">
        <f t="shared" si="41"/>
        <v>1188</v>
      </c>
      <c r="J871" s="94">
        <f t="shared" si="42"/>
        <v>5203.4399999999996</v>
      </c>
      <c r="K871" s="18"/>
      <c r="L871" s="19"/>
      <c r="M871" s="93"/>
    </row>
    <row r="872" spans="1:13" s="2" customFormat="1" ht="50.1" customHeight="1" x14ac:dyDescent="0.2">
      <c r="A872" s="96" t="s">
        <v>1637</v>
      </c>
      <c r="B872" s="16" t="s">
        <v>3649</v>
      </c>
      <c r="C872" s="16" t="s">
        <v>4216</v>
      </c>
      <c r="D872" s="17" t="s">
        <v>2138</v>
      </c>
      <c r="E872" s="93">
        <v>1000</v>
      </c>
      <c r="F872" s="112">
        <v>1155</v>
      </c>
      <c r="G872" s="94">
        <f>+$F872/100*(100-'Übersicht _Overview'!$D$11)/100*(100-'Übersicht _Overview'!$E$11)</f>
        <v>1155</v>
      </c>
      <c r="H872" s="94">
        <f t="shared" si="43"/>
        <v>0</v>
      </c>
      <c r="I872" s="94">
        <f t="shared" si="41"/>
        <v>1155</v>
      </c>
      <c r="J872" s="94">
        <f t="shared" si="42"/>
        <v>5058.8999999999996</v>
      </c>
      <c r="K872" s="18"/>
      <c r="L872" s="19"/>
      <c r="M872" s="93"/>
    </row>
    <row r="873" spans="1:13" s="2" customFormat="1" ht="50.1" customHeight="1" x14ac:dyDescent="0.2">
      <c r="A873" s="96" t="s">
        <v>1638</v>
      </c>
      <c r="B873" s="16" t="s">
        <v>3650</v>
      </c>
      <c r="C873" s="16" t="s">
        <v>4217</v>
      </c>
      <c r="D873" s="17" t="s">
        <v>2138</v>
      </c>
      <c r="E873" s="93">
        <v>1000</v>
      </c>
      <c r="F873" s="112">
        <v>1441</v>
      </c>
      <c r="G873" s="94">
        <f>+$F873/100*(100-'Übersicht _Overview'!$D$11)/100*(100-'Übersicht _Overview'!$E$11)</f>
        <v>1441</v>
      </c>
      <c r="H873" s="94">
        <f t="shared" si="43"/>
        <v>0</v>
      </c>
      <c r="I873" s="94">
        <f t="shared" si="41"/>
        <v>1441</v>
      </c>
      <c r="J873" s="94">
        <f t="shared" si="42"/>
        <v>6311.58</v>
      </c>
      <c r="K873" s="18"/>
      <c r="L873" s="19"/>
      <c r="M873" s="93"/>
    </row>
    <row r="874" spans="1:13" s="2" customFormat="1" ht="50.1" customHeight="1" x14ac:dyDescent="0.2">
      <c r="A874" s="96" t="s">
        <v>1639</v>
      </c>
      <c r="B874" s="16" t="s">
        <v>3651</v>
      </c>
      <c r="C874" s="16" t="s">
        <v>4218</v>
      </c>
      <c r="D874" s="17" t="s">
        <v>2138</v>
      </c>
      <c r="E874" s="93">
        <v>1000</v>
      </c>
      <c r="F874" s="112">
        <v>2398</v>
      </c>
      <c r="G874" s="94">
        <f>+$F874/100*(100-'Übersicht _Overview'!$D$11)/100*(100-'Übersicht _Overview'!$E$11)</f>
        <v>2398</v>
      </c>
      <c r="H874" s="94">
        <f t="shared" si="43"/>
        <v>0</v>
      </c>
      <c r="I874" s="94">
        <f t="shared" si="41"/>
        <v>2398</v>
      </c>
      <c r="J874" s="94">
        <f t="shared" si="42"/>
        <v>10503.24</v>
      </c>
      <c r="K874" s="18"/>
      <c r="L874" s="19"/>
      <c r="M874" s="93"/>
    </row>
    <row r="875" spans="1:13" s="2" customFormat="1" ht="50.1" customHeight="1" x14ac:dyDescent="0.2">
      <c r="A875" s="96" t="s">
        <v>1640</v>
      </c>
      <c r="B875" s="16" t="s">
        <v>3652</v>
      </c>
      <c r="C875" s="16" t="s">
        <v>4219</v>
      </c>
      <c r="D875" s="17" t="s">
        <v>2138</v>
      </c>
      <c r="E875" s="93">
        <v>1000</v>
      </c>
      <c r="F875" s="112">
        <v>1199</v>
      </c>
      <c r="G875" s="94">
        <f>+$F875/100*(100-'Übersicht _Overview'!$D$11)/100*(100-'Übersicht _Overview'!$E$11)</f>
        <v>1199</v>
      </c>
      <c r="H875" s="94">
        <f t="shared" si="43"/>
        <v>0</v>
      </c>
      <c r="I875" s="94">
        <f t="shared" si="41"/>
        <v>1199</v>
      </c>
      <c r="J875" s="94">
        <f t="shared" si="42"/>
        <v>5251.62</v>
      </c>
      <c r="K875" s="18"/>
      <c r="L875" s="19"/>
      <c r="M875" s="93"/>
    </row>
    <row r="876" spans="1:13" s="2" customFormat="1" ht="50.1" customHeight="1" x14ac:dyDescent="0.2">
      <c r="A876" s="96" t="s">
        <v>1641</v>
      </c>
      <c r="B876" s="16" t="s">
        <v>3653</v>
      </c>
      <c r="C876" s="16" t="s">
        <v>4220</v>
      </c>
      <c r="D876" s="17" t="s">
        <v>2138</v>
      </c>
      <c r="E876" s="93">
        <v>1000</v>
      </c>
      <c r="F876" s="112">
        <v>1529</v>
      </c>
      <c r="G876" s="94">
        <f>+$F876/100*(100-'Übersicht _Overview'!$D$11)/100*(100-'Übersicht _Overview'!$E$11)</f>
        <v>1529</v>
      </c>
      <c r="H876" s="94">
        <f t="shared" si="43"/>
        <v>0</v>
      </c>
      <c r="I876" s="94">
        <f t="shared" si="41"/>
        <v>1529</v>
      </c>
      <c r="J876" s="94">
        <f t="shared" si="42"/>
        <v>6697.0199999999995</v>
      </c>
      <c r="K876" s="18"/>
      <c r="L876" s="19"/>
      <c r="M876" s="93"/>
    </row>
    <row r="877" spans="1:13" s="2" customFormat="1" ht="50.1" customHeight="1" x14ac:dyDescent="0.2">
      <c r="A877" s="96" t="s">
        <v>1642</v>
      </c>
      <c r="B877" s="16" t="s">
        <v>3654</v>
      </c>
      <c r="C877" s="16" t="s">
        <v>4221</v>
      </c>
      <c r="D877" s="17" t="s">
        <v>2138</v>
      </c>
      <c r="E877" s="93">
        <v>1000</v>
      </c>
      <c r="F877" s="112">
        <v>1793</v>
      </c>
      <c r="G877" s="94">
        <f>+$F877/100*(100-'Übersicht _Overview'!$D$11)/100*(100-'Übersicht _Overview'!$E$11)</f>
        <v>1793</v>
      </c>
      <c r="H877" s="94">
        <f t="shared" si="43"/>
        <v>0</v>
      </c>
      <c r="I877" s="94">
        <f t="shared" si="41"/>
        <v>1793</v>
      </c>
      <c r="J877" s="94">
        <f t="shared" si="42"/>
        <v>7853.34</v>
      </c>
      <c r="K877" s="18"/>
      <c r="L877" s="19"/>
      <c r="M877" s="93"/>
    </row>
    <row r="878" spans="1:13" s="2" customFormat="1" ht="50.1" customHeight="1" x14ac:dyDescent="0.2">
      <c r="A878" s="96" t="s">
        <v>1643</v>
      </c>
      <c r="B878" s="16" t="s">
        <v>3655</v>
      </c>
      <c r="C878" s="16" t="s">
        <v>4222</v>
      </c>
      <c r="D878" s="17" t="s">
        <v>2138</v>
      </c>
      <c r="E878" s="93">
        <v>1000</v>
      </c>
      <c r="F878" s="94">
        <v>2266</v>
      </c>
      <c r="G878" s="94">
        <f>+$F878/100*(100-'Übersicht _Overview'!$D$11)/100*(100-'Übersicht _Overview'!$E$11)</f>
        <v>2266</v>
      </c>
      <c r="H878" s="94">
        <f t="shared" si="43"/>
        <v>0</v>
      </c>
      <c r="I878" s="94">
        <f t="shared" si="41"/>
        <v>2266</v>
      </c>
      <c r="J878" s="94">
        <f t="shared" si="42"/>
        <v>9925.08</v>
      </c>
      <c r="K878" s="18"/>
      <c r="L878" s="19"/>
      <c r="M878" s="93"/>
    </row>
    <row r="879" spans="1:13" s="2" customFormat="1" ht="50.1" customHeight="1" x14ac:dyDescent="0.2">
      <c r="A879" s="96" t="s">
        <v>1644</v>
      </c>
      <c r="B879" s="16" t="s">
        <v>3656</v>
      </c>
      <c r="C879" s="16" t="s">
        <v>4223</v>
      </c>
      <c r="D879" s="17" t="s">
        <v>2138</v>
      </c>
      <c r="E879" s="93">
        <v>1000</v>
      </c>
      <c r="F879" s="94">
        <v>4202</v>
      </c>
      <c r="G879" s="94">
        <f>+$F879/100*(100-'Übersicht _Overview'!$D$11)/100*(100-'Übersicht _Overview'!$E$11)</f>
        <v>4202</v>
      </c>
      <c r="H879" s="94">
        <f t="shared" si="43"/>
        <v>0</v>
      </c>
      <c r="I879" s="94">
        <f t="shared" si="41"/>
        <v>4202</v>
      </c>
      <c r="J879" s="94">
        <f t="shared" si="42"/>
        <v>18404.759999999998</v>
      </c>
      <c r="K879" s="18"/>
      <c r="L879" s="19"/>
      <c r="M879" s="93"/>
    </row>
    <row r="880" spans="1:13" s="2" customFormat="1" ht="50.1" customHeight="1" x14ac:dyDescent="0.2">
      <c r="A880" s="96" t="s">
        <v>1645</v>
      </c>
      <c r="B880" s="16" t="s">
        <v>3657</v>
      </c>
      <c r="C880" s="16" t="s">
        <v>4224</v>
      </c>
      <c r="D880" s="17" t="s">
        <v>2138</v>
      </c>
      <c r="E880" s="93">
        <v>1000</v>
      </c>
      <c r="F880" s="94">
        <v>1815</v>
      </c>
      <c r="G880" s="94">
        <f>+$F880/100*(100-'Übersicht _Overview'!$D$11)/100*(100-'Übersicht _Overview'!$E$11)</f>
        <v>1814.9999999999998</v>
      </c>
      <c r="H880" s="94">
        <f t="shared" si="43"/>
        <v>0</v>
      </c>
      <c r="I880" s="94">
        <f t="shared" si="41"/>
        <v>1814.9999999999998</v>
      </c>
      <c r="J880" s="94">
        <f t="shared" si="42"/>
        <v>7949.6999999999989</v>
      </c>
      <c r="K880" s="18"/>
      <c r="L880" s="19"/>
      <c r="M880" s="93"/>
    </row>
    <row r="881" spans="1:13" s="2" customFormat="1" ht="50.1" customHeight="1" x14ac:dyDescent="0.2">
      <c r="A881" s="96" t="s">
        <v>1646</v>
      </c>
      <c r="B881" s="16" t="s">
        <v>3658</v>
      </c>
      <c r="C881" s="16" t="s">
        <v>4225</v>
      </c>
      <c r="D881" s="17" t="s">
        <v>2138</v>
      </c>
      <c r="E881" s="93">
        <v>1000</v>
      </c>
      <c r="F881" s="94">
        <v>2497</v>
      </c>
      <c r="G881" s="94">
        <f>+$F881/100*(100-'Übersicht _Overview'!$D$11)/100*(100-'Übersicht _Overview'!$E$11)</f>
        <v>2497</v>
      </c>
      <c r="H881" s="94">
        <f t="shared" si="43"/>
        <v>0</v>
      </c>
      <c r="I881" s="94">
        <f t="shared" si="41"/>
        <v>2497</v>
      </c>
      <c r="J881" s="94">
        <f t="shared" si="42"/>
        <v>10936.86</v>
      </c>
      <c r="K881" s="18"/>
      <c r="L881" s="19"/>
      <c r="M881" s="93"/>
    </row>
    <row r="882" spans="1:13" s="2" customFormat="1" ht="50.1" customHeight="1" x14ac:dyDescent="0.2">
      <c r="A882" s="96" t="s">
        <v>1647</v>
      </c>
      <c r="B882" s="16" t="s">
        <v>3659</v>
      </c>
      <c r="C882" s="16" t="s">
        <v>4226</v>
      </c>
      <c r="D882" s="17" t="s">
        <v>2138</v>
      </c>
      <c r="E882" s="93">
        <v>1000</v>
      </c>
      <c r="F882" s="94">
        <v>3135</v>
      </c>
      <c r="G882" s="94">
        <f>+$F882/100*(100-'Übersicht _Overview'!$D$11)/100*(100-'Übersicht _Overview'!$E$11)</f>
        <v>3135</v>
      </c>
      <c r="H882" s="94">
        <f t="shared" si="43"/>
        <v>0</v>
      </c>
      <c r="I882" s="94">
        <f t="shared" si="41"/>
        <v>3135</v>
      </c>
      <c r="J882" s="94">
        <f t="shared" si="42"/>
        <v>13731.3</v>
      </c>
      <c r="K882" s="18"/>
      <c r="L882" s="19"/>
      <c r="M882" s="93"/>
    </row>
    <row r="883" spans="1:13" s="2" customFormat="1" ht="50.1" customHeight="1" x14ac:dyDescent="0.2">
      <c r="A883" s="96" t="s">
        <v>1648</v>
      </c>
      <c r="B883" s="16" t="s">
        <v>3660</v>
      </c>
      <c r="C883" s="16" t="s">
        <v>4227</v>
      </c>
      <c r="D883" s="17" t="s">
        <v>2138</v>
      </c>
      <c r="E883" s="93">
        <v>1000</v>
      </c>
      <c r="F883" s="112">
        <v>4092</v>
      </c>
      <c r="G883" s="94">
        <f>+$F883/100*(100-'Übersicht _Overview'!$D$11)/100*(100-'Übersicht _Overview'!$E$11)</f>
        <v>4092</v>
      </c>
      <c r="H883" s="94">
        <f t="shared" si="43"/>
        <v>0</v>
      </c>
      <c r="I883" s="94">
        <f t="shared" si="41"/>
        <v>4092</v>
      </c>
      <c r="J883" s="94">
        <f t="shared" si="42"/>
        <v>17922.96</v>
      </c>
      <c r="K883" s="18"/>
      <c r="L883" s="19"/>
      <c r="M883" s="93"/>
    </row>
    <row r="884" spans="1:13" s="2" customFormat="1" ht="50.1" customHeight="1" x14ac:dyDescent="0.2">
      <c r="A884" s="96" t="s">
        <v>1649</v>
      </c>
      <c r="B884" s="16" t="s">
        <v>3661</v>
      </c>
      <c r="C884" s="16" t="s">
        <v>4228</v>
      </c>
      <c r="D884" s="17" t="s">
        <v>2138</v>
      </c>
      <c r="E884" s="93">
        <v>1000</v>
      </c>
      <c r="F884" s="112">
        <v>7557</v>
      </c>
      <c r="G884" s="94">
        <f>+$F884/100*(100-'Übersicht _Overview'!$D$11)/100*(100-'Übersicht _Overview'!$E$11)</f>
        <v>7556.9999999999991</v>
      </c>
      <c r="H884" s="94">
        <f t="shared" si="43"/>
        <v>0</v>
      </c>
      <c r="I884" s="94">
        <f t="shared" si="41"/>
        <v>7556.9999999999991</v>
      </c>
      <c r="J884" s="94">
        <f t="shared" si="42"/>
        <v>33099.659999999996</v>
      </c>
      <c r="K884" s="18"/>
      <c r="L884" s="19"/>
      <c r="M884" s="93"/>
    </row>
    <row r="885" spans="1:13" s="2" customFormat="1" ht="50.1" customHeight="1" x14ac:dyDescent="0.2">
      <c r="A885" s="96"/>
      <c r="B885" s="84" t="s">
        <v>3718</v>
      </c>
      <c r="C885" s="84" t="s">
        <v>4230</v>
      </c>
      <c r="D885" s="17"/>
      <c r="E885" s="93"/>
      <c r="F885" s="94">
        <v>0</v>
      </c>
      <c r="G885" s="94">
        <f>+$F885/100*(100-'Übersicht _Overview'!$D$11)/100*(100-'Übersicht _Overview'!$E$11)</f>
        <v>0</v>
      </c>
      <c r="H885" s="94">
        <f t="shared" si="43"/>
        <v>0</v>
      </c>
      <c r="I885" s="94">
        <f t="shared" si="41"/>
        <v>0</v>
      </c>
      <c r="J885" s="94">
        <f t="shared" si="42"/>
        <v>0</v>
      </c>
      <c r="K885" s="18"/>
      <c r="L885" s="19"/>
      <c r="M885" s="93"/>
    </row>
    <row r="886" spans="1:13" s="2" customFormat="1" ht="50.1" customHeight="1" x14ac:dyDescent="0.2">
      <c r="A886" s="96" t="s">
        <v>1650</v>
      </c>
      <c r="B886" s="16" t="s">
        <v>3662</v>
      </c>
      <c r="C886" s="16" t="s">
        <v>2528</v>
      </c>
      <c r="D886" s="17" t="s">
        <v>2138</v>
      </c>
      <c r="E886" s="93">
        <v>1000</v>
      </c>
      <c r="F886" s="94">
        <v>1672</v>
      </c>
      <c r="G886" s="94">
        <f>+$F886/100*(100-'Übersicht _Overview'!$D$11)/100*(100-'Übersicht _Overview'!$E$11)</f>
        <v>1672</v>
      </c>
      <c r="H886" s="94">
        <f t="shared" si="43"/>
        <v>0</v>
      </c>
      <c r="I886" s="94">
        <f t="shared" si="41"/>
        <v>1672</v>
      </c>
      <c r="J886" s="94">
        <f t="shared" si="42"/>
        <v>7323.36</v>
      </c>
      <c r="K886" s="18"/>
      <c r="L886" s="19"/>
      <c r="M886" s="93"/>
    </row>
    <row r="887" spans="1:13" s="2" customFormat="1" ht="50.1" customHeight="1" x14ac:dyDescent="0.2">
      <c r="A887" s="96" t="s">
        <v>1651</v>
      </c>
      <c r="B887" s="89" t="s">
        <v>3663</v>
      </c>
      <c r="C887" s="89" t="s">
        <v>2529</v>
      </c>
      <c r="D887" s="90" t="s">
        <v>2138</v>
      </c>
      <c r="E887" s="93">
        <v>1000</v>
      </c>
      <c r="F887" s="94">
        <v>2332</v>
      </c>
      <c r="G887" s="94">
        <f>+$F887/100*(100-'Übersicht _Overview'!$D$11)/100*(100-'Übersicht _Overview'!$E$11)</f>
        <v>2332</v>
      </c>
      <c r="H887" s="94">
        <f t="shared" si="43"/>
        <v>0</v>
      </c>
      <c r="I887" s="94">
        <f t="shared" si="41"/>
        <v>2332</v>
      </c>
      <c r="J887" s="94">
        <f t="shared" si="42"/>
        <v>10214.16</v>
      </c>
      <c r="K887" s="92"/>
      <c r="L887" s="93"/>
      <c r="M887" s="93"/>
    </row>
    <row r="888" spans="1:13" s="2" customFormat="1" ht="50.1" customHeight="1" x14ac:dyDescent="0.2">
      <c r="A888" s="96" t="s">
        <v>671</v>
      </c>
      <c r="B888" s="89" t="s">
        <v>3664</v>
      </c>
      <c r="C888" s="89" t="s">
        <v>2530</v>
      </c>
      <c r="D888" s="17" t="s">
        <v>2138</v>
      </c>
      <c r="E888" s="93">
        <v>1000</v>
      </c>
      <c r="F888" s="94">
        <v>3751</v>
      </c>
      <c r="G888" s="94">
        <f>+$F888/100*(100-'Übersicht _Overview'!$D$11)/100*(100-'Übersicht _Overview'!$E$11)</f>
        <v>3751</v>
      </c>
      <c r="H888" s="94">
        <f t="shared" si="43"/>
        <v>0</v>
      </c>
      <c r="I888" s="94">
        <f t="shared" si="41"/>
        <v>3751</v>
      </c>
      <c r="J888" s="94">
        <f t="shared" si="42"/>
        <v>16429.38</v>
      </c>
      <c r="K888" s="18"/>
      <c r="L888" s="19"/>
      <c r="M888" s="93"/>
    </row>
    <row r="889" spans="1:13" s="2" customFormat="1" ht="50.1" customHeight="1" x14ac:dyDescent="0.2">
      <c r="A889" s="96" t="s">
        <v>672</v>
      </c>
      <c r="B889" s="16" t="s">
        <v>3665</v>
      </c>
      <c r="C889" s="16" t="s">
        <v>910</v>
      </c>
      <c r="D889" s="17" t="s">
        <v>2138</v>
      </c>
      <c r="E889" s="93">
        <v>1000</v>
      </c>
      <c r="F889" s="94">
        <v>5280</v>
      </c>
      <c r="G889" s="94">
        <f>+$F889/100*(100-'Übersicht _Overview'!$D$11)/100*(100-'Übersicht _Overview'!$E$11)</f>
        <v>5280</v>
      </c>
      <c r="H889" s="94">
        <f t="shared" si="43"/>
        <v>0</v>
      </c>
      <c r="I889" s="94">
        <f t="shared" si="41"/>
        <v>5280</v>
      </c>
      <c r="J889" s="94">
        <f t="shared" si="42"/>
        <v>23126.399999999998</v>
      </c>
      <c r="K889" s="18"/>
      <c r="L889" s="19"/>
      <c r="M889" s="93"/>
    </row>
    <row r="890" spans="1:13" s="2" customFormat="1" ht="50.1" customHeight="1" x14ac:dyDescent="0.2">
      <c r="A890" s="96" t="s">
        <v>673</v>
      </c>
      <c r="B890" s="16" t="s">
        <v>3666</v>
      </c>
      <c r="C890" s="16" t="s">
        <v>911</v>
      </c>
      <c r="D890" s="17" t="s">
        <v>2138</v>
      </c>
      <c r="E890" s="93">
        <v>1000</v>
      </c>
      <c r="F890" s="112">
        <v>3190</v>
      </c>
      <c r="G890" s="94">
        <f>+$F890/100*(100-'Übersicht _Overview'!$D$11)/100*(100-'Übersicht _Overview'!$E$11)</f>
        <v>3190</v>
      </c>
      <c r="H890" s="94">
        <f t="shared" si="43"/>
        <v>0</v>
      </c>
      <c r="I890" s="94">
        <f t="shared" si="41"/>
        <v>3190</v>
      </c>
      <c r="J890" s="94">
        <f t="shared" si="42"/>
        <v>13972.199999999999</v>
      </c>
      <c r="K890" s="18"/>
      <c r="L890" s="19"/>
      <c r="M890" s="93"/>
    </row>
    <row r="891" spans="1:13" s="2" customFormat="1" ht="50.1" customHeight="1" x14ac:dyDescent="0.2">
      <c r="A891" s="96" t="s">
        <v>674</v>
      </c>
      <c r="B891" s="16" t="s">
        <v>3667</v>
      </c>
      <c r="C891" s="16" t="s">
        <v>912</v>
      </c>
      <c r="D891" s="17" t="s">
        <v>2138</v>
      </c>
      <c r="E891" s="93">
        <v>1000</v>
      </c>
      <c r="F891" s="112">
        <v>5566</v>
      </c>
      <c r="G891" s="94">
        <f>+$F891/100*(100-'Übersicht _Overview'!$D$11)/100*(100-'Übersicht _Overview'!$E$11)</f>
        <v>5566</v>
      </c>
      <c r="H891" s="94">
        <f t="shared" si="43"/>
        <v>0</v>
      </c>
      <c r="I891" s="94">
        <f t="shared" si="41"/>
        <v>5566</v>
      </c>
      <c r="J891" s="94">
        <f t="shared" si="42"/>
        <v>24379.079999999998</v>
      </c>
      <c r="K891" s="18"/>
      <c r="L891" s="19"/>
      <c r="M891" s="93"/>
    </row>
    <row r="892" spans="1:13" s="2" customFormat="1" ht="50.1" customHeight="1" x14ac:dyDescent="0.2">
      <c r="A892" s="96" t="s">
        <v>675</v>
      </c>
      <c r="B892" s="16" t="s">
        <v>3668</v>
      </c>
      <c r="C892" s="16" t="s">
        <v>330</v>
      </c>
      <c r="D892" s="17" t="s">
        <v>2138</v>
      </c>
      <c r="E892" s="93">
        <v>1000</v>
      </c>
      <c r="F892" s="112">
        <v>10098</v>
      </c>
      <c r="G892" s="94">
        <f>+$F892/100*(100-'Übersicht _Overview'!$D$11)/100*(100-'Übersicht _Overview'!$E$11)</f>
        <v>10098</v>
      </c>
      <c r="H892" s="94">
        <f t="shared" si="43"/>
        <v>0</v>
      </c>
      <c r="I892" s="94">
        <f t="shared" si="41"/>
        <v>10098</v>
      </c>
      <c r="J892" s="94">
        <f t="shared" si="42"/>
        <v>44229.24</v>
      </c>
      <c r="K892" s="18"/>
      <c r="L892" s="19"/>
      <c r="M892" s="93"/>
    </row>
    <row r="893" spans="1:13" s="2" customFormat="1" ht="50.1" customHeight="1" x14ac:dyDescent="0.2">
      <c r="A893" s="96" t="s">
        <v>676</v>
      </c>
      <c r="B893" s="16" t="s">
        <v>3669</v>
      </c>
      <c r="C893" s="16" t="s">
        <v>331</v>
      </c>
      <c r="D893" s="17" t="s">
        <v>2138</v>
      </c>
      <c r="E893" s="93">
        <v>1000</v>
      </c>
      <c r="F893" s="112">
        <v>14828</v>
      </c>
      <c r="G893" s="94">
        <f>+$F893/100*(100-'Übersicht _Overview'!$D$11)/100*(100-'Übersicht _Overview'!$E$11)</f>
        <v>14828</v>
      </c>
      <c r="H893" s="94">
        <f t="shared" si="43"/>
        <v>0</v>
      </c>
      <c r="I893" s="94">
        <f t="shared" si="41"/>
        <v>14828</v>
      </c>
      <c r="J893" s="94">
        <f t="shared" si="42"/>
        <v>64946.64</v>
      </c>
      <c r="K893" s="18"/>
      <c r="L893" s="19"/>
      <c r="M893" s="93"/>
    </row>
    <row r="894" spans="1:13" s="2" customFormat="1" ht="50.1" customHeight="1" x14ac:dyDescent="0.2">
      <c r="A894" s="96" t="s">
        <v>677</v>
      </c>
      <c r="B894" s="16" t="s">
        <v>3670</v>
      </c>
      <c r="C894" s="16" t="s">
        <v>332</v>
      </c>
      <c r="D894" s="17" t="s">
        <v>2138</v>
      </c>
      <c r="E894" s="93">
        <v>1000</v>
      </c>
      <c r="F894" s="112">
        <v>5060</v>
      </c>
      <c r="G894" s="94">
        <f>+$F894/100*(100-'Übersicht _Overview'!$D$11)/100*(100-'Übersicht _Overview'!$E$11)</f>
        <v>5060</v>
      </c>
      <c r="H894" s="94">
        <f t="shared" si="43"/>
        <v>0</v>
      </c>
      <c r="I894" s="94">
        <f t="shared" si="41"/>
        <v>5060</v>
      </c>
      <c r="J894" s="94">
        <f t="shared" si="42"/>
        <v>22162.799999999999</v>
      </c>
      <c r="K894" s="18"/>
      <c r="L894" s="19"/>
      <c r="M894" s="93"/>
    </row>
    <row r="895" spans="1:13" s="2" customFormat="1" ht="50.1" customHeight="1" x14ac:dyDescent="0.2">
      <c r="A895" s="96" t="s">
        <v>678</v>
      </c>
      <c r="B895" s="16" t="s">
        <v>3671</v>
      </c>
      <c r="C895" s="16" t="s">
        <v>1511</v>
      </c>
      <c r="D895" s="17" t="s">
        <v>2138</v>
      </c>
      <c r="E895" s="93">
        <v>1000</v>
      </c>
      <c r="F895" s="112">
        <v>8855</v>
      </c>
      <c r="G895" s="94">
        <f>+$F895/100*(100-'Übersicht _Overview'!$D$11)/100*(100-'Übersicht _Overview'!$E$11)</f>
        <v>8855</v>
      </c>
      <c r="H895" s="94">
        <f t="shared" si="43"/>
        <v>0</v>
      </c>
      <c r="I895" s="94">
        <f t="shared" si="41"/>
        <v>8855</v>
      </c>
      <c r="J895" s="94">
        <f t="shared" si="42"/>
        <v>38784.9</v>
      </c>
      <c r="K895" s="18"/>
      <c r="L895" s="19"/>
      <c r="M895" s="93"/>
    </row>
    <row r="896" spans="1:13" s="2" customFormat="1" ht="50.1" customHeight="1" x14ac:dyDescent="0.2">
      <c r="A896" s="96" t="s">
        <v>679</v>
      </c>
      <c r="B896" s="16" t="s">
        <v>3672</v>
      </c>
      <c r="C896" s="16" t="s">
        <v>1512</v>
      </c>
      <c r="D896" s="17" t="s">
        <v>2138</v>
      </c>
      <c r="E896" s="93">
        <v>1000</v>
      </c>
      <c r="F896" s="94">
        <v>17336</v>
      </c>
      <c r="G896" s="94">
        <f>+$F896/100*(100-'Übersicht _Overview'!$D$11)/100*(100-'Übersicht _Overview'!$E$11)</f>
        <v>17336</v>
      </c>
      <c r="H896" s="94">
        <f t="shared" si="43"/>
        <v>0</v>
      </c>
      <c r="I896" s="94">
        <f t="shared" si="41"/>
        <v>17336</v>
      </c>
      <c r="J896" s="94">
        <f t="shared" si="42"/>
        <v>75931.679999999993</v>
      </c>
      <c r="K896" s="18"/>
      <c r="L896" s="19"/>
      <c r="M896" s="93"/>
    </row>
    <row r="897" spans="1:13" s="2" customFormat="1" ht="50.1" customHeight="1" x14ac:dyDescent="0.2">
      <c r="A897" s="96" t="s">
        <v>680</v>
      </c>
      <c r="B897" s="16" t="s">
        <v>3673</v>
      </c>
      <c r="C897" s="16" t="s">
        <v>990</v>
      </c>
      <c r="D897" s="17" t="s">
        <v>2138</v>
      </c>
      <c r="E897" s="93">
        <v>1000</v>
      </c>
      <c r="F897" s="94">
        <v>26488</v>
      </c>
      <c r="G897" s="94">
        <f>+$F897/100*(100-'Übersicht _Overview'!$D$11)/100*(100-'Übersicht _Overview'!$E$11)</f>
        <v>26488</v>
      </c>
      <c r="H897" s="94">
        <f t="shared" si="43"/>
        <v>0</v>
      </c>
      <c r="I897" s="94">
        <f t="shared" si="41"/>
        <v>26488</v>
      </c>
      <c r="J897" s="94">
        <f t="shared" si="42"/>
        <v>116017.44</v>
      </c>
      <c r="K897" s="18"/>
      <c r="L897" s="19"/>
      <c r="M897" s="93"/>
    </row>
    <row r="898" spans="1:13" s="2" customFormat="1" ht="50.1" customHeight="1" x14ac:dyDescent="0.2">
      <c r="A898" s="96" t="s">
        <v>681</v>
      </c>
      <c r="B898" s="16" t="s">
        <v>3674</v>
      </c>
      <c r="C898" s="16" t="s">
        <v>991</v>
      </c>
      <c r="D898" s="17" t="s">
        <v>2138</v>
      </c>
      <c r="E898" s="93">
        <v>1000</v>
      </c>
      <c r="F898" s="94">
        <v>8822</v>
      </c>
      <c r="G898" s="94">
        <f>+$F898/100*(100-'Übersicht _Overview'!$D$11)/100*(100-'Übersicht _Overview'!$E$11)</f>
        <v>8822</v>
      </c>
      <c r="H898" s="94">
        <f t="shared" si="43"/>
        <v>0</v>
      </c>
      <c r="I898" s="94">
        <f t="shared" si="41"/>
        <v>8822</v>
      </c>
      <c r="J898" s="94">
        <f t="shared" si="42"/>
        <v>38640.36</v>
      </c>
      <c r="K898" s="18"/>
      <c r="L898" s="19"/>
      <c r="M898" s="93"/>
    </row>
    <row r="899" spans="1:13" s="2" customFormat="1" ht="50.1" customHeight="1" x14ac:dyDescent="0.2">
      <c r="A899" s="96" t="s">
        <v>682</v>
      </c>
      <c r="B899" s="16" t="s">
        <v>3675</v>
      </c>
      <c r="C899" s="16" t="s">
        <v>992</v>
      </c>
      <c r="D899" s="17" t="s">
        <v>2138</v>
      </c>
      <c r="E899" s="93">
        <v>1000</v>
      </c>
      <c r="F899" s="94">
        <v>16027</v>
      </c>
      <c r="G899" s="94">
        <f>+$F899/100*(100-'Übersicht _Overview'!$D$11)/100*(100-'Übersicht _Overview'!$E$11)</f>
        <v>16027.000000000002</v>
      </c>
      <c r="H899" s="94">
        <f t="shared" si="43"/>
        <v>0</v>
      </c>
      <c r="I899" s="94">
        <f t="shared" si="41"/>
        <v>16027.000000000002</v>
      </c>
      <c r="J899" s="94">
        <f t="shared" si="42"/>
        <v>70198.260000000009</v>
      </c>
      <c r="K899" s="18"/>
      <c r="L899" s="19"/>
      <c r="M899" s="93"/>
    </row>
    <row r="900" spans="1:13" s="2" customFormat="1" ht="50.1" customHeight="1" x14ac:dyDescent="0.2">
      <c r="A900" s="96" t="s">
        <v>683</v>
      </c>
      <c r="B900" s="16" t="s">
        <v>3676</v>
      </c>
      <c r="C900" s="16" t="s">
        <v>993</v>
      </c>
      <c r="D900" s="17" t="s">
        <v>2138</v>
      </c>
      <c r="E900" s="93">
        <v>1000</v>
      </c>
      <c r="F900" s="112">
        <v>33605</v>
      </c>
      <c r="G900" s="94">
        <f>+$F900/100*(100-'Übersicht _Overview'!$D$11)/100*(100-'Übersicht _Overview'!$E$11)</f>
        <v>33605</v>
      </c>
      <c r="H900" s="94">
        <f t="shared" si="43"/>
        <v>0</v>
      </c>
      <c r="I900" s="94">
        <f t="shared" si="41"/>
        <v>33605</v>
      </c>
      <c r="J900" s="94">
        <f t="shared" si="42"/>
        <v>147189.9</v>
      </c>
      <c r="K900" s="18"/>
      <c r="L900" s="19"/>
      <c r="M900" s="93"/>
    </row>
    <row r="901" spans="1:13" s="2" customFormat="1" ht="50.1" customHeight="1" x14ac:dyDescent="0.2">
      <c r="A901" s="96" t="s">
        <v>684</v>
      </c>
      <c r="B901" s="16" t="s">
        <v>3677</v>
      </c>
      <c r="C901" s="16" t="s">
        <v>994</v>
      </c>
      <c r="D901" s="17" t="s">
        <v>2138</v>
      </c>
      <c r="E901" s="93">
        <v>1000</v>
      </c>
      <c r="F901" s="112">
        <v>49929</v>
      </c>
      <c r="G901" s="94">
        <f>+$F901/100*(100-'Übersicht _Overview'!$D$11)/100*(100-'Übersicht _Overview'!$E$11)</f>
        <v>49929</v>
      </c>
      <c r="H901" s="94">
        <f t="shared" si="43"/>
        <v>0</v>
      </c>
      <c r="I901" s="94">
        <f t="shared" si="41"/>
        <v>49929</v>
      </c>
      <c r="J901" s="94">
        <f t="shared" si="42"/>
        <v>218689.02</v>
      </c>
      <c r="K901" s="18"/>
      <c r="L901" s="19"/>
      <c r="M901" s="93"/>
    </row>
    <row r="902" spans="1:13" s="88" customFormat="1" ht="50.1" customHeight="1" x14ac:dyDescent="0.2">
      <c r="A902" s="96"/>
      <c r="B902" s="84" t="s">
        <v>3719</v>
      </c>
      <c r="C902" s="84" t="s">
        <v>4231</v>
      </c>
      <c r="D902" s="90"/>
      <c r="E902" s="93"/>
      <c r="F902" s="94">
        <v>0</v>
      </c>
      <c r="G902" s="94">
        <f>+$F902/100*(100-'Übersicht _Overview'!$D$11)/100*(100-'Übersicht _Overview'!$E$11)</f>
        <v>0</v>
      </c>
      <c r="H902" s="94">
        <f t="shared" si="43"/>
        <v>0</v>
      </c>
      <c r="I902" s="94">
        <f t="shared" si="41"/>
        <v>0</v>
      </c>
      <c r="J902" s="94">
        <f t="shared" si="42"/>
        <v>0</v>
      </c>
      <c r="K902" s="92"/>
      <c r="L902" s="93"/>
      <c r="M902" s="93"/>
    </row>
    <row r="903" spans="1:13" s="88" customFormat="1" ht="50.1" customHeight="1" x14ac:dyDescent="0.2">
      <c r="A903" s="96" t="s">
        <v>4252</v>
      </c>
      <c r="B903" s="89" t="s">
        <v>3678</v>
      </c>
      <c r="C903" s="89" t="s">
        <v>4232</v>
      </c>
      <c r="D903" s="90" t="s">
        <v>2138</v>
      </c>
      <c r="E903" s="93">
        <v>1000</v>
      </c>
      <c r="F903" s="112">
        <v>3168</v>
      </c>
      <c r="G903" s="94">
        <f>+$F903/100*(100-'Übersicht _Overview'!$D$11)/100*(100-'Übersicht _Overview'!$E$11)</f>
        <v>3168</v>
      </c>
      <c r="H903" s="94">
        <f t="shared" si="43"/>
        <v>0</v>
      </c>
      <c r="I903" s="94">
        <f t="shared" si="41"/>
        <v>3168</v>
      </c>
      <c r="J903" s="94">
        <f t="shared" si="42"/>
        <v>13875.84</v>
      </c>
      <c r="K903" s="92"/>
      <c r="L903" s="93"/>
      <c r="M903" s="93"/>
    </row>
    <row r="904" spans="1:13" s="88" customFormat="1" ht="50.1" customHeight="1" x14ac:dyDescent="0.2">
      <c r="A904" s="96" t="s">
        <v>4253</v>
      </c>
      <c r="B904" s="89" t="s">
        <v>3679</v>
      </c>
      <c r="C904" s="89" t="s">
        <v>4233</v>
      </c>
      <c r="D904" s="90" t="s">
        <v>2138</v>
      </c>
      <c r="E904" s="93">
        <v>1000</v>
      </c>
      <c r="F904" s="112">
        <v>3245</v>
      </c>
      <c r="G904" s="94">
        <f>+$F904/100*(100-'Übersicht _Overview'!$D$11)/100*(100-'Übersicht _Overview'!$E$11)</f>
        <v>3245.0000000000005</v>
      </c>
      <c r="H904" s="94">
        <f t="shared" si="43"/>
        <v>0</v>
      </c>
      <c r="I904" s="94">
        <f t="shared" si="41"/>
        <v>3245.0000000000005</v>
      </c>
      <c r="J904" s="94">
        <f t="shared" si="42"/>
        <v>14213.100000000002</v>
      </c>
      <c r="K904" s="92"/>
      <c r="L904" s="93"/>
      <c r="M904" s="93"/>
    </row>
    <row r="905" spans="1:13" s="88" customFormat="1" ht="50.1" customHeight="1" x14ac:dyDescent="0.2">
      <c r="A905" s="96" t="s">
        <v>4254</v>
      </c>
      <c r="B905" s="89" t="s">
        <v>3680</v>
      </c>
      <c r="C905" s="89" t="s">
        <v>4234</v>
      </c>
      <c r="D905" s="90" t="s">
        <v>2138</v>
      </c>
      <c r="E905" s="93">
        <v>1000</v>
      </c>
      <c r="F905" s="112">
        <v>3300</v>
      </c>
      <c r="G905" s="94">
        <f>+$F905/100*(100-'Übersicht _Overview'!$D$11)/100*(100-'Übersicht _Overview'!$E$11)</f>
        <v>3300</v>
      </c>
      <c r="H905" s="94">
        <f t="shared" si="43"/>
        <v>0</v>
      </c>
      <c r="I905" s="94">
        <f t="shared" si="41"/>
        <v>3300</v>
      </c>
      <c r="J905" s="94">
        <f t="shared" si="42"/>
        <v>14454</v>
      </c>
      <c r="K905" s="92"/>
      <c r="L905" s="93"/>
      <c r="M905" s="93"/>
    </row>
    <row r="906" spans="1:13" s="88" customFormat="1" ht="50.1" customHeight="1" x14ac:dyDescent="0.2">
      <c r="A906" s="96" t="s">
        <v>4255</v>
      </c>
      <c r="B906" s="89" t="s">
        <v>3681</v>
      </c>
      <c r="C906" s="89" t="s">
        <v>4235</v>
      </c>
      <c r="D906" s="90" t="s">
        <v>2138</v>
      </c>
      <c r="E906" s="93">
        <v>1000</v>
      </c>
      <c r="F906" s="112">
        <v>3487</v>
      </c>
      <c r="G906" s="94">
        <f>+$F906/100*(100-'Übersicht _Overview'!$D$11)/100*(100-'Übersicht _Overview'!$E$11)</f>
        <v>3486.9999999999995</v>
      </c>
      <c r="H906" s="94">
        <f t="shared" si="43"/>
        <v>0</v>
      </c>
      <c r="I906" s="94">
        <f t="shared" si="41"/>
        <v>3486.9999999999995</v>
      </c>
      <c r="J906" s="94">
        <f t="shared" si="42"/>
        <v>15273.059999999998</v>
      </c>
      <c r="K906" s="92"/>
      <c r="L906" s="93"/>
      <c r="M906" s="93"/>
    </row>
    <row r="907" spans="1:13" s="88" customFormat="1" ht="50.1" customHeight="1" x14ac:dyDescent="0.2">
      <c r="A907" s="96" t="s">
        <v>4256</v>
      </c>
      <c r="B907" s="89" t="s">
        <v>3682</v>
      </c>
      <c r="C907" s="89" t="s">
        <v>4236</v>
      </c>
      <c r="D907" s="90" t="s">
        <v>2138</v>
      </c>
      <c r="E907" s="93">
        <v>1000</v>
      </c>
      <c r="F907" s="112">
        <v>4136</v>
      </c>
      <c r="G907" s="94">
        <f>+$F907/100*(100-'Übersicht _Overview'!$D$11)/100*(100-'Übersicht _Overview'!$E$11)</f>
        <v>4136</v>
      </c>
      <c r="H907" s="94">
        <f t="shared" si="43"/>
        <v>0</v>
      </c>
      <c r="I907" s="94">
        <f t="shared" si="41"/>
        <v>4136</v>
      </c>
      <c r="J907" s="94">
        <f t="shared" si="42"/>
        <v>18115.68</v>
      </c>
      <c r="K907" s="92"/>
      <c r="L907" s="93"/>
      <c r="M907" s="93"/>
    </row>
    <row r="908" spans="1:13" s="88" customFormat="1" ht="50.1" customHeight="1" x14ac:dyDescent="0.2">
      <c r="A908" s="96" t="s">
        <v>4257</v>
      </c>
      <c r="B908" s="89" t="s">
        <v>3683</v>
      </c>
      <c r="C908" s="89" t="s">
        <v>4237</v>
      </c>
      <c r="D908" s="90" t="s">
        <v>2138</v>
      </c>
      <c r="E908" s="93">
        <v>1000</v>
      </c>
      <c r="F908" s="112">
        <v>3487</v>
      </c>
      <c r="G908" s="94">
        <f>+$F908/100*(100-'Übersicht _Overview'!$D$11)/100*(100-'Übersicht _Overview'!$E$11)</f>
        <v>3486.9999999999995</v>
      </c>
      <c r="H908" s="94">
        <f t="shared" si="43"/>
        <v>0</v>
      </c>
      <c r="I908" s="94">
        <f t="shared" ref="I908:I971" si="44">+$G908+$H908</f>
        <v>3486.9999999999995</v>
      </c>
      <c r="J908" s="94">
        <f t="shared" si="42"/>
        <v>15273.059999999998</v>
      </c>
      <c r="K908" s="92"/>
      <c r="L908" s="93"/>
      <c r="M908" s="93"/>
    </row>
    <row r="909" spans="1:13" s="88" customFormat="1" ht="50.1" customHeight="1" x14ac:dyDescent="0.2">
      <c r="A909" s="96" t="s">
        <v>4258</v>
      </c>
      <c r="B909" s="89" t="s">
        <v>3684</v>
      </c>
      <c r="C909" s="89" t="s">
        <v>4238</v>
      </c>
      <c r="D909" s="90" t="s">
        <v>2138</v>
      </c>
      <c r="E909" s="93">
        <v>1000</v>
      </c>
      <c r="F909" s="112">
        <v>3729</v>
      </c>
      <c r="G909" s="94">
        <f>+$F909/100*(100-'Übersicht _Overview'!$D$11)/100*(100-'Übersicht _Overview'!$E$11)</f>
        <v>3729</v>
      </c>
      <c r="H909" s="94">
        <f t="shared" si="43"/>
        <v>0</v>
      </c>
      <c r="I909" s="94">
        <f t="shared" si="44"/>
        <v>3729</v>
      </c>
      <c r="J909" s="94">
        <f t="shared" ref="J909:J972" si="45">IF(I909&lt;&gt;"",I909*$G$3,"")</f>
        <v>16333.02</v>
      </c>
      <c r="K909" s="92"/>
      <c r="L909" s="93"/>
      <c r="M909" s="93"/>
    </row>
    <row r="910" spans="1:13" s="88" customFormat="1" ht="50.1" customHeight="1" x14ac:dyDescent="0.2">
      <c r="A910" s="96" t="s">
        <v>4259</v>
      </c>
      <c r="B910" s="89" t="s">
        <v>3685</v>
      </c>
      <c r="C910" s="89" t="s">
        <v>4239</v>
      </c>
      <c r="D910" s="90" t="s">
        <v>2138</v>
      </c>
      <c r="E910" s="93">
        <v>1000</v>
      </c>
      <c r="F910" s="112">
        <v>3916</v>
      </c>
      <c r="G910" s="94">
        <f>+$F910/100*(100-'Übersicht _Overview'!$D$11)/100*(100-'Übersicht _Overview'!$E$11)</f>
        <v>3915.9999999999995</v>
      </c>
      <c r="H910" s="94">
        <f t="shared" si="43"/>
        <v>0</v>
      </c>
      <c r="I910" s="94">
        <f t="shared" si="44"/>
        <v>3915.9999999999995</v>
      </c>
      <c r="J910" s="94">
        <f t="shared" si="45"/>
        <v>17152.079999999998</v>
      </c>
      <c r="K910" s="92"/>
      <c r="L910" s="93"/>
      <c r="M910" s="93"/>
    </row>
    <row r="911" spans="1:13" s="88" customFormat="1" ht="50.1" customHeight="1" x14ac:dyDescent="0.2">
      <c r="A911" s="96" t="s">
        <v>4260</v>
      </c>
      <c r="B911" s="89" t="s">
        <v>3686</v>
      </c>
      <c r="C911" s="89" t="s">
        <v>4240</v>
      </c>
      <c r="D911" s="90" t="s">
        <v>2138</v>
      </c>
      <c r="E911" s="93">
        <v>1000</v>
      </c>
      <c r="F911" s="112">
        <v>4444</v>
      </c>
      <c r="G911" s="94">
        <f>+$F911/100*(100-'Übersicht _Overview'!$D$11)/100*(100-'Übersicht _Overview'!$E$11)</f>
        <v>4444</v>
      </c>
      <c r="H911" s="94">
        <f t="shared" si="43"/>
        <v>0</v>
      </c>
      <c r="I911" s="94">
        <f t="shared" si="44"/>
        <v>4444</v>
      </c>
      <c r="J911" s="94">
        <f t="shared" si="45"/>
        <v>19464.72</v>
      </c>
      <c r="K911" s="92"/>
      <c r="L911" s="93"/>
      <c r="M911" s="93"/>
    </row>
    <row r="912" spans="1:13" s="88" customFormat="1" ht="50.1" customHeight="1" x14ac:dyDescent="0.2">
      <c r="A912" s="96" t="s">
        <v>4261</v>
      </c>
      <c r="B912" s="89" t="s">
        <v>3687</v>
      </c>
      <c r="C912" s="89" t="s">
        <v>4241</v>
      </c>
      <c r="D912" s="90" t="s">
        <v>2138</v>
      </c>
      <c r="E912" s="93">
        <v>1000</v>
      </c>
      <c r="F912" s="112">
        <v>5940</v>
      </c>
      <c r="G912" s="94">
        <f>+$F912/100*(100-'Übersicht _Overview'!$D$11)/100*(100-'Übersicht _Overview'!$E$11)</f>
        <v>5940</v>
      </c>
      <c r="H912" s="94">
        <f t="shared" ref="H912:H975" si="46">+K912/100*($E$2-L912)</f>
        <v>0</v>
      </c>
      <c r="I912" s="94">
        <f t="shared" si="44"/>
        <v>5940</v>
      </c>
      <c r="J912" s="94">
        <f t="shared" si="45"/>
        <v>26017.200000000001</v>
      </c>
      <c r="K912" s="92"/>
      <c r="L912" s="93"/>
      <c r="M912" s="93"/>
    </row>
    <row r="913" spans="1:13" s="88" customFormat="1" ht="50.1" customHeight="1" x14ac:dyDescent="0.2">
      <c r="A913" s="96" t="s">
        <v>4262</v>
      </c>
      <c r="B913" s="89" t="s">
        <v>3688</v>
      </c>
      <c r="C913" s="89" t="s">
        <v>4242</v>
      </c>
      <c r="D913" s="90" t="s">
        <v>2138</v>
      </c>
      <c r="E913" s="93">
        <v>1000</v>
      </c>
      <c r="F913" s="112">
        <v>3839</v>
      </c>
      <c r="G913" s="94">
        <f>+$F913/100*(100-'Übersicht _Overview'!$D$11)/100*(100-'Übersicht _Overview'!$E$11)</f>
        <v>3839</v>
      </c>
      <c r="H913" s="94">
        <f t="shared" si="46"/>
        <v>0</v>
      </c>
      <c r="I913" s="94">
        <f t="shared" si="44"/>
        <v>3839</v>
      </c>
      <c r="J913" s="94">
        <f t="shared" si="45"/>
        <v>16814.82</v>
      </c>
      <c r="K913" s="92"/>
      <c r="L913" s="93"/>
      <c r="M913" s="93"/>
    </row>
    <row r="914" spans="1:13" s="88" customFormat="1" ht="50.1" customHeight="1" x14ac:dyDescent="0.2">
      <c r="A914" s="96" t="s">
        <v>4263</v>
      </c>
      <c r="B914" s="89" t="s">
        <v>3689</v>
      </c>
      <c r="C914" s="89" t="s">
        <v>4243</v>
      </c>
      <c r="D914" s="90" t="s">
        <v>2138</v>
      </c>
      <c r="E914" s="93">
        <v>1000</v>
      </c>
      <c r="F914" s="112">
        <v>4246</v>
      </c>
      <c r="G914" s="94">
        <f>+$F914/100*(100-'Übersicht _Overview'!$D$11)/100*(100-'Übersicht _Overview'!$E$11)</f>
        <v>4246</v>
      </c>
      <c r="H914" s="94">
        <f t="shared" si="46"/>
        <v>0</v>
      </c>
      <c r="I914" s="94">
        <f t="shared" si="44"/>
        <v>4246</v>
      </c>
      <c r="J914" s="94">
        <f t="shared" si="45"/>
        <v>18597.48</v>
      </c>
      <c r="K914" s="92"/>
      <c r="L914" s="93"/>
      <c r="M914" s="93"/>
    </row>
    <row r="915" spans="1:13" s="88" customFormat="1" ht="50.1" customHeight="1" x14ac:dyDescent="0.2">
      <c r="A915" s="96" t="s">
        <v>4264</v>
      </c>
      <c r="B915" s="89" t="s">
        <v>3690</v>
      </c>
      <c r="C915" s="89" t="s">
        <v>4244</v>
      </c>
      <c r="D915" s="90" t="s">
        <v>2138</v>
      </c>
      <c r="E915" s="93">
        <v>1000</v>
      </c>
      <c r="F915" s="112">
        <v>4576</v>
      </c>
      <c r="G915" s="94">
        <f>+$F915/100*(100-'Übersicht _Overview'!$D$11)/100*(100-'Übersicht _Overview'!$E$11)</f>
        <v>4576</v>
      </c>
      <c r="H915" s="94">
        <f t="shared" si="46"/>
        <v>0</v>
      </c>
      <c r="I915" s="94">
        <f t="shared" si="44"/>
        <v>4576</v>
      </c>
      <c r="J915" s="94">
        <f t="shared" si="45"/>
        <v>20042.88</v>
      </c>
      <c r="K915" s="92"/>
      <c r="L915" s="93"/>
      <c r="M915" s="93"/>
    </row>
    <row r="916" spans="1:13" s="88" customFormat="1" ht="50.1" customHeight="1" x14ac:dyDescent="0.2">
      <c r="A916" s="96" t="s">
        <v>4265</v>
      </c>
      <c r="B916" s="89" t="s">
        <v>3691</v>
      </c>
      <c r="C916" s="89" t="s">
        <v>4245</v>
      </c>
      <c r="D916" s="90" t="s">
        <v>2138</v>
      </c>
      <c r="E916" s="93">
        <v>1000</v>
      </c>
      <c r="F916" s="112">
        <v>5489</v>
      </c>
      <c r="G916" s="94">
        <f>+$F916/100*(100-'Übersicht _Overview'!$D$11)/100*(100-'Übersicht _Overview'!$E$11)</f>
        <v>5489</v>
      </c>
      <c r="H916" s="94">
        <f t="shared" si="46"/>
        <v>0</v>
      </c>
      <c r="I916" s="94">
        <f t="shared" si="44"/>
        <v>5489</v>
      </c>
      <c r="J916" s="94">
        <f t="shared" si="45"/>
        <v>24041.82</v>
      </c>
      <c r="K916" s="92"/>
      <c r="L916" s="93"/>
      <c r="M916" s="93"/>
    </row>
    <row r="917" spans="1:13" s="88" customFormat="1" ht="50.1" customHeight="1" x14ac:dyDescent="0.2">
      <c r="A917" s="96" t="s">
        <v>4266</v>
      </c>
      <c r="B917" s="89" t="s">
        <v>3692</v>
      </c>
      <c r="C917" s="89" t="s">
        <v>4246</v>
      </c>
      <c r="D917" s="90" t="s">
        <v>2138</v>
      </c>
      <c r="E917" s="93">
        <v>1000</v>
      </c>
      <c r="F917" s="112">
        <v>8030</v>
      </c>
      <c r="G917" s="94">
        <f>+$F917/100*(100-'Übersicht _Overview'!$D$11)/100*(100-'Übersicht _Overview'!$E$11)</f>
        <v>8030</v>
      </c>
      <c r="H917" s="94">
        <f t="shared" si="46"/>
        <v>0</v>
      </c>
      <c r="I917" s="94">
        <f t="shared" si="44"/>
        <v>8030</v>
      </c>
      <c r="J917" s="94">
        <f t="shared" si="45"/>
        <v>35171.4</v>
      </c>
      <c r="K917" s="92"/>
      <c r="L917" s="93"/>
      <c r="M917" s="93"/>
    </row>
    <row r="918" spans="1:13" s="88" customFormat="1" ht="50.1" customHeight="1" x14ac:dyDescent="0.2">
      <c r="A918" s="96" t="s">
        <v>4267</v>
      </c>
      <c r="B918" s="89" t="s">
        <v>3693</v>
      </c>
      <c r="C918" s="89" t="s">
        <v>4247</v>
      </c>
      <c r="D918" s="90" t="s">
        <v>2138</v>
      </c>
      <c r="E918" s="93">
        <v>1000</v>
      </c>
      <c r="F918" s="112">
        <v>4466</v>
      </c>
      <c r="G918" s="94">
        <f>+$F918/100*(100-'Übersicht _Overview'!$D$11)/100*(100-'Übersicht _Overview'!$E$11)</f>
        <v>4466</v>
      </c>
      <c r="H918" s="94">
        <f t="shared" si="46"/>
        <v>0</v>
      </c>
      <c r="I918" s="94">
        <f t="shared" si="44"/>
        <v>4466</v>
      </c>
      <c r="J918" s="94">
        <f t="shared" si="45"/>
        <v>19561.079999999998</v>
      </c>
      <c r="K918" s="92"/>
      <c r="L918" s="93"/>
      <c r="M918" s="93"/>
    </row>
    <row r="919" spans="1:13" s="88" customFormat="1" ht="50.1" customHeight="1" x14ac:dyDescent="0.2">
      <c r="A919" s="96" t="s">
        <v>4268</v>
      </c>
      <c r="B919" s="89" t="s">
        <v>3694</v>
      </c>
      <c r="C919" s="89" t="s">
        <v>4248</v>
      </c>
      <c r="D919" s="90" t="s">
        <v>2138</v>
      </c>
      <c r="E919" s="93">
        <v>1000</v>
      </c>
      <c r="F919" s="112">
        <v>5203</v>
      </c>
      <c r="G919" s="94">
        <f>+$F919/100*(100-'Übersicht _Overview'!$D$11)/100*(100-'Übersicht _Overview'!$E$11)</f>
        <v>5203</v>
      </c>
      <c r="H919" s="94">
        <f t="shared" si="46"/>
        <v>0</v>
      </c>
      <c r="I919" s="94">
        <f t="shared" si="44"/>
        <v>5203</v>
      </c>
      <c r="J919" s="94">
        <f t="shared" si="45"/>
        <v>22789.14</v>
      </c>
      <c r="K919" s="92"/>
      <c r="L919" s="93"/>
      <c r="M919" s="93"/>
    </row>
    <row r="920" spans="1:13" s="88" customFormat="1" ht="50.1" customHeight="1" x14ac:dyDescent="0.2">
      <c r="A920" s="96" t="s">
        <v>4269</v>
      </c>
      <c r="B920" s="89" t="s">
        <v>3695</v>
      </c>
      <c r="C920" s="89" t="s">
        <v>4249</v>
      </c>
      <c r="D920" s="90" t="s">
        <v>2138</v>
      </c>
      <c r="E920" s="93">
        <v>1000</v>
      </c>
      <c r="F920" s="112">
        <v>5764</v>
      </c>
      <c r="G920" s="94">
        <f>+$F920/100*(100-'Übersicht _Overview'!$D$11)/100*(100-'Übersicht _Overview'!$E$11)</f>
        <v>5764</v>
      </c>
      <c r="H920" s="94">
        <f t="shared" si="46"/>
        <v>0</v>
      </c>
      <c r="I920" s="94">
        <f t="shared" si="44"/>
        <v>5764</v>
      </c>
      <c r="J920" s="94">
        <f t="shared" si="45"/>
        <v>25246.32</v>
      </c>
      <c r="K920" s="92"/>
      <c r="L920" s="93"/>
      <c r="M920" s="93"/>
    </row>
    <row r="921" spans="1:13" s="88" customFormat="1" ht="50.1" customHeight="1" x14ac:dyDescent="0.2">
      <c r="A921" s="96" t="s">
        <v>4270</v>
      </c>
      <c r="B921" s="89" t="s">
        <v>3696</v>
      </c>
      <c r="C921" s="89" t="s">
        <v>4250</v>
      </c>
      <c r="D921" s="90" t="s">
        <v>2138</v>
      </c>
      <c r="E921" s="93">
        <v>1000</v>
      </c>
      <c r="F921" s="112">
        <v>7403</v>
      </c>
      <c r="G921" s="94">
        <f>+$F921/100*(100-'Übersicht _Overview'!$D$11)/100*(100-'Übersicht _Overview'!$E$11)</f>
        <v>7403</v>
      </c>
      <c r="H921" s="94">
        <f t="shared" si="46"/>
        <v>0</v>
      </c>
      <c r="I921" s="94">
        <f t="shared" si="44"/>
        <v>7403</v>
      </c>
      <c r="J921" s="94">
        <f t="shared" si="45"/>
        <v>32425.14</v>
      </c>
      <c r="K921" s="92"/>
      <c r="L921" s="93"/>
      <c r="M921" s="93"/>
    </row>
    <row r="922" spans="1:13" s="88" customFormat="1" ht="50.1" customHeight="1" x14ac:dyDescent="0.2">
      <c r="A922" s="96" t="s">
        <v>4271</v>
      </c>
      <c r="B922" s="89" t="s">
        <v>3697</v>
      </c>
      <c r="C922" s="89" t="s">
        <v>4251</v>
      </c>
      <c r="D922" s="90" t="s">
        <v>2138</v>
      </c>
      <c r="E922" s="93">
        <v>1000</v>
      </c>
      <c r="F922" s="112">
        <v>11836</v>
      </c>
      <c r="G922" s="94">
        <f>+$F922/100*(100-'Übersicht _Overview'!$D$11)/100*(100-'Übersicht _Overview'!$E$11)</f>
        <v>11836</v>
      </c>
      <c r="H922" s="94">
        <f t="shared" si="46"/>
        <v>0</v>
      </c>
      <c r="I922" s="94">
        <f t="shared" si="44"/>
        <v>11836</v>
      </c>
      <c r="J922" s="94">
        <f t="shared" si="45"/>
        <v>51841.68</v>
      </c>
      <c r="K922" s="92"/>
      <c r="L922" s="93"/>
      <c r="M922" s="93"/>
    </row>
    <row r="923" spans="1:13" s="88" customFormat="1" ht="50.1" customHeight="1" x14ac:dyDescent="0.2">
      <c r="A923" s="96"/>
      <c r="B923" s="84" t="s">
        <v>4272</v>
      </c>
      <c r="C923" s="84" t="s">
        <v>4273</v>
      </c>
      <c r="D923" s="90"/>
      <c r="E923" s="93"/>
      <c r="F923" s="94">
        <v>0</v>
      </c>
      <c r="G923" s="94">
        <f>+$F923/100*(100-'Übersicht _Overview'!$D$11)/100*(100-'Übersicht _Overview'!$E$11)</f>
        <v>0</v>
      </c>
      <c r="H923" s="94">
        <f t="shared" si="46"/>
        <v>0</v>
      </c>
      <c r="I923" s="94">
        <f t="shared" si="44"/>
        <v>0</v>
      </c>
      <c r="J923" s="94">
        <f t="shared" si="45"/>
        <v>0</v>
      </c>
      <c r="K923" s="92"/>
      <c r="L923" s="93"/>
      <c r="M923" s="93"/>
    </row>
    <row r="924" spans="1:13" s="88" customFormat="1" ht="50.1" customHeight="1" x14ac:dyDescent="0.2">
      <c r="A924" s="96" t="s">
        <v>4306</v>
      </c>
      <c r="B924" s="89" t="s">
        <v>4274</v>
      </c>
      <c r="C924" s="89" t="s">
        <v>4275</v>
      </c>
      <c r="D924" s="90" t="s">
        <v>2138</v>
      </c>
      <c r="E924" s="93">
        <v>1000</v>
      </c>
      <c r="F924" s="112">
        <v>6743</v>
      </c>
      <c r="G924" s="94">
        <f>+$F924/100*(100-'Übersicht _Overview'!$D$11)/100*(100-'Übersicht _Overview'!$E$11)</f>
        <v>6743.0000000000009</v>
      </c>
      <c r="H924" s="94">
        <f t="shared" si="46"/>
        <v>0</v>
      </c>
      <c r="I924" s="94">
        <f t="shared" si="44"/>
        <v>6743.0000000000009</v>
      </c>
      <c r="J924" s="94">
        <f t="shared" si="45"/>
        <v>29534.340000000004</v>
      </c>
      <c r="K924" s="92"/>
      <c r="L924" s="93"/>
      <c r="M924" s="93"/>
    </row>
    <row r="925" spans="1:13" s="88" customFormat="1" ht="50.1" customHeight="1" x14ac:dyDescent="0.2">
      <c r="A925" s="96" t="s">
        <v>4307</v>
      </c>
      <c r="B925" s="89" t="s">
        <v>4282</v>
      </c>
      <c r="C925" s="89" t="s">
        <v>4283</v>
      </c>
      <c r="D925" s="90" t="s">
        <v>2138</v>
      </c>
      <c r="E925" s="93">
        <v>1000</v>
      </c>
      <c r="F925" s="112">
        <v>7579</v>
      </c>
      <c r="G925" s="94">
        <f>+$F925/100*(100-'Übersicht _Overview'!$D$11)/100*(100-'Übersicht _Overview'!$E$11)</f>
        <v>7579.0000000000009</v>
      </c>
      <c r="H925" s="94">
        <f t="shared" si="46"/>
        <v>0</v>
      </c>
      <c r="I925" s="94">
        <f t="shared" si="44"/>
        <v>7579.0000000000009</v>
      </c>
      <c r="J925" s="94">
        <f t="shared" si="45"/>
        <v>33196.020000000004</v>
      </c>
      <c r="K925" s="92"/>
      <c r="L925" s="93"/>
      <c r="M925" s="93"/>
    </row>
    <row r="926" spans="1:13" s="88" customFormat="1" ht="50.1" customHeight="1" x14ac:dyDescent="0.2">
      <c r="A926" s="96" t="s">
        <v>4308</v>
      </c>
      <c r="B926" s="89" t="s">
        <v>4290</v>
      </c>
      <c r="C926" s="89" t="s">
        <v>4291</v>
      </c>
      <c r="D926" s="90" t="s">
        <v>2138</v>
      </c>
      <c r="E926" s="93">
        <v>1000</v>
      </c>
      <c r="F926" s="112" t="e">
        <v>#VALUE!</v>
      </c>
      <c r="G926" s="94" t="e">
        <f>+$F926/100*(100-'Übersicht _Overview'!$D$11)/100*(100-'Übersicht _Overview'!$E$11)</f>
        <v>#VALUE!</v>
      </c>
      <c r="H926" s="94">
        <f t="shared" si="46"/>
        <v>0</v>
      </c>
      <c r="I926" s="94" t="e">
        <f t="shared" si="44"/>
        <v>#VALUE!</v>
      </c>
      <c r="J926" s="94" t="e">
        <f t="shared" si="45"/>
        <v>#VALUE!</v>
      </c>
      <c r="K926" s="92"/>
      <c r="L926" s="93"/>
      <c r="M926" s="93"/>
    </row>
    <row r="927" spans="1:13" s="88" customFormat="1" ht="50.1" customHeight="1" x14ac:dyDescent="0.2">
      <c r="A927" s="96" t="s">
        <v>4309</v>
      </c>
      <c r="B927" s="89" t="s">
        <v>4298</v>
      </c>
      <c r="C927" s="89" t="s">
        <v>4299</v>
      </c>
      <c r="D927" s="90" t="s">
        <v>2138</v>
      </c>
      <c r="E927" s="93">
        <v>1000</v>
      </c>
      <c r="F927" s="112">
        <v>11220</v>
      </c>
      <c r="G927" s="94">
        <f>+$F927/100*(100-'Übersicht _Overview'!$D$11)/100*(100-'Übersicht _Overview'!$E$11)</f>
        <v>11220</v>
      </c>
      <c r="H927" s="94">
        <f t="shared" si="46"/>
        <v>0</v>
      </c>
      <c r="I927" s="94">
        <f t="shared" si="44"/>
        <v>11220</v>
      </c>
      <c r="J927" s="94">
        <f t="shared" si="45"/>
        <v>49143.6</v>
      </c>
      <c r="K927" s="92"/>
      <c r="L927" s="93"/>
      <c r="M927" s="93"/>
    </row>
    <row r="928" spans="1:13" s="88" customFormat="1" ht="50.1" customHeight="1" x14ac:dyDescent="0.2">
      <c r="A928" s="96" t="s">
        <v>4314</v>
      </c>
      <c r="B928" s="89" t="s">
        <v>4276</v>
      </c>
      <c r="C928" s="89" t="s">
        <v>4277</v>
      </c>
      <c r="D928" s="90" t="s">
        <v>2138</v>
      </c>
      <c r="E928" s="93">
        <v>1000</v>
      </c>
      <c r="F928" s="112">
        <v>8547</v>
      </c>
      <c r="G928" s="94">
        <f>+$F928/100*(100-'Übersicht _Overview'!$D$11)/100*(100-'Übersicht _Overview'!$E$11)</f>
        <v>8547</v>
      </c>
      <c r="H928" s="94">
        <f t="shared" si="46"/>
        <v>0</v>
      </c>
      <c r="I928" s="94">
        <f t="shared" si="44"/>
        <v>8547</v>
      </c>
      <c r="J928" s="94">
        <f t="shared" si="45"/>
        <v>37435.86</v>
      </c>
      <c r="K928" s="92"/>
      <c r="L928" s="93"/>
      <c r="M928" s="93"/>
    </row>
    <row r="929" spans="1:13" s="88" customFormat="1" ht="50.1" customHeight="1" x14ac:dyDescent="0.2">
      <c r="A929" s="96" t="s">
        <v>4315</v>
      </c>
      <c r="B929" s="89" t="s">
        <v>4284</v>
      </c>
      <c r="C929" s="89" t="s">
        <v>4285</v>
      </c>
      <c r="D929" s="90" t="s">
        <v>2138</v>
      </c>
      <c r="E929" s="93">
        <v>1000</v>
      </c>
      <c r="F929" s="112">
        <v>11440</v>
      </c>
      <c r="G929" s="94">
        <f>+$F929/100*(100-'Übersicht _Overview'!$D$11)/100*(100-'Übersicht _Overview'!$E$11)</f>
        <v>11440</v>
      </c>
      <c r="H929" s="94">
        <f t="shared" si="46"/>
        <v>0</v>
      </c>
      <c r="I929" s="94">
        <f t="shared" si="44"/>
        <v>11440</v>
      </c>
      <c r="J929" s="94">
        <f t="shared" si="45"/>
        <v>50107.199999999997</v>
      </c>
      <c r="K929" s="92"/>
      <c r="L929" s="93"/>
      <c r="M929" s="93"/>
    </row>
    <row r="930" spans="1:13" s="88" customFormat="1" ht="50.1" customHeight="1" x14ac:dyDescent="0.2">
      <c r="A930" s="96" t="s">
        <v>4316</v>
      </c>
      <c r="B930" s="89" t="s">
        <v>4292</v>
      </c>
      <c r="C930" s="89" t="s">
        <v>4293</v>
      </c>
      <c r="D930" s="90" t="s">
        <v>2138</v>
      </c>
      <c r="E930" s="93">
        <v>1000</v>
      </c>
      <c r="F930" s="112" t="e">
        <v>#VALUE!</v>
      </c>
      <c r="G930" s="94" t="e">
        <f>+$F930/100*(100-'Übersicht _Overview'!$D$11)/100*(100-'Übersicht _Overview'!$E$11)</f>
        <v>#VALUE!</v>
      </c>
      <c r="H930" s="94">
        <f t="shared" si="46"/>
        <v>0</v>
      </c>
      <c r="I930" s="94" t="e">
        <f t="shared" si="44"/>
        <v>#VALUE!</v>
      </c>
      <c r="J930" s="94" t="e">
        <f t="shared" si="45"/>
        <v>#VALUE!</v>
      </c>
      <c r="K930" s="92"/>
      <c r="L930" s="93"/>
      <c r="M930" s="93"/>
    </row>
    <row r="931" spans="1:13" s="88" customFormat="1" ht="50.1" customHeight="1" x14ac:dyDescent="0.2">
      <c r="A931" s="96" t="s">
        <v>4317</v>
      </c>
      <c r="B931" s="89" t="s">
        <v>4300</v>
      </c>
      <c r="C931" s="89" t="s">
        <v>4301</v>
      </c>
      <c r="D931" s="90" t="s">
        <v>2138</v>
      </c>
      <c r="E931" s="93">
        <v>1000</v>
      </c>
      <c r="F931" s="112" t="e">
        <v>#VALUE!</v>
      </c>
      <c r="G931" s="94" t="e">
        <f>+$F931/100*(100-'Übersicht _Overview'!$D$11)/100*(100-'Übersicht _Overview'!$E$11)</f>
        <v>#VALUE!</v>
      </c>
      <c r="H931" s="94">
        <f t="shared" si="46"/>
        <v>0</v>
      </c>
      <c r="I931" s="94" t="e">
        <f t="shared" si="44"/>
        <v>#VALUE!</v>
      </c>
      <c r="J931" s="94" t="e">
        <f t="shared" si="45"/>
        <v>#VALUE!</v>
      </c>
      <c r="K931" s="92"/>
      <c r="L931" s="93"/>
      <c r="M931" s="93"/>
    </row>
    <row r="932" spans="1:13" s="88" customFormat="1" ht="50.1" customHeight="1" x14ac:dyDescent="0.2">
      <c r="A932" s="96" t="s">
        <v>4318</v>
      </c>
      <c r="B932" s="89" t="s">
        <v>4278</v>
      </c>
      <c r="C932" s="89" t="s">
        <v>4279</v>
      </c>
      <c r="D932" s="90" t="s">
        <v>2138</v>
      </c>
      <c r="E932" s="93">
        <v>1000</v>
      </c>
      <c r="F932" s="112">
        <v>11044</v>
      </c>
      <c r="G932" s="94">
        <f>+$F932/100*(100-'Übersicht _Overview'!$D$11)/100*(100-'Übersicht _Overview'!$E$11)</f>
        <v>11044</v>
      </c>
      <c r="H932" s="94">
        <f t="shared" si="46"/>
        <v>0</v>
      </c>
      <c r="I932" s="94">
        <f t="shared" si="44"/>
        <v>11044</v>
      </c>
      <c r="J932" s="94">
        <f t="shared" si="45"/>
        <v>48372.72</v>
      </c>
      <c r="K932" s="92"/>
      <c r="L932" s="93"/>
      <c r="M932" s="93"/>
    </row>
    <row r="933" spans="1:13" s="88" customFormat="1" ht="50.1" customHeight="1" x14ac:dyDescent="0.2">
      <c r="A933" s="96" t="s">
        <v>4319</v>
      </c>
      <c r="B933" s="89" t="s">
        <v>4286</v>
      </c>
      <c r="C933" s="89" t="s">
        <v>4287</v>
      </c>
      <c r="D933" s="90" t="s">
        <v>2138</v>
      </c>
      <c r="E933" s="93">
        <v>1000</v>
      </c>
      <c r="F933" s="112">
        <v>16423</v>
      </c>
      <c r="G933" s="94">
        <f>+$F933/100*(100-'Übersicht _Overview'!$D$11)/100*(100-'Übersicht _Overview'!$E$11)</f>
        <v>16423</v>
      </c>
      <c r="H933" s="94">
        <f t="shared" si="46"/>
        <v>0</v>
      </c>
      <c r="I933" s="94">
        <f t="shared" si="44"/>
        <v>16423</v>
      </c>
      <c r="J933" s="94">
        <f t="shared" si="45"/>
        <v>71932.740000000005</v>
      </c>
      <c r="K933" s="92"/>
      <c r="L933" s="93"/>
      <c r="M933" s="93"/>
    </row>
    <row r="934" spans="1:13" s="88" customFormat="1" ht="50.1" customHeight="1" x14ac:dyDescent="0.2">
      <c r="A934" s="96" t="s">
        <v>4320</v>
      </c>
      <c r="B934" s="89" t="s">
        <v>4294</v>
      </c>
      <c r="C934" s="89" t="s">
        <v>4295</v>
      </c>
      <c r="D934" s="90" t="s">
        <v>2138</v>
      </c>
      <c r="E934" s="93">
        <v>1000</v>
      </c>
      <c r="F934" s="112" t="e">
        <v>#VALUE!</v>
      </c>
      <c r="G934" s="94" t="e">
        <f>+$F934/100*(100-'Übersicht _Overview'!$D$11)/100*(100-'Übersicht _Overview'!$E$11)</f>
        <v>#VALUE!</v>
      </c>
      <c r="H934" s="94">
        <f t="shared" si="46"/>
        <v>0</v>
      </c>
      <c r="I934" s="94" t="e">
        <f t="shared" si="44"/>
        <v>#VALUE!</v>
      </c>
      <c r="J934" s="94" t="e">
        <f t="shared" si="45"/>
        <v>#VALUE!</v>
      </c>
      <c r="K934" s="92"/>
      <c r="L934" s="93"/>
      <c r="M934" s="93"/>
    </row>
    <row r="935" spans="1:13" s="88" customFormat="1" ht="50.1" customHeight="1" x14ac:dyDescent="0.2">
      <c r="A935" s="96" t="s">
        <v>4321</v>
      </c>
      <c r="B935" s="89" t="s">
        <v>4302</v>
      </c>
      <c r="C935" s="89" t="s">
        <v>4303</v>
      </c>
      <c r="D935" s="90" t="s">
        <v>2138</v>
      </c>
      <c r="E935" s="93">
        <v>1000</v>
      </c>
      <c r="F935" s="112" t="e">
        <v>#VALUE!</v>
      </c>
      <c r="G935" s="94" t="e">
        <f>+$F935/100*(100-'Übersicht _Overview'!$D$11)/100*(100-'Übersicht _Overview'!$E$11)</f>
        <v>#VALUE!</v>
      </c>
      <c r="H935" s="94">
        <f t="shared" si="46"/>
        <v>0</v>
      </c>
      <c r="I935" s="94" t="e">
        <f t="shared" si="44"/>
        <v>#VALUE!</v>
      </c>
      <c r="J935" s="94" t="e">
        <f t="shared" si="45"/>
        <v>#VALUE!</v>
      </c>
      <c r="K935" s="92"/>
      <c r="L935" s="93"/>
      <c r="M935" s="93"/>
    </row>
    <row r="936" spans="1:13" s="88" customFormat="1" ht="50.1" customHeight="1" x14ac:dyDescent="0.2">
      <c r="A936" s="96" t="s">
        <v>4310</v>
      </c>
      <c r="B936" s="89" t="s">
        <v>4280</v>
      </c>
      <c r="C936" s="89" t="s">
        <v>4281</v>
      </c>
      <c r="D936" s="90" t="s">
        <v>2138</v>
      </c>
      <c r="E936" s="93">
        <v>1000</v>
      </c>
      <c r="F936" s="112">
        <v>15136</v>
      </c>
      <c r="G936" s="94">
        <f>+$F936/100*(100-'Übersicht _Overview'!$D$11)/100*(100-'Übersicht _Overview'!$E$11)</f>
        <v>15136.000000000002</v>
      </c>
      <c r="H936" s="94">
        <f t="shared" si="46"/>
        <v>0</v>
      </c>
      <c r="I936" s="94">
        <f t="shared" si="44"/>
        <v>15136.000000000002</v>
      </c>
      <c r="J936" s="94">
        <f t="shared" si="45"/>
        <v>66295.680000000008</v>
      </c>
      <c r="K936" s="92"/>
      <c r="L936" s="93"/>
      <c r="M936" s="93"/>
    </row>
    <row r="937" spans="1:13" s="88" customFormat="1" ht="50.1" customHeight="1" x14ac:dyDescent="0.2">
      <c r="A937" s="96" t="s">
        <v>4311</v>
      </c>
      <c r="B937" s="89" t="s">
        <v>4288</v>
      </c>
      <c r="C937" s="89" t="s">
        <v>4289</v>
      </c>
      <c r="D937" s="90" t="s">
        <v>2138</v>
      </c>
      <c r="E937" s="93">
        <v>1000</v>
      </c>
      <c r="F937" s="112">
        <v>24684</v>
      </c>
      <c r="G937" s="94">
        <f>+$F937/100*(100-'Übersicht _Overview'!$D$11)/100*(100-'Übersicht _Overview'!$E$11)</f>
        <v>24684</v>
      </c>
      <c r="H937" s="94">
        <f t="shared" si="46"/>
        <v>0</v>
      </c>
      <c r="I937" s="94">
        <f t="shared" si="44"/>
        <v>24684</v>
      </c>
      <c r="J937" s="94">
        <f t="shared" si="45"/>
        <v>108115.92</v>
      </c>
      <c r="K937" s="92"/>
      <c r="L937" s="93"/>
      <c r="M937" s="93"/>
    </row>
    <row r="938" spans="1:13" s="88" customFormat="1" ht="50.1" customHeight="1" x14ac:dyDescent="0.2">
      <c r="A938" s="96" t="s">
        <v>4312</v>
      </c>
      <c r="B938" s="89" t="s">
        <v>4296</v>
      </c>
      <c r="C938" s="89" t="s">
        <v>4297</v>
      </c>
      <c r="D938" s="90" t="s">
        <v>2138</v>
      </c>
      <c r="E938" s="93">
        <v>1000</v>
      </c>
      <c r="F938" s="112" t="e">
        <v>#VALUE!</v>
      </c>
      <c r="G938" s="94" t="e">
        <f>+$F938/100*(100-'Übersicht _Overview'!$D$11)/100*(100-'Übersicht _Overview'!$E$11)</f>
        <v>#VALUE!</v>
      </c>
      <c r="H938" s="94">
        <f t="shared" si="46"/>
        <v>0</v>
      </c>
      <c r="I938" s="94" t="e">
        <f t="shared" si="44"/>
        <v>#VALUE!</v>
      </c>
      <c r="J938" s="94" t="e">
        <f t="shared" si="45"/>
        <v>#VALUE!</v>
      </c>
      <c r="K938" s="92"/>
      <c r="L938" s="93"/>
      <c r="M938" s="93"/>
    </row>
    <row r="939" spans="1:13" s="88" customFormat="1" ht="50.1" customHeight="1" x14ac:dyDescent="0.2">
      <c r="A939" s="96" t="s">
        <v>4313</v>
      </c>
      <c r="B939" s="89" t="s">
        <v>4304</v>
      </c>
      <c r="C939" s="89" t="s">
        <v>4305</v>
      </c>
      <c r="D939" s="90" t="s">
        <v>2138</v>
      </c>
      <c r="E939" s="93">
        <v>1000</v>
      </c>
      <c r="F939" s="112" t="e">
        <v>#VALUE!</v>
      </c>
      <c r="G939" s="94" t="e">
        <f>+$F939/100*(100-'Übersicht _Overview'!$D$11)/100*(100-'Übersicht _Overview'!$E$11)</f>
        <v>#VALUE!</v>
      </c>
      <c r="H939" s="94">
        <f t="shared" si="46"/>
        <v>0</v>
      </c>
      <c r="I939" s="94" t="e">
        <f t="shared" si="44"/>
        <v>#VALUE!</v>
      </c>
      <c r="J939" s="94" t="e">
        <f t="shared" si="45"/>
        <v>#VALUE!</v>
      </c>
      <c r="K939" s="92"/>
      <c r="L939" s="93"/>
      <c r="M939" s="93"/>
    </row>
    <row r="940" spans="1:13" s="2" customFormat="1" ht="20.100000000000001" customHeight="1" x14ac:dyDescent="0.2">
      <c r="A940" s="8"/>
      <c r="B940" s="3"/>
      <c r="C940" s="3"/>
      <c r="D940" s="4"/>
      <c r="E940" s="82"/>
      <c r="F940" s="28">
        <v>0</v>
      </c>
      <c r="G940" s="94">
        <f>+$F940/100*(100-'Übersicht _Overview'!$D$11)/100*(100-'Übersicht _Overview'!$E$11)</f>
        <v>0</v>
      </c>
      <c r="H940" s="94">
        <f t="shared" si="46"/>
        <v>0</v>
      </c>
      <c r="I940" s="94">
        <f t="shared" si="44"/>
        <v>0</v>
      </c>
      <c r="J940" s="94">
        <f t="shared" si="45"/>
        <v>0</v>
      </c>
      <c r="K940" s="80"/>
      <c r="L940" s="20"/>
      <c r="M940" s="82"/>
    </row>
    <row r="941" spans="1:13" s="2" customFormat="1" ht="50.1" customHeight="1" x14ac:dyDescent="0.2">
      <c r="A941" s="117"/>
      <c r="B941" s="132" t="s">
        <v>3006</v>
      </c>
      <c r="C941" s="132" t="s">
        <v>3007</v>
      </c>
      <c r="D941" s="115"/>
      <c r="E941" s="117"/>
      <c r="F941" s="114">
        <v>0</v>
      </c>
      <c r="G941" s="94">
        <f>+$F941/100*(100-'Übersicht _Overview'!$D$11)/100*(100-'Übersicht _Overview'!$E$11)</f>
        <v>0</v>
      </c>
      <c r="H941" s="94">
        <f t="shared" si="46"/>
        <v>0</v>
      </c>
      <c r="I941" s="94">
        <f t="shared" si="44"/>
        <v>0</v>
      </c>
      <c r="J941" s="94">
        <f t="shared" si="45"/>
        <v>0</v>
      </c>
      <c r="K941" s="116"/>
      <c r="L941" s="117"/>
      <c r="M941" s="117"/>
    </row>
    <row r="942" spans="1:13" s="2" customFormat="1" ht="50.1" customHeight="1" x14ac:dyDescent="0.2">
      <c r="A942" s="96"/>
      <c r="B942" s="84" t="s">
        <v>3005</v>
      </c>
      <c r="C942" s="84" t="s">
        <v>4322</v>
      </c>
      <c r="D942" s="17"/>
      <c r="E942" s="93"/>
      <c r="F942" s="94">
        <v>0</v>
      </c>
      <c r="G942" s="94">
        <f>+$F942/100*(100-'Übersicht _Overview'!$D$11)/100*(100-'Übersicht _Overview'!$E$11)</f>
        <v>0</v>
      </c>
      <c r="H942" s="94">
        <f t="shared" si="46"/>
        <v>0</v>
      </c>
      <c r="I942" s="94">
        <f t="shared" si="44"/>
        <v>0</v>
      </c>
      <c r="J942" s="94">
        <f t="shared" si="45"/>
        <v>0</v>
      </c>
      <c r="K942" s="18"/>
      <c r="L942" s="19"/>
      <c r="M942" s="93"/>
    </row>
    <row r="943" spans="1:13" s="2" customFormat="1" ht="50.1" customHeight="1" x14ac:dyDescent="0.2">
      <c r="A943" s="96" t="s">
        <v>1303</v>
      </c>
      <c r="B943" s="89" t="s">
        <v>3454</v>
      </c>
      <c r="C943" s="89" t="s">
        <v>4323</v>
      </c>
      <c r="D943" s="17" t="s">
        <v>2139</v>
      </c>
      <c r="E943" s="93">
        <v>1</v>
      </c>
      <c r="F943" s="112">
        <v>82.17</v>
      </c>
      <c r="G943" s="94">
        <f>+$F943/100*(100-'Übersicht _Overview'!$D$11)/100*(100-'Übersicht _Overview'!$E$11)</f>
        <v>82.17</v>
      </c>
      <c r="H943" s="94">
        <f t="shared" si="46"/>
        <v>0</v>
      </c>
      <c r="I943" s="94">
        <f t="shared" si="44"/>
        <v>82.17</v>
      </c>
      <c r="J943" s="94">
        <f t="shared" si="45"/>
        <v>359.90460000000002</v>
      </c>
      <c r="K943" s="18"/>
      <c r="L943" s="19"/>
      <c r="M943" s="93"/>
    </row>
    <row r="944" spans="1:13" s="2" customFormat="1" ht="50.1" customHeight="1" x14ac:dyDescent="0.2">
      <c r="A944" s="96" t="s">
        <v>1304</v>
      </c>
      <c r="B944" s="16" t="s">
        <v>3455</v>
      </c>
      <c r="C944" s="16" t="s">
        <v>4324</v>
      </c>
      <c r="D944" s="17" t="s">
        <v>2139</v>
      </c>
      <c r="E944" s="93">
        <v>1</v>
      </c>
      <c r="F944" s="112">
        <v>98.34</v>
      </c>
      <c r="G944" s="94">
        <f>+$F944/100*(100-'Übersicht _Overview'!$D$11)/100*(100-'Übersicht _Overview'!$E$11)</f>
        <v>98.34</v>
      </c>
      <c r="H944" s="94">
        <f t="shared" si="46"/>
        <v>0</v>
      </c>
      <c r="I944" s="94">
        <f t="shared" si="44"/>
        <v>98.34</v>
      </c>
      <c r="J944" s="94">
        <f t="shared" si="45"/>
        <v>430.72919999999999</v>
      </c>
      <c r="K944" s="18"/>
      <c r="L944" s="19"/>
      <c r="M944" s="93"/>
    </row>
    <row r="945" spans="1:13" s="2" customFormat="1" ht="50.1" customHeight="1" x14ac:dyDescent="0.2">
      <c r="A945" s="96" t="s">
        <v>3873</v>
      </c>
      <c r="B945" s="16" t="s">
        <v>3456</v>
      </c>
      <c r="C945" s="16" t="s">
        <v>4325</v>
      </c>
      <c r="D945" s="17" t="s">
        <v>2139</v>
      </c>
      <c r="E945" s="93">
        <v>1</v>
      </c>
      <c r="F945" s="112">
        <v>134.75</v>
      </c>
      <c r="G945" s="94">
        <f>+$F945/100*(100-'Übersicht _Overview'!$D$11)/100*(100-'Übersicht _Overview'!$E$11)</f>
        <v>134.75</v>
      </c>
      <c r="H945" s="94">
        <f t="shared" si="46"/>
        <v>0</v>
      </c>
      <c r="I945" s="94">
        <f t="shared" si="44"/>
        <v>134.75</v>
      </c>
      <c r="J945" s="94">
        <f t="shared" si="45"/>
        <v>590.20500000000004</v>
      </c>
      <c r="K945" s="18"/>
      <c r="L945" s="19"/>
      <c r="M945" s="93"/>
    </row>
    <row r="946" spans="1:13" s="2" customFormat="1" ht="50.1" customHeight="1" x14ac:dyDescent="0.2">
      <c r="A946" s="96" t="s">
        <v>1305</v>
      </c>
      <c r="B946" s="16" t="s">
        <v>3215</v>
      </c>
      <c r="C946" s="16" t="s">
        <v>4326</v>
      </c>
      <c r="D946" s="17" t="s">
        <v>2139</v>
      </c>
      <c r="E946" s="93">
        <v>1</v>
      </c>
      <c r="F946" s="112">
        <v>82.17</v>
      </c>
      <c r="G946" s="94">
        <f>+$F946/100*(100-'Übersicht _Overview'!$D$11)/100*(100-'Übersicht _Overview'!$E$11)</f>
        <v>82.17</v>
      </c>
      <c r="H946" s="94">
        <f t="shared" si="46"/>
        <v>0</v>
      </c>
      <c r="I946" s="94">
        <f t="shared" si="44"/>
        <v>82.17</v>
      </c>
      <c r="J946" s="94">
        <f t="shared" si="45"/>
        <v>359.90460000000002</v>
      </c>
      <c r="K946" s="18"/>
      <c r="L946" s="19"/>
      <c r="M946" s="93"/>
    </row>
    <row r="947" spans="1:13" s="2" customFormat="1" ht="50.1" customHeight="1" x14ac:dyDescent="0.2">
      <c r="A947" s="96" t="s">
        <v>1306</v>
      </c>
      <c r="B947" s="16" t="s">
        <v>3216</v>
      </c>
      <c r="C947" s="16" t="s">
        <v>4327</v>
      </c>
      <c r="D947" s="17" t="s">
        <v>2139</v>
      </c>
      <c r="E947" s="93">
        <v>1</v>
      </c>
      <c r="F947" s="112">
        <v>98.34</v>
      </c>
      <c r="G947" s="94">
        <f>+$F947/100*(100-'Übersicht _Overview'!$D$11)/100*(100-'Übersicht _Overview'!$E$11)</f>
        <v>98.34</v>
      </c>
      <c r="H947" s="94">
        <f t="shared" si="46"/>
        <v>0</v>
      </c>
      <c r="I947" s="94">
        <f t="shared" si="44"/>
        <v>98.34</v>
      </c>
      <c r="J947" s="94">
        <f t="shared" si="45"/>
        <v>430.72919999999999</v>
      </c>
      <c r="K947" s="18"/>
      <c r="L947" s="19"/>
      <c r="M947" s="93"/>
    </row>
    <row r="948" spans="1:13" s="2" customFormat="1" ht="50.1" customHeight="1" x14ac:dyDescent="0.2">
      <c r="A948" s="96" t="s">
        <v>1307</v>
      </c>
      <c r="B948" s="16" t="s">
        <v>3217</v>
      </c>
      <c r="C948" s="16" t="s">
        <v>4328</v>
      </c>
      <c r="D948" s="17" t="s">
        <v>2139</v>
      </c>
      <c r="E948" s="93">
        <v>1</v>
      </c>
      <c r="F948" s="112">
        <v>134.75</v>
      </c>
      <c r="G948" s="94">
        <f>+$F948/100*(100-'Übersicht _Overview'!$D$11)/100*(100-'Übersicht _Overview'!$E$11)</f>
        <v>134.75</v>
      </c>
      <c r="H948" s="94">
        <f t="shared" si="46"/>
        <v>0</v>
      </c>
      <c r="I948" s="94">
        <f t="shared" si="44"/>
        <v>134.75</v>
      </c>
      <c r="J948" s="94">
        <f t="shared" si="45"/>
        <v>590.20500000000004</v>
      </c>
      <c r="K948" s="18"/>
      <c r="L948" s="19"/>
      <c r="M948" s="93"/>
    </row>
    <row r="949" spans="1:13" s="2" customFormat="1" ht="50.1" customHeight="1" x14ac:dyDescent="0.2">
      <c r="A949" s="96" t="s">
        <v>3480</v>
      </c>
      <c r="B949" s="16" t="s">
        <v>3218</v>
      </c>
      <c r="C949" s="16" t="s">
        <v>4329</v>
      </c>
      <c r="D949" s="17" t="s">
        <v>2139</v>
      </c>
      <c r="E949" s="93">
        <v>1</v>
      </c>
      <c r="F949" s="112">
        <v>84.15</v>
      </c>
      <c r="G949" s="94">
        <f>+$F949/100*(100-'Übersicht _Overview'!$D$11)/100*(100-'Übersicht _Overview'!$E$11)</f>
        <v>84.15</v>
      </c>
      <c r="H949" s="94">
        <f t="shared" si="46"/>
        <v>0</v>
      </c>
      <c r="I949" s="94">
        <f t="shared" si="44"/>
        <v>84.15</v>
      </c>
      <c r="J949" s="94">
        <f t="shared" si="45"/>
        <v>368.577</v>
      </c>
      <c r="K949" s="18"/>
      <c r="L949" s="19"/>
      <c r="M949" s="93"/>
    </row>
    <row r="950" spans="1:13" s="2" customFormat="1" ht="50.1" customHeight="1" x14ac:dyDescent="0.2">
      <c r="A950" s="96" t="s">
        <v>3481</v>
      </c>
      <c r="B950" s="16" t="s">
        <v>3219</v>
      </c>
      <c r="C950" s="16" t="s">
        <v>4330</v>
      </c>
      <c r="D950" s="17" t="s">
        <v>2139</v>
      </c>
      <c r="E950" s="93">
        <v>1</v>
      </c>
      <c r="F950" s="112">
        <v>102.41</v>
      </c>
      <c r="G950" s="94">
        <f>+$F950/100*(100-'Übersicht _Overview'!$D$11)/100*(100-'Übersicht _Overview'!$E$11)</f>
        <v>102.41</v>
      </c>
      <c r="H950" s="94">
        <f t="shared" si="46"/>
        <v>0</v>
      </c>
      <c r="I950" s="94">
        <f t="shared" si="44"/>
        <v>102.41</v>
      </c>
      <c r="J950" s="94">
        <f t="shared" si="45"/>
        <v>448.55579999999998</v>
      </c>
      <c r="K950" s="18"/>
      <c r="L950" s="19"/>
      <c r="M950" s="93"/>
    </row>
    <row r="951" spans="1:13" s="2" customFormat="1" ht="50.1" customHeight="1" x14ac:dyDescent="0.2">
      <c r="A951" s="96" t="s">
        <v>3482</v>
      </c>
      <c r="B951" s="16" t="s">
        <v>3220</v>
      </c>
      <c r="C951" s="16" t="s">
        <v>4331</v>
      </c>
      <c r="D951" s="17" t="s">
        <v>2139</v>
      </c>
      <c r="E951" s="93">
        <v>1</v>
      </c>
      <c r="F951" s="112">
        <v>143</v>
      </c>
      <c r="G951" s="94">
        <f>+$F951/100*(100-'Übersicht _Overview'!$D$11)/100*(100-'Übersicht _Overview'!$E$11)</f>
        <v>143</v>
      </c>
      <c r="H951" s="94">
        <f t="shared" si="46"/>
        <v>0</v>
      </c>
      <c r="I951" s="94">
        <f t="shared" si="44"/>
        <v>143</v>
      </c>
      <c r="J951" s="94">
        <f t="shared" si="45"/>
        <v>626.34</v>
      </c>
      <c r="K951" s="18"/>
      <c r="L951" s="19"/>
      <c r="M951" s="93"/>
    </row>
    <row r="952" spans="1:13" s="2" customFormat="1" ht="50.1" customHeight="1" x14ac:dyDescent="0.2">
      <c r="A952" s="96" t="s">
        <v>3483</v>
      </c>
      <c r="B952" s="16" t="s">
        <v>3221</v>
      </c>
      <c r="C952" s="16" t="s">
        <v>4332</v>
      </c>
      <c r="D952" s="17" t="s">
        <v>2139</v>
      </c>
      <c r="E952" s="93">
        <v>1</v>
      </c>
      <c r="F952" s="112">
        <v>84.15</v>
      </c>
      <c r="G952" s="94">
        <f>+$F952/100*(100-'Übersicht _Overview'!$D$11)/100*(100-'Übersicht _Overview'!$E$11)</f>
        <v>84.15</v>
      </c>
      <c r="H952" s="94">
        <f t="shared" si="46"/>
        <v>0</v>
      </c>
      <c r="I952" s="94">
        <f t="shared" si="44"/>
        <v>84.15</v>
      </c>
      <c r="J952" s="94">
        <f t="shared" si="45"/>
        <v>368.577</v>
      </c>
      <c r="K952" s="18"/>
      <c r="L952" s="19"/>
      <c r="M952" s="93"/>
    </row>
    <row r="953" spans="1:13" s="2" customFormat="1" ht="50.1" customHeight="1" x14ac:dyDescent="0.2">
      <c r="A953" s="96" t="s">
        <v>3484</v>
      </c>
      <c r="B953" s="16" t="s">
        <v>3222</v>
      </c>
      <c r="C953" s="16" t="s">
        <v>4333</v>
      </c>
      <c r="D953" s="17" t="s">
        <v>2139</v>
      </c>
      <c r="E953" s="93">
        <v>1</v>
      </c>
      <c r="F953" s="112">
        <v>102.41</v>
      </c>
      <c r="G953" s="94">
        <f>+$F953/100*(100-'Übersicht _Overview'!$D$11)/100*(100-'Übersicht _Overview'!$E$11)</f>
        <v>102.41</v>
      </c>
      <c r="H953" s="94">
        <f t="shared" si="46"/>
        <v>0</v>
      </c>
      <c r="I953" s="94">
        <f t="shared" si="44"/>
        <v>102.41</v>
      </c>
      <c r="J953" s="94">
        <f t="shared" si="45"/>
        <v>448.55579999999998</v>
      </c>
      <c r="K953" s="18"/>
      <c r="L953" s="19"/>
      <c r="M953" s="93"/>
    </row>
    <row r="954" spans="1:13" s="2" customFormat="1" ht="50.1" customHeight="1" x14ac:dyDescent="0.2">
      <c r="A954" s="96" t="s">
        <v>3485</v>
      </c>
      <c r="B954" s="16" t="s">
        <v>3223</v>
      </c>
      <c r="C954" s="16" t="s">
        <v>4334</v>
      </c>
      <c r="D954" s="17" t="s">
        <v>2139</v>
      </c>
      <c r="E954" s="93">
        <v>1</v>
      </c>
      <c r="F954" s="112">
        <v>143</v>
      </c>
      <c r="G954" s="94">
        <f>+$F954/100*(100-'Übersicht _Overview'!$D$11)/100*(100-'Übersicht _Overview'!$E$11)</f>
        <v>143</v>
      </c>
      <c r="H954" s="94">
        <f t="shared" si="46"/>
        <v>0</v>
      </c>
      <c r="I954" s="94">
        <f t="shared" si="44"/>
        <v>143</v>
      </c>
      <c r="J954" s="94">
        <f t="shared" si="45"/>
        <v>626.34</v>
      </c>
      <c r="K954" s="18"/>
      <c r="L954" s="19"/>
      <c r="M954" s="93"/>
    </row>
    <row r="955" spans="1:13" s="2" customFormat="1" ht="50.1" customHeight="1" x14ac:dyDescent="0.2">
      <c r="A955" s="96" t="s">
        <v>3251</v>
      </c>
      <c r="B955" s="16" t="s">
        <v>3457</v>
      </c>
      <c r="C955" s="16" t="s">
        <v>4335</v>
      </c>
      <c r="D955" s="17" t="s">
        <v>2139</v>
      </c>
      <c r="E955" s="93">
        <v>1</v>
      </c>
      <c r="F955" s="112">
        <v>88.33</v>
      </c>
      <c r="G955" s="94">
        <f>+$F955/100*(100-'Übersicht _Overview'!$D$11)/100*(100-'Übersicht _Overview'!$E$11)</f>
        <v>88.33</v>
      </c>
      <c r="H955" s="94">
        <f t="shared" si="46"/>
        <v>0</v>
      </c>
      <c r="I955" s="94">
        <f t="shared" si="44"/>
        <v>88.33</v>
      </c>
      <c r="J955" s="94">
        <f t="shared" si="45"/>
        <v>386.8854</v>
      </c>
      <c r="K955" s="18"/>
      <c r="L955" s="19"/>
      <c r="M955" s="93"/>
    </row>
    <row r="956" spans="1:13" s="2" customFormat="1" ht="50.1" customHeight="1" x14ac:dyDescent="0.2">
      <c r="A956" s="96" t="s">
        <v>3252</v>
      </c>
      <c r="B956" s="16" t="s">
        <v>3458</v>
      </c>
      <c r="C956" s="16" t="s">
        <v>4336</v>
      </c>
      <c r="D956" s="17" t="s">
        <v>2139</v>
      </c>
      <c r="E956" s="93">
        <v>1</v>
      </c>
      <c r="F956" s="112">
        <v>109.89000000000001</v>
      </c>
      <c r="G956" s="94">
        <f>+$F956/100*(100-'Übersicht _Overview'!$D$11)/100*(100-'Übersicht _Overview'!$E$11)</f>
        <v>109.89000000000001</v>
      </c>
      <c r="H956" s="94">
        <f t="shared" si="46"/>
        <v>0</v>
      </c>
      <c r="I956" s="94">
        <f t="shared" si="44"/>
        <v>109.89000000000001</v>
      </c>
      <c r="J956" s="94">
        <f t="shared" si="45"/>
        <v>481.31820000000005</v>
      </c>
      <c r="K956" s="18"/>
      <c r="L956" s="19"/>
      <c r="M956" s="93"/>
    </row>
    <row r="957" spans="1:13" s="2" customFormat="1" ht="50.1" customHeight="1" x14ac:dyDescent="0.2">
      <c r="A957" s="96" t="s">
        <v>3253</v>
      </c>
      <c r="B957" s="16" t="s">
        <v>3459</v>
      </c>
      <c r="C957" s="16" t="s">
        <v>4337</v>
      </c>
      <c r="D957" s="17" t="s">
        <v>2139</v>
      </c>
      <c r="E957" s="93">
        <v>1</v>
      </c>
      <c r="F957" s="112">
        <v>157.85</v>
      </c>
      <c r="G957" s="94">
        <f>+$F957/100*(100-'Übersicht _Overview'!$D$11)/100*(100-'Übersicht _Overview'!$E$11)</f>
        <v>157.85</v>
      </c>
      <c r="H957" s="94">
        <f t="shared" si="46"/>
        <v>0</v>
      </c>
      <c r="I957" s="94">
        <f t="shared" si="44"/>
        <v>157.85</v>
      </c>
      <c r="J957" s="94">
        <f t="shared" si="45"/>
        <v>691.38299999999992</v>
      </c>
      <c r="K957" s="18"/>
      <c r="L957" s="19"/>
      <c r="M957" s="93"/>
    </row>
    <row r="958" spans="1:13" s="2" customFormat="1" ht="50.1" customHeight="1" x14ac:dyDescent="0.2">
      <c r="A958" s="96" t="s">
        <v>3486</v>
      </c>
      <c r="B958" s="16" t="s">
        <v>2933</v>
      </c>
      <c r="C958" s="16" t="s">
        <v>4338</v>
      </c>
      <c r="D958" s="17" t="s">
        <v>2139</v>
      </c>
      <c r="E958" s="93">
        <v>1</v>
      </c>
      <c r="F958" s="112">
        <v>87.45</v>
      </c>
      <c r="G958" s="94">
        <f>+$F958/100*(100-'Übersicht _Overview'!$D$11)/100*(100-'Übersicht _Overview'!$E$11)</f>
        <v>87.45</v>
      </c>
      <c r="H958" s="94">
        <f t="shared" si="46"/>
        <v>0</v>
      </c>
      <c r="I958" s="94">
        <f t="shared" si="44"/>
        <v>87.45</v>
      </c>
      <c r="J958" s="94">
        <f t="shared" si="45"/>
        <v>383.03100000000001</v>
      </c>
      <c r="K958" s="18"/>
      <c r="L958" s="19"/>
      <c r="M958" s="93"/>
    </row>
    <row r="959" spans="1:13" s="2" customFormat="1" ht="50.1" customHeight="1" x14ac:dyDescent="0.2">
      <c r="A959" s="96" t="s">
        <v>3487</v>
      </c>
      <c r="B959" s="16" t="s">
        <v>2934</v>
      </c>
      <c r="C959" s="16" t="s">
        <v>4339</v>
      </c>
      <c r="D959" s="17" t="s">
        <v>2139</v>
      </c>
      <c r="E959" s="93">
        <v>1</v>
      </c>
      <c r="F959" s="112">
        <v>108.24000000000001</v>
      </c>
      <c r="G959" s="94">
        <f>+$F959/100*(100-'Übersicht _Overview'!$D$11)/100*(100-'Übersicht _Overview'!$E$11)</f>
        <v>108.24000000000001</v>
      </c>
      <c r="H959" s="94">
        <f t="shared" si="46"/>
        <v>0</v>
      </c>
      <c r="I959" s="94">
        <f t="shared" si="44"/>
        <v>108.24000000000001</v>
      </c>
      <c r="J959" s="94">
        <f t="shared" si="45"/>
        <v>474.09120000000001</v>
      </c>
      <c r="K959" s="18"/>
      <c r="L959" s="19"/>
      <c r="M959" s="93"/>
    </row>
    <row r="960" spans="1:13" s="2" customFormat="1" ht="50.1" customHeight="1" x14ac:dyDescent="0.2">
      <c r="A960" s="96" t="s">
        <v>3488</v>
      </c>
      <c r="B960" s="16" t="s">
        <v>2935</v>
      </c>
      <c r="C960" s="16" t="s">
        <v>4340</v>
      </c>
      <c r="D960" s="17" t="s">
        <v>2139</v>
      </c>
      <c r="E960" s="93">
        <v>1</v>
      </c>
      <c r="F960" s="112">
        <v>154.55000000000001</v>
      </c>
      <c r="G960" s="94">
        <f>+$F960/100*(100-'Übersicht _Overview'!$D$11)/100*(100-'Übersicht _Overview'!$E$11)</f>
        <v>154.55000000000001</v>
      </c>
      <c r="H960" s="94">
        <f t="shared" si="46"/>
        <v>0</v>
      </c>
      <c r="I960" s="94">
        <f t="shared" si="44"/>
        <v>154.55000000000001</v>
      </c>
      <c r="J960" s="94">
        <f t="shared" si="45"/>
        <v>676.92900000000009</v>
      </c>
      <c r="K960" s="18"/>
      <c r="L960" s="19"/>
      <c r="M960" s="93"/>
    </row>
    <row r="961" spans="1:13" s="2" customFormat="1" ht="50.1" customHeight="1" x14ac:dyDescent="0.2">
      <c r="A961" s="96" t="s">
        <v>1416</v>
      </c>
      <c r="B961" s="16" t="s">
        <v>2936</v>
      </c>
      <c r="C961" s="16" t="s">
        <v>4341</v>
      </c>
      <c r="D961" s="17" t="s">
        <v>2139</v>
      </c>
      <c r="E961" s="93">
        <v>1</v>
      </c>
      <c r="F961" s="112">
        <v>87.45</v>
      </c>
      <c r="G961" s="94">
        <f>+$F961/100*(100-'Übersicht _Overview'!$D$11)/100*(100-'Übersicht _Overview'!$E$11)</f>
        <v>87.45</v>
      </c>
      <c r="H961" s="94">
        <f t="shared" si="46"/>
        <v>0</v>
      </c>
      <c r="I961" s="94">
        <f t="shared" si="44"/>
        <v>87.45</v>
      </c>
      <c r="J961" s="94">
        <f t="shared" si="45"/>
        <v>383.03100000000001</v>
      </c>
      <c r="K961" s="18"/>
      <c r="L961" s="19"/>
      <c r="M961" s="93"/>
    </row>
    <row r="962" spans="1:13" s="2" customFormat="1" ht="50.1" customHeight="1" x14ac:dyDescent="0.2">
      <c r="A962" s="96" t="s">
        <v>1417</v>
      </c>
      <c r="B962" s="16" t="s">
        <v>2937</v>
      </c>
      <c r="C962" s="16" t="s">
        <v>4342</v>
      </c>
      <c r="D962" s="17" t="s">
        <v>2139</v>
      </c>
      <c r="E962" s="93">
        <v>1</v>
      </c>
      <c r="F962" s="112">
        <v>108.24000000000001</v>
      </c>
      <c r="G962" s="94">
        <f>+$F962/100*(100-'Übersicht _Overview'!$D$11)/100*(100-'Übersicht _Overview'!$E$11)</f>
        <v>108.24000000000001</v>
      </c>
      <c r="H962" s="94">
        <f t="shared" si="46"/>
        <v>0</v>
      </c>
      <c r="I962" s="94">
        <f t="shared" si="44"/>
        <v>108.24000000000001</v>
      </c>
      <c r="J962" s="94">
        <f t="shared" si="45"/>
        <v>474.09120000000001</v>
      </c>
      <c r="K962" s="18"/>
      <c r="L962" s="19"/>
      <c r="M962" s="93"/>
    </row>
    <row r="963" spans="1:13" s="2" customFormat="1" ht="50.1" customHeight="1" x14ac:dyDescent="0.2">
      <c r="A963" s="96" t="s">
        <v>1418</v>
      </c>
      <c r="B963" s="16" t="s">
        <v>2938</v>
      </c>
      <c r="C963" s="16" t="s">
        <v>4343</v>
      </c>
      <c r="D963" s="17" t="s">
        <v>2139</v>
      </c>
      <c r="E963" s="93">
        <v>1</v>
      </c>
      <c r="F963" s="112">
        <v>154.55000000000001</v>
      </c>
      <c r="G963" s="94">
        <f>+$F963/100*(100-'Übersicht _Overview'!$D$11)/100*(100-'Übersicht _Overview'!$E$11)</f>
        <v>154.55000000000001</v>
      </c>
      <c r="H963" s="94">
        <f t="shared" si="46"/>
        <v>0</v>
      </c>
      <c r="I963" s="94">
        <f t="shared" si="44"/>
        <v>154.55000000000001</v>
      </c>
      <c r="J963" s="94">
        <f t="shared" si="45"/>
        <v>676.92900000000009</v>
      </c>
      <c r="K963" s="18"/>
      <c r="L963" s="19"/>
      <c r="M963" s="93"/>
    </row>
    <row r="964" spans="1:13" s="2" customFormat="1" ht="50.1" customHeight="1" x14ac:dyDescent="0.2">
      <c r="A964" s="96" t="s">
        <v>1419</v>
      </c>
      <c r="B964" s="89" t="s">
        <v>2939</v>
      </c>
      <c r="C964" s="89" t="s">
        <v>4344</v>
      </c>
      <c r="D964" s="17" t="s">
        <v>2139</v>
      </c>
      <c r="E964" s="93">
        <v>1</v>
      </c>
      <c r="F964" s="112">
        <v>87.45</v>
      </c>
      <c r="G964" s="94">
        <f>+$F964/100*(100-'Übersicht _Overview'!$D$11)/100*(100-'Übersicht _Overview'!$E$11)</f>
        <v>87.45</v>
      </c>
      <c r="H964" s="94">
        <f t="shared" si="46"/>
        <v>0</v>
      </c>
      <c r="I964" s="94">
        <f t="shared" si="44"/>
        <v>87.45</v>
      </c>
      <c r="J964" s="94">
        <f t="shared" si="45"/>
        <v>383.03100000000001</v>
      </c>
      <c r="K964" s="18"/>
      <c r="L964" s="19"/>
      <c r="M964" s="93"/>
    </row>
    <row r="965" spans="1:13" s="2" customFormat="1" ht="50.1" customHeight="1" x14ac:dyDescent="0.2">
      <c r="A965" s="96" t="s">
        <v>1420</v>
      </c>
      <c r="B965" s="16" t="s">
        <v>2940</v>
      </c>
      <c r="C965" s="16" t="s">
        <v>4345</v>
      </c>
      <c r="D965" s="17" t="s">
        <v>2139</v>
      </c>
      <c r="E965" s="93">
        <v>1</v>
      </c>
      <c r="F965" s="112">
        <v>108.24000000000001</v>
      </c>
      <c r="G965" s="94">
        <f>+$F965/100*(100-'Übersicht _Overview'!$D$11)/100*(100-'Übersicht _Overview'!$E$11)</f>
        <v>108.24000000000001</v>
      </c>
      <c r="H965" s="94">
        <f t="shared" si="46"/>
        <v>0</v>
      </c>
      <c r="I965" s="94">
        <f t="shared" si="44"/>
        <v>108.24000000000001</v>
      </c>
      <c r="J965" s="94">
        <f t="shared" si="45"/>
        <v>474.09120000000001</v>
      </c>
      <c r="K965" s="18"/>
      <c r="L965" s="19"/>
      <c r="M965" s="93"/>
    </row>
    <row r="966" spans="1:13" s="2" customFormat="1" ht="50.1" customHeight="1" x14ac:dyDescent="0.2">
      <c r="A966" s="96" t="s">
        <v>1421</v>
      </c>
      <c r="B966" s="16" t="s">
        <v>2941</v>
      </c>
      <c r="C966" s="16" t="s">
        <v>4346</v>
      </c>
      <c r="D966" s="17" t="s">
        <v>2139</v>
      </c>
      <c r="E966" s="93">
        <v>1</v>
      </c>
      <c r="F966" s="112">
        <v>154.55000000000001</v>
      </c>
      <c r="G966" s="94">
        <f>+$F966/100*(100-'Übersicht _Overview'!$D$11)/100*(100-'Übersicht _Overview'!$E$11)</f>
        <v>154.55000000000001</v>
      </c>
      <c r="H966" s="94">
        <f t="shared" si="46"/>
        <v>0</v>
      </c>
      <c r="I966" s="94">
        <f t="shared" si="44"/>
        <v>154.55000000000001</v>
      </c>
      <c r="J966" s="94">
        <f t="shared" si="45"/>
        <v>676.92900000000009</v>
      </c>
      <c r="K966" s="18"/>
      <c r="L966" s="19"/>
      <c r="M966" s="93"/>
    </row>
    <row r="967" spans="1:13" s="2" customFormat="1" ht="50.1" customHeight="1" x14ac:dyDescent="0.2">
      <c r="A967" s="101" t="s">
        <v>3831</v>
      </c>
      <c r="B967" s="16" t="s">
        <v>3489</v>
      </c>
      <c r="C967" s="16" t="s">
        <v>4380</v>
      </c>
      <c r="D967" s="17" t="s">
        <v>2139</v>
      </c>
      <c r="E967" s="93">
        <v>1</v>
      </c>
      <c r="F967" s="112">
        <v>308.33000000000004</v>
      </c>
      <c r="G967" s="94">
        <f>+$F967/100*(100-'Übersicht _Overview'!$D$11)/100*(100-'Übersicht _Overview'!$E$11)</f>
        <v>308.33000000000004</v>
      </c>
      <c r="H967" s="94">
        <f t="shared" si="46"/>
        <v>0</v>
      </c>
      <c r="I967" s="94">
        <f t="shared" si="44"/>
        <v>308.33000000000004</v>
      </c>
      <c r="J967" s="94">
        <f t="shared" si="45"/>
        <v>1350.4854000000003</v>
      </c>
      <c r="K967" s="18"/>
      <c r="L967" s="19"/>
      <c r="M967" s="93"/>
    </row>
    <row r="968" spans="1:13" s="2" customFormat="1" ht="50.1" customHeight="1" x14ac:dyDescent="0.2">
      <c r="A968" s="101" t="s">
        <v>3832</v>
      </c>
      <c r="B968" s="16" t="s">
        <v>3490</v>
      </c>
      <c r="C968" s="16" t="s">
        <v>4347</v>
      </c>
      <c r="D968" s="17" t="s">
        <v>2139</v>
      </c>
      <c r="E968" s="93">
        <v>1</v>
      </c>
      <c r="F968" s="112">
        <v>511.94</v>
      </c>
      <c r="G968" s="94">
        <f>+$F968/100*(100-'Übersicht _Overview'!$D$11)/100*(100-'Übersicht _Overview'!$E$11)</f>
        <v>511.94</v>
      </c>
      <c r="H968" s="94">
        <f t="shared" si="46"/>
        <v>0</v>
      </c>
      <c r="I968" s="94">
        <f t="shared" si="44"/>
        <v>511.94</v>
      </c>
      <c r="J968" s="94">
        <f t="shared" si="45"/>
        <v>2242.2972</v>
      </c>
      <c r="K968" s="18"/>
      <c r="L968" s="19"/>
      <c r="M968" s="93"/>
    </row>
    <row r="969" spans="1:13" s="2" customFormat="1" ht="50.1" customHeight="1" x14ac:dyDescent="0.2">
      <c r="A969" s="101" t="s">
        <v>3833</v>
      </c>
      <c r="B969" s="16" t="s">
        <v>3491</v>
      </c>
      <c r="C969" s="16" t="s">
        <v>4381</v>
      </c>
      <c r="D969" s="17" t="s">
        <v>2139</v>
      </c>
      <c r="E969" s="93">
        <v>1</v>
      </c>
      <c r="F969" s="112">
        <v>308.33000000000004</v>
      </c>
      <c r="G969" s="94">
        <f>+$F969/100*(100-'Übersicht _Overview'!$D$11)/100*(100-'Übersicht _Overview'!$E$11)</f>
        <v>308.33000000000004</v>
      </c>
      <c r="H969" s="94">
        <f t="shared" si="46"/>
        <v>0</v>
      </c>
      <c r="I969" s="94">
        <f t="shared" si="44"/>
        <v>308.33000000000004</v>
      </c>
      <c r="J969" s="94">
        <f t="shared" si="45"/>
        <v>1350.4854000000003</v>
      </c>
      <c r="K969" s="18"/>
      <c r="L969" s="19"/>
      <c r="M969" s="93"/>
    </row>
    <row r="970" spans="1:13" s="2" customFormat="1" ht="50.1" customHeight="1" x14ac:dyDescent="0.2">
      <c r="A970" s="101" t="s">
        <v>3834</v>
      </c>
      <c r="B970" s="16" t="s">
        <v>3492</v>
      </c>
      <c r="C970" s="16" t="s">
        <v>4348</v>
      </c>
      <c r="D970" s="17" t="s">
        <v>2139</v>
      </c>
      <c r="E970" s="93">
        <v>1</v>
      </c>
      <c r="F970" s="112">
        <v>511.94</v>
      </c>
      <c r="G970" s="94">
        <f>+$F970/100*(100-'Übersicht _Overview'!$D$11)/100*(100-'Übersicht _Overview'!$E$11)</f>
        <v>511.94</v>
      </c>
      <c r="H970" s="94">
        <f t="shared" si="46"/>
        <v>0</v>
      </c>
      <c r="I970" s="94">
        <f t="shared" si="44"/>
        <v>511.94</v>
      </c>
      <c r="J970" s="94">
        <f t="shared" si="45"/>
        <v>2242.2972</v>
      </c>
      <c r="K970" s="18"/>
      <c r="L970" s="19"/>
      <c r="M970" s="93"/>
    </row>
    <row r="971" spans="1:13" s="2" customFormat="1" ht="50.1" customHeight="1" x14ac:dyDescent="0.2">
      <c r="A971" s="101" t="s">
        <v>3835</v>
      </c>
      <c r="B971" s="16" t="s">
        <v>3493</v>
      </c>
      <c r="C971" s="16" t="s">
        <v>4382</v>
      </c>
      <c r="D971" s="17" t="s">
        <v>2139</v>
      </c>
      <c r="E971" s="93">
        <v>1</v>
      </c>
      <c r="F971" s="112" t="e">
        <v>#VALUE!</v>
      </c>
      <c r="G971" s="94" t="e">
        <f>+$F971/100*(100-'Übersicht _Overview'!$D$11)/100*(100-'Übersicht _Overview'!$E$11)</f>
        <v>#VALUE!</v>
      </c>
      <c r="H971" s="94">
        <f t="shared" si="46"/>
        <v>0</v>
      </c>
      <c r="I971" s="94" t="e">
        <f t="shared" si="44"/>
        <v>#VALUE!</v>
      </c>
      <c r="J971" s="94" t="e">
        <f t="shared" si="45"/>
        <v>#VALUE!</v>
      </c>
      <c r="K971" s="18"/>
      <c r="L971" s="19"/>
      <c r="M971" s="93"/>
    </row>
    <row r="972" spans="1:13" s="2" customFormat="1" ht="50.1" customHeight="1" x14ac:dyDescent="0.2">
      <c r="A972" s="101" t="s">
        <v>3836</v>
      </c>
      <c r="B972" s="16" t="s">
        <v>3494</v>
      </c>
      <c r="C972" s="16" t="s">
        <v>4349</v>
      </c>
      <c r="D972" s="17" t="s">
        <v>2139</v>
      </c>
      <c r="E972" s="93">
        <v>1</v>
      </c>
      <c r="F972" s="112" t="e">
        <v>#VALUE!</v>
      </c>
      <c r="G972" s="94" t="e">
        <f>+$F972/100*(100-'Übersicht _Overview'!$D$11)/100*(100-'Übersicht _Overview'!$E$11)</f>
        <v>#VALUE!</v>
      </c>
      <c r="H972" s="94">
        <f t="shared" si="46"/>
        <v>0</v>
      </c>
      <c r="I972" s="94" t="e">
        <f t="shared" ref="I972:I1035" si="47">+$G972+$H972</f>
        <v>#VALUE!</v>
      </c>
      <c r="J972" s="94" t="e">
        <f t="shared" si="45"/>
        <v>#VALUE!</v>
      </c>
      <c r="K972" s="18"/>
      <c r="L972" s="19"/>
      <c r="M972" s="93"/>
    </row>
    <row r="973" spans="1:13" s="2" customFormat="1" ht="50.1" customHeight="1" x14ac:dyDescent="0.2">
      <c r="A973" s="101" t="s">
        <v>3837</v>
      </c>
      <c r="B973" s="16" t="s">
        <v>3495</v>
      </c>
      <c r="C973" s="16" t="s">
        <v>4383</v>
      </c>
      <c r="D973" s="17" t="s">
        <v>2139</v>
      </c>
      <c r="E973" s="93">
        <v>1</v>
      </c>
      <c r="F973" s="112">
        <v>209.22</v>
      </c>
      <c r="G973" s="94">
        <f>+$F973/100*(100-'Übersicht _Overview'!$D$11)/100*(100-'Übersicht _Overview'!$E$11)</f>
        <v>209.22</v>
      </c>
      <c r="H973" s="94">
        <f t="shared" si="46"/>
        <v>0</v>
      </c>
      <c r="I973" s="94">
        <f t="shared" si="47"/>
        <v>209.22</v>
      </c>
      <c r="J973" s="94">
        <f t="shared" ref="J973:J1036" si="48">IF(I973&lt;&gt;"",I973*$G$3,"")</f>
        <v>916.3836</v>
      </c>
      <c r="K973" s="18"/>
      <c r="L973" s="19"/>
      <c r="M973" s="93"/>
    </row>
    <row r="974" spans="1:13" s="2" customFormat="1" ht="50.1" customHeight="1" x14ac:dyDescent="0.2">
      <c r="A974" s="101" t="s">
        <v>3838</v>
      </c>
      <c r="B974" s="16" t="s">
        <v>3496</v>
      </c>
      <c r="C974" s="16" t="s">
        <v>4350</v>
      </c>
      <c r="D974" s="17" t="s">
        <v>2139</v>
      </c>
      <c r="E974" s="93">
        <v>1</v>
      </c>
      <c r="F974" s="112">
        <v>313.71999999999997</v>
      </c>
      <c r="G974" s="94">
        <f>+$F974/100*(100-'Übersicht _Overview'!$D$11)/100*(100-'Übersicht _Overview'!$E$11)</f>
        <v>313.71999999999997</v>
      </c>
      <c r="H974" s="94">
        <f t="shared" si="46"/>
        <v>0</v>
      </c>
      <c r="I974" s="94">
        <f t="shared" si="47"/>
        <v>313.71999999999997</v>
      </c>
      <c r="J974" s="94">
        <f t="shared" si="48"/>
        <v>1374.0935999999999</v>
      </c>
      <c r="K974" s="18"/>
      <c r="L974" s="19"/>
      <c r="M974" s="93"/>
    </row>
    <row r="975" spans="1:13" s="2" customFormat="1" ht="50.1" customHeight="1" x14ac:dyDescent="0.2">
      <c r="A975" s="101" t="s">
        <v>3839</v>
      </c>
      <c r="B975" s="16" t="s">
        <v>3497</v>
      </c>
      <c r="C975" s="16" t="s">
        <v>4384</v>
      </c>
      <c r="D975" s="17" t="s">
        <v>2139</v>
      </c>
      <c r="E975" s="93">
        <v>1</v>
      </c>
      <c r="F975" s="112">
        <v>303.16000000000003</v>
      </c>
      <c r="G975" s="94">
        <f>+$F975/100*(100-'Übersicht _Overview'!$D$11)/100*(100-'Übersicht _Overview'!$E$11)</f>
        <v>303.16000000000003</v>
      </c>
      <c r="H975" s="94">
        <f t="shared" si="46"/>
        <v>0</v>
      </c>
      <c r="I975" s="94">
        <f t="shared" si="47"/>
        <v>303.16000000000003</v>
      </c>
      <c r="J975" s="94">
        <f t="shared" si="48"/>
        <v>1327.8408000000002</v>
      </c>
      <c r="K975" s="18"/>
      <c r="L975" s="19"/>
      <c r="M975" s="93"/>
    </row>
    <row r="976" spans="1:13" s="2" customFormat="1" ht="50.1" customHeight="1" x14ac:dyDescent="0.2">
      <c r="A976" s="101" t="s">
        <v>3840</v>
      </c>
      <c r="B976" s="16" t="s">
        <v>3498</v>
      </c>
      <c r="C976" s="16" t="s">
        <v>4351</v>
      </c>
      <c r="D976" s="17" t="s">
        <v>2139</v>
      </c>
      <c r="E976" s="93">
        <v>1</v>
      </c>
      <c r="F976" s="112">
        <v>501.6</v>
      </c>
      <c r="G976" s="94">
        <f>+$F976/100*(100-'Übersicht _Overview'!$D$11)/100*(100-'Übersicht _Overview'!$E$11)</f>
        <v>501.6</v>
      </c>
      <c r="H976" s="94">
        <f t="shared" ref="H976:H1039" si="49">+K976/100*($E$2-L976)</f>
        <v>0</v>
      </c>
      <c r="I976" s="94">
        <f t="shared" si="47"/>
        <v>501.6</v>
      </c>
      <c r="J976" s="94">
        <f t="shared" si="48"/>
        <v>2197.0080000000003</v>
      </c>
      <c r="K976" s="18"/>
      <c r="L976" s="19"/>
      <c r="M976" s="93"/>
    </row>
    <row r="977" spans="1:13" s="2" customFormat="1" ht="50.1" customHeight="1" x14ac:dyDescent="0.2">
      <c r="A977" s="96"/>
      <c r="B977" s="84" t="s">
        <v>3004</v>
      </c>
      <c r="C977" s="84" t="s">
        <v>4352</v>
      </c>
      <c r="D977" s="17"/>
      <c r="E977" s="93"/>
      <c r="F977" s="112">
        <v>0</v>
      </c>
      <c r="G977" s="94">
        <f>+$F977/100*(100-'Übersicht _Overview'!$D$11)/100*(100-'Übersicht _Overview'!$E$11)</f>
        <v>0</v>
      </c>
      <c r="H977" s="94">
        <f t="shared" si="49"/>
        <v>0</v>
      </c>
      <c r="I977" s="94">
        <f t="shared" si="47"/>
        <v>0</v>
      </c>
      <c r="J977" s="94">
        <f t="shared" si="48"/>
        <v>0</v>
      </c>
      <c r="K977" s="18"/>
      <c r="L977" s="19"/>
      <c r="M977" s="93"/>
    </row>
    <row r="978" spans="1:13" s="2" customFormat="1" ht="50.1" customHeight="1" x14ac:dyDescent="0.2">
      <c r="A978" s="96" t="s">
        <v>3274</v>
      </c>
      <c r="B978" s="89" t="s">
        <v>3460</v>
      </c>
      <c r="C978" s="89" t="s">
        <v>4356</v>
      </c>
      <c r="D978" s="17" t="s">
        <v>2139</v>
      </c>
      <c r="E978" s="93">
        <v>1</v>
      </c>
      <c r="F978" s="112">
        <v>109.22999999999999</v>
      </c>
      <c r="G978" s="94">
        <f>+$F978/100*(100-'Übersicht _Overview'!$D$11)/100*(100-'Übersicht _Overview'!$E$11)</f>
        <v>109.22999999999999</v>
      </c>
      <c r="H978" s="94">
        <f t="shared" si="49"/>
        <v>0</v>
      </c>
      <c r="I978" s="94">
        <f t="shared" si="47"/>
        <v>109.22999999999999</v>
      </c>
      <c r="J978" s="94">
        <f t="shared" si="48"/>
        <v>478.42739999999992</v>
      </c>
      <c r="K978" s="18"/>
      <c r="L978" s="19"/>
      <c r="M978" s="93"/>
    </row>
    <row r="979" spans="1:13" s="2" customFormat="1" ht="50.1" customHeight="1" x14ac:dyDescent="0.2">
      <c r="A979" s="96" t="s">
        <v>3275</v>
      </c>
      <c r="B979" s="16" t="s">
        <v>3461</v>
      </c>
      <c r="C979" s="16" t="s">
        <v>4357</v>
      </c>
      <c r="D979" s="17" t="s">
        <v>2139</v>
      </c>
      <c r="E979" s="93">
        <v>1</v>
      </c>
      <c r="F979" s="112">
        <v>125.4</v>
      </c>
      <c r="G979" s="94">
        <f>+$F979/100*(100-'Übersicht _Overview'!$D$11)/100*(100-'Übersicht _Overview'!$E$11)</f>
        <v>125.4</v>
      </c>
      <c r="H979" s="94">
        <f t="shared" si="49"/>
        <v>0</v>
      </c>
      <c r="I979" s="94">
        <f t="shared" si="47"/>
        <v>125.4</v>
      </c>
      <c r="J979" s="94">
        <f t="shared" si="48"/>
        <v>549.25200000000007</v>
      </c>
      <c r="K979" s="18"/>
      <c r="L979" s="19"/>
      <c r="M979" s="93"/>
    </row>
    <row r="980" spans="1:13" s="2" customFormat="1" ht="50.1" customHeight="1" x14ac:dyDescent="0.2">
      <c r="A980" s="96" t="s">
        <v>3276</v>
      </c>
      <c r="B980" s="16" t="s">
        <v>3462</v>
      </c>
      <c r="C980" s="16" t="s">
        <v>4358</v>
      </c>
      <c r="D980" s="17" t="s">
        <v>2139</v>
      </c>
      <c r="E980" s="93">
        <v>1</v>
      </c>
      <c r="F980" s="112">
        <v>166.54000000000002</v>
      </c>
      <c r="G980" s="94">
        <f>+$F980/100*(100-'Übersicht _Overview'!$D$11)/100*(100-'Übersicht _Overview'!$E$11)</f>
        <v>166.54000000000002</v>
      </c>
      <c r="H980" s="94">
        <f t="shared" si="49"/>
        <v>0</v>
      </c>
      <c r="I980" s="94">
        <f t="shared" si="47"/>
        <v>166.54000000000002</v>
      </c>
      <c r="J980" s="94">
        <f t="shared" si="48"/>
        <v>729.44520000000011</v>
      </c>
      <c r="K980" s="18"/>
      <c r="L980" s="19"/>
      <c r="M980" s="93"/>
    </row>
    <row r="981" spans="1:13" s="2" customFormat="1" ht="50.1" customHeight="1" x14ac:dyDescent="0.2">
      <c r="A981" s="96" t="s">
        <v>3720</v>
      </c>
      <c r="B981" s="16" t="s">
        <v>3224</v>
      </c>
      <c r="C981" s="16" t="s">
        <v>4363</v>
      </c>
      <c r="D981" s="17" t="s">
        <v>2139</v>
      </c>
      <c r="E981" s="93">
        <v>1</v>
      </c>
      <c r="F981" s="112">
        <v>109.22999999999999</v>
      </c>
      <c r="G981" s="94">
        <f>+$F981/100*(100-'Übersicht _Overview'!$D$11)/100*(100-'Übersicht _Overview'!$E$11)</f>
        <v>109.22999999999999</v>
      </c>
      <c r="H981" s="94">
        <f t="shared" si="49"/>
        <v>0</v>
      </c>
      <c r="I981" s="94">
        <f t="shared" si="47"/>
        <v>109.22999999999999</v>
      </c>
      <c r="J981" s="94">
        <f t="shared" si="48"/>
        <v>478.42739999999992</v>
      </c>
      <c r="K981" s="18"/>
      <c r="L981" s="19"/>
      <c r="M981" s="93"/>
    </row>
    <row r="982" spans="1:13" s="2" customFormat="1" ht="50.1" customHeight="1" x14ac:dyDescent="0.2">
      <c r="A982" s="96" t="s">
        <v>3721</v>
      </c>
      <c r="B982" s="16" t="s">
        <v>3225</v>
      </c>
      <c r="C982" s="16" t="s">
        <v>4364</v>
      </c>
      <c r="D982" s="17" t="s">
        <v>2139</v>
      </c>
      <c r="E982" s="93">
        <v>1</v>
      </c>
      <c r="F982" s="112">
        <v>125.4</v>
      </c>
      <c r="G982" s="94">
        <f>+$F982/100*(100-'Übersicht _Overview'!$D$11)/100*(100-'Übersicht _Overview'!$E$11)</f>
        <v>125.4</v>
      </c>
      <c r="H982" s="94">
        <f t="shared" si="49"/>
        <v>0</v>
      </c>
      <c r="I982" s="94">
        <f t="shared" si="47"/>
        <v>125.4</v>
      </c>
      <c r="J982" s="94">
        <f t="shared" si="48"/>
        <v>549.25200000000007</v>
      </c>
      <c r="K982" s="18"/>
      <c r="L982" s="19"/>
      <c r="M982" s="93"/>
    </row>
    <row r="983" spans="1:13" s="2" customFormat="1" ht="50.1" customHeight="1" x14ac:dyDescent="0.2">
      <c r="A983" s="96" t="s">
        <v>3277</v>
      </c>
      <c r="B983" s="16" t="s">
        <v>3226</v>
      </c>
      <c r="C983" s="16" t="s">
        <v>4365</v>
      </c>
      <c r="D983" s="17" t="s">
        <v>2139</v>
      </c>
      <c r="E983" s="93">
        <v>1</v>
      </c>
      <c r="F983" s="112">
        <v>166.54000000000002</v>
      </c>
      <c r="G983" s="94">
        <f>+$F983/100*(100-'Übersicht _Overview'!$D$11)/100*(100-'Übersicht _Overview'!$E$11)</f>
        <v>166.54000000000002</v>
      </c>
      <c r="H983" s="94">
        <f t="shared" si="49"/>
        <v>0</v>
      </c>
      <c r="I983" s="94">
        <f t="shared" si="47"/>
        <v>166.54000000000002</v>
      </c>
      <c r="J983" s="94">
        <f t="shared" si="48"/>
        <v>729.44520000000011</v>
      </c>
      <c r="K983" s="18"/>
      <c r="L983" s="19"/>
      <c r="M983" s="93"/>
    </row>
    <row r="984" spans="1:13" s="2" customFormat="1" ht="50.1" customHeight="1" x14ac:dyDescent="0.2">
      <c r="A984" s="96" t="s">
        <v>3874</v>
      </c>
      <c r="B984" s="16" t="s">
        <v>3227</v>
      </c>
      <c r="C984" s="16" t="s">
        <v>4370</v>
      </c>
      <c r="D984" s="17" t="s">
        <v>2139</v>
      </c>
      <c r="E984" s="93">
        <v>1</v>
      </c>
      <c r="F984" s="112">
        <v>111.21</v>
      </c>
      <c r="G984" s="94">
        <f>+$F984/100*(100-'Übersicht _Overview'!$D$11)/100*(100-'Übersicht _Overview'!$E$11)</f>
        <v>111.20999999999998</v>
      </c>
      <c r="H984" s="94">
        <f t="shared" si="49"/>
        <v>0</v>
      </c>
      <c r="I984" s="94">
        <f t="shared" si="47"/>
        <v>111.20999999999998</v>
      </c>
      <c r="J984" s="94">
        <f t="shared" si="48"/>
        <v>487.0997999999999</v>
      </c>
      <c r="K984" s="18"/>
      <c r="L984" s="19"/>
      <c r="M984" s="93"/>
    </row>
    <row r="985" spans="1:13" s="2" customFormat="1" ht="50.1" customHeight="1" x14ac:dyDescent="0.2">
      <c r="A985" s="96" t="s">
        <v>3875</v>
      </c>
      <c r="B985" s="16" t="s">
        <v>3228</v>
      </c>
      <c r="C985" s="16" t="s">
        <v>4371</v>
      </c>
      <c r="D985" s="17" t="s">
        <v>2139</v>
      </c>
      <c r="E985" s="93">
        <v>1</v>
      </c>
      <c r="F985" s="112">
        <v>129.47</v>
      </c>
      <c r="G985" s="94">
        <f>+$F985/100*(100-'Übersicht _Overview'!$D$11)/100*(100-'Übersicht _Overview'!$E$11)</f>
        <v>129.47</v>
      </c>
      <c r="H985" s="94">
        <f t="shared" si="49"/>
        <v>0</v>
      </c>
      <c r="I985" s="94">
        <f t="shared" si="47"/>
        <v>129.47</v>
      </c>
      <c r="J985" s="94">
        <f t="shared" si="48"/>
        <v>567.07859999999994</v>
      </c>
      <c r="K985" s="18"/>
      <c r="L985" s="19"/>
      <c r="M985" s="93"/>
    </row>
    <row r="986" spans="1:13" s="2" customFormat="1" ht="50.1" customHeight="1" x14ac:dyDescent="0.2">
      <c r="A986" s="96" t="s">
        <v>3533</v>
      </c>
      <c r="B986" s="16" t="s">
        <v>3229</v>
      </c>
      <c r="C986" s="16" t="s">
        <v>4372</v>
      </c>
      <c r="D986" s="17" t="s">
        <v>2139</v>
      </c>
      <c r="E986" s="93">
        <v>1</v>
      </c>
      <c r="F986" s="112">
        <v>174.79000000000002</v>
      </c>
      <c r="G986" s="94">
        <f>+$F986/100*(100-'Übersicht _Overview'!$D$11)/100*(100-'Übersicht _Overview'!$E$11)</f>
        <v>174.79000000000002</v>
      </c>
      <c r="H986" s="94">
        <f t="shared" si="49"/>
        <v>0</v>
      </c>
      <c r="I986" s="94">
        <f t="shared" si="47"/>
        <v>174.79000000000002</v>
      </c>
      <c r="J986" s="94">
        <f t="shared" si="48"/>
        <v>765.5802000000001</v>
      </c>
      <c r="K986" s="18"/>
      <c r="L986" s="19"/>
      <c r="M986" s="93"/>
    </row>
    <row r="987" spans="1:13" s="2" customFormat="1" ht="50.1" customHeight="1" x14ac:dyDescent="0.2">
      <c r="A987" s="96" t="s">
        <v>3876</v>
      </c>
      <c r="B987" s="16" t="s">
        <v>3230</v>
      </c>
      <c r="C987" s="16" t="s">
        <v>4385</v>
      </c>
      <c r="D987" s="17" t="s">
        <v>2139</v>
      </c>
      <c r="E987" s="93">
        <v>1</v>
      </c>
      <c r="F987" s="112">
        <v>111.21</v>
      </c>
      <c r="G987" s="94">
        <f>+$F987/100*(100-'Übersicht _Overview'!$D$11)/100*(100-'Übersicht _Overview'!$E$11)</f>
        <v>111.20999999999998</v>
      </c>
      <c r="H987" s="94">
        <f t="shared" si="49"/>
        <v>0</v>
      </c>
      <c r="I987" s="94">
        <f t="shared" si="47"/>
        <v>111.20999999999998</v>
      </c>
      <c r="J987" s="94">
        <f t="shared" si="48"/>
        <v>487.0997999999999</v>
      </c>
      <c r="K987" s="18"/>
      <c r="L987" s="19"/>
      <c r="M987" s="93"/>
    </row>
    <row r="988" spans="1:13" s="2" customFormat="1" ht="50.1" customHeight="1" x14ac:dyDescent="0.2">
      <c r="A988" s="96" t="s">
        <v>3877</v>
      </c>
      <c r="B988" s="16" t="s">
        <v>3231</v>
      </c>
      <c r="C988" s="16" t="s">
        <v>4377</v>
      </c>
      <c r="D988" s="17" t="s">
        <v>2139</v>
      </c>
      <c r="E988" s="93">
        <v>1</v>
      </c>
      <c r="F988" s="112">
        <v>129.47</v>
      </c>
      <c r="G988" s="94">
        <f>+$F988/100*(100-'Übersicht _Overview'!$D$11)/100*(100-'Übersicht _Overview'!$E$11)</f>
        <v>129.47</v>
      </c>
      <c r="H988" s="94">
        <f t="shared" si="49"/>
        <v>0</v>
      </c>
      <c r="I988" s="94">
        <f t="shared" si="47"/>
        <v>129.47</v>
      </c>
      <c r="J988" s="94">
        <f t="shared" si="48"/>
        <v>567.07859999999994</v>
      </c>
      <c r="K988" s="18"/>
      <c r="L988" s="19"/>
      <c r="M988" s="93"/>
    </row>
    <row r="989" spans="1:13" s="2" customFormat="1" ht="50.1" customHeight="1" x14ac:dyDescent="0.2">
      <c r="A989" s="96" t="s">
        <v>3534</v>
      </c>
      <c r="B989" s="16" t="s">
        <v>3232</v>
      </c>
      <c r="C989" s="16" t="s">
        <v>4378</v>
      </c>
      <c r="D989" s="17" t="s">
        <v>2139</v>
      </c>
      <c r="E989" s="93">
        <v>1</v>
      </c>
      <c r="F989" s="112">
        <v>174.79000000000002</v>
      </c>
      <c r="G989" s="94">
        <f>+$F989/100*(100-'Übersicht _Overview'!$D$11)/100*(100-'Übersicht _Overview'!$E$11)</f>
        <v>174.79000000000002</v>
      </c>
      <c r="H989" s="94">
        <f t="shared" si="49"/>
        <v>0</v>
      </c>
      <c r="I989" s="94">
        <f t="shared" si="47"/>
        <v>174.79000000000002</v>
      </c>
      <c r="J989" s="94">
        <f t="shared" si="48"/>
        <v>765.5802000000001</v>
      </c>
      <c r="K989" s="18"/>
      <c r="L989" s="19"/>
      <c r="M989" s="93"/>
    </row>
    <row r="990" spans="1:13" s="2" customFormat="1" ht="50.1" customHeight="1" x14ac:dyDescent="0.2">
      <c r="A990" s="96" t="s">
        <v>3278</v>
      </c>
      <c r="B990" s="89" t="s">
        <v>3463</v>
      </c>
      <c r="C990" s="89" t="s">
        <v>4359</v>
      </c>
      <c r="D990" s="17" t="s">
        <v>2139</v>
      </c>
      <c r="E990" s="93">
        <v>1</v>
      </c>
      <c r="F990" s="112">
        <v>116.92999999999999</v>
      </c>
      <c r="G990" s="94">
        <f>+$F990/100*(100-'Übersicht _Overview'!$D$11)/100*(100-'Übersicht _Overview'!$E$11)</f>
        <v>116.93</v>
      </c>
      <c r="H990" s="94">
        <f t="shared" si="49"/>
        <v>0</v>
      </c>
      <c r="I990" s="94">
        <f t="shared" si="47"/>
        <v>116.93</v>
      </c>
      <c r="J990" s="94">
        <f t="shared" si="48"/>
        <v>512.15340000000003</v>
      </c>
      <c r="K990" s="18"/>
      <c r="L990" s="19"/>
      <c r="M990" s="93"/>
    </row>
    <row r="991" spans="1:13" s="2" customFormat="1" ht="50.1" customHeight="1" x14ac:dyDescent="0.2">
      <c r="A991" s="96" t="s">
        <v>3279</v>
      </c>
      <c r="B991" s="16" t="s">
        <v>3464</v>
      </c>
      <c r="C991" s="16" t="s">
        <v>4360</v>
      </c>
      <c r="D991" s="17" t="s">
        <v>2139</v>
      </c>
      <c r="E991" s="93">
        <v>1</v>
      </c>
      <c r="F991" s="112">
        <v>138.38</v>
      </c>
      <c r="G991" s="94">
        <f>+$F991/100*(100-'Übersicht _Overview'!$D$11)/100*(100-'Übersicht _Overview'!$E$11)</f>
        <v>138.38</v>
      </c>
      <c r="H991" s="94">
        <f t="shared" si="49"/>
        <v>0</v>
      </c>
      <c r="I991" s="94">
        <f t="shared" si="47"/>
        <v>138.38</v>
      </c>
      <c r="J991" s="94">
        <f t="shared" si="48"/>
        <v>606.10439999999994</v>
      </c>
      <c r="K991" s="18"/>
      <c r="L991" s="19"/>
      <c r="M991" s="93"/>
    </row>
    <row r="992" spans="1:13" s="2" customFormat="1" ht="50.1" customHeight="1" x14ac:dyDescent="0.2">
      <c r="A992" s="96" t="s">
        <v>3280</v>
      </c>
      <c r="B992" s="16" t="s">
        <v>3465</v>
      </c>
      <c r="C992" s="16" t="s">
        <v>4361</v>
      </c>
      <c r="D992" s="17" t="s">
        <v>2139</v>
      </c>
      <c r="E992" s="93">
        <v>1</v>
      </c>
      <c r="F992" s="112">
        <v>189.64000000000001</v>
      </c>
      <c r="G992" s="94">
        <f>+$F992/100*(100-'Übersicht _Overview'!$D$11)/100*(100-'Übersicht _Overview'!$E$11)</f>
        <v>189.64000000000001</v>
      </c>
      <c r="H992" s="94">
        <f t="shared" si="49"/>
        <v>0</v>
      </c>
      <c r="I992" s="94">
        <f t="shared" si="47"/>
        <v>189.64000000000001</v>
      </c>
      <c r="J992" s="94">
        <f t="shared" si="48"/>
        <v>830.6232</v>
      </c>
      <c r="K992" s="18"/>
      <c r="L992" s="19"/>
      <c r="M992" s="93"/>
    </row>
    <row r="993" spans="1:13" s="2" customFormat="1" ht="50.1" customHeight="1" x14ac:dyDescent="0.2">
      <c r="A993" s="96" t="s">
        <v>3281</v>
      </c>
      <c r="B993" s="16" t="s">
        <v>2947</v>
      </c>
      <c r="C993" s="16" t="s">
        <v>4366</v>
      </c>
      <c r="D993" s="17" t="s">
        <v>2139</v>
      </c>
      <c r="E993" s="93">
        <v>1</v>
      </c>
      <c r="F993" s="112">
        <v>116.05</v>
      </c>
      <c r="G993" s="94">
        <f>+$F993/100*(100-'Übersicht _Overview'!$D$11)/100*(100-'Übersicht _Overview'!$E$11)</f>
        <v>116.04999999999998</v>
      </c>
      <c r="H993" s="94">
        <f t="shared" si="49"/>
        <v>0</v>
      </c>
      <c r="I993" s="94">
        <f t="shared" si="47"/>
        <v>116.04999999999998</v>
      </c>
      <c r="J993" s="94">
        <f t="shared" si="48"/>
        <v>508.29899999999992</v>
      </c>
      <c r="K993" s="18"/>
      <c r="L993" s="19"/>
      <c r="M993" s="93"/>
    </row>
    <row r="994" spans="1:13" s="2" customFormat="1" ht="50.1" customHeight="1" x14ac:dyDescent="0.2">
      <c r="A994" s="96" t="s">
        <v>3282</v>
      </c>
      <c r="B994" s="16" t="s">
        <v>2948</v>
      </c>
      <c r="C994" s="16" t="s">
        <v>4367</v>
      </c>
      <c r="D994" s="17" t="s">
        <v>2139</v>
      </c>
      <c r="E994" s="93">
        <v>1</v>
      </c>
      <c r="F994" s="112">
        <v>136.72999999999999</v>
      </c>
      <c r="G994" s="94">
        <f>+$F994/100*(100-'Übersicht _Overview'!$D$11)/100*(100-'Übersicht _Overview'!$E$11)</f>
        <v>136.72999999999999</v>
      </c>
      <c r="H994" s="94">
        <f t="shared" si="49"/>
        <v>0</v>
      </c>
      <c r="I994" s="94">
        <f t="shared" si="47"/>
        <v>136.72999999999999</v>
      </c>
      <c r="J994" s="94">
        <f t="shared" si="48"/>
        <v>598.87739999999997</v>
      </c>
      <c r="K994" s="18"/>
      <c r="L994" s="19"/>
      <c r="M994" s="93"/>
    </row>
    <row r="995" spans="1:13" s="2" customFormat="1" ht="50.1" customHeight="1" x14ac:dyDescent="0.2">
      <c r="A995" s="96" t="s">
        <v>3283</v>
      </c>
      <c r="B995" s="16" t="s">
        <v>2949</v>
      </c>
      <c r="C995" s="16" t="s">
        <v>4368</v>
      </c>
      <c r="D995" s="17" t="s">
        <v>2139</v>
      </c>
      <c r="E995" s="93">
        <v>1</v>
      </c>
      <c r="F995" s="112">
        <v>186.34</v>
      </c>
      <c r="G995" s="94">
        <f>+$F995/100*(100-'Übersicht _Overview'!$D$11)/100*(100-'Übersicht _Overview'!$E$11)</f>
        <v>186.34</v>
      </c>
      <c r="H995" s="94">
        <f t="shared" si="49"/>
        <v>0</v>
      </c>
      <c r="I995" s="94">
        <f t="shared" si="47"/>
        <v>186.34</v>
      </c>
      <c r="J995" s="94">
        <f t="shared" si="48"/>
        <v>816.16920000000005</v>
      </c>
      <c r="K995" s="18"/>
      <c r="L995" s="19"/>
      <c r="M995" s="93"/>
    </row>
    <row r="996" spans="1:13" s="2" customFormat="1" ht="50.1" customHeight="1" x14ac:dyDescent="0.2">
      <c r="A996" s="96" t="s">
        <v>3535</v>
      </c>
      <c r="B996" s="16" t="s">
        <v>2950</v>
      </c>
      <c r="C996" s="16" t="s">
        <v>4373</v>
      </c>
      <c r="D996" s="17" t="s">
        <v>2139</v>
      </c>
      <c r="E996" s="93">
        <v>1</v>
      </c>
      <c r="F996" s="112">
        <v>116.05</v>
      </c>
      <c r="G996" s="94">
        <f>+$F996/100*(100-'Übersicht _Overview'!$D$11)/100*(100-'Übersicht _Overview'!$E$11)</f>
        <v>116.04999999999998</v>
      </c>
      <c r="H996" s="94">
        <f t="shared" si="49"/>
        <v>0</v>
      </c>
      <c r="I996" s="94">
        <f t="shared" si="47"/>
        <v>116.04999999999998</v>
      </c>
      <c r="J996" s="94">
        <f t="shared" si="48"/>
        <v>508.29899999999992</v>
      </c>
      <c r="K996" s="18"/>
      <c r="L996" s="19"/>
      <c r="M996" s="93"/>
    </row>
    <row r="997" spans="1:13" s="2" customFormat="1" ht="50.1" customHeight="1" x14ac:dyDescent="0.2">
      <c r="A997" s="96" t="s">
        <v>3284</v>
      </c>
      <c r="B997" s="16" t="s">
        <v>2951</v>
      </c>
      <c r="C997" s="16" t="s">
        <v>4374</v>
      </c>
      <c r="D997" s="17" t="s">
        <v>2139</v>
      </c>
      <c r="E997" s="93">
        <v>1</v>
      </c>
      <c r="F997" s="112">
        <v>136.72999999999999</v>
      </c>
      <c r="G997" s="94">
        <f>+$F997/100*(100-'Übersicht _Overview'!$D$11)/100*(100-'Übersicht _Overview'!$E$11)</f>
        <v>136.72999999999999</v>
      </c>
      <c r="H997" s="94">
        <f t="shared" si="49"/>
        <v>0</v>
      </c>
      <c r="I997" s="94">
        <f t="shared" si="47"/>
        <v>136.72999999999999</v>
      </c>
      <c r="J997" s="94">
        <f t="shared" si="48"/>
        <v>598.87739999999997</v>
      </c>
      <c r="K997" s="18"/>
      <c r="L997" s="19"/>
      <c r="M997" s="93"/>
    </row>
    <row r="998" spans="1:13" s="2" customFormat="1" ht="50.1" customHeight="1" x14ac:dyDescent="0.2">
      <c r="A998" s="96" t="s">
        <v>3285</v>
      </c>
      <c r="B998" s="16" t="s">
        <v>2952</v>
      </c>
      <c r="C998" s="16" t="s">
        <v>4375</v>
      </c>
      <c r="D998" s="17" t="s">
        <v>2139</v>
      </c>
      <c r="E998" s="93">
        <v>1</v>
      </c>
      <c r="F998" s="112">
        <v>186.34</v>
      </c>
      <c r="G998" s="94">
        <f>+$F998/100*(100-'Übersicht _Overview'!$D$11)/100*(100-'Übersicht _Overview'!$E$11)</f>
        <v>186.34</v>
      </c>
      <c r="H998" s="94">
        <f t="shared" si="49"/>
        <v>0</v>
      </c>
      <c r="I998" s="94">
        <f t="shared" si="47"/>
        <v>186.34</v>
      </c>
      <c r="J998" s="94">
        <f t="shared" si="48"/>
        <v>816.16920000000005</v>
      </c>
      <c r="K998" s="18"/>
      <c r="L998" s="19"/>
      <c r="M998" s="93"/>
    </row>
    <row r="999" spans="1:13" s="2" customFormat="1" ht="50.1" customHeight="1" x14ac:dyDescent="0.2">
      <c r="A999" s="96" t="s">
        <v>3286</v>
      </c>
      <c r="B999" s="89" t="s">
        <v>2953</v>
      </c>
      <c r="C999" s="89" t="s">
        <v>4353</v>
      </c>
      <c r="D999" s="90" t="s">
        <v>2139</v>
      </c>
      <c r="E999" s="93">
        <v>1</v>
      </c>
      <c r="F999" s="112">
        <v>116.05</v>
      </c>
      <c r="G999" s="94">
        <f>+$F999/100*(100-'Übersicht _Overview'!$D$11)/100*(100-'Übersicht _Overview'!$E$11)</f>
        <v>116.04999999999998</v>
      </c>
      <c r="H999" s="94">
        <f t="shared" si="49"/>
        <v>0</v>
      </c>
      <c r="I999" s="94">
        <f t="shared" si="47"/>
        <v>116.04999999999998</v>
      </c>
      <c r="J999" s="94">
        <f t="shared" si="48"/>
        <v>508.29899999999992</v>
      </c>
      <c r="K999" s="92"/>
      <c r="L999" s="93"/>
      <c r="M999" s="93"/>
    </row>
    <row r="1000" spans="1:13" s="2" customFormat="1" ht="50.1" customHeight="1" x14ac:dyDescent="0.2">
      <c r="A1000" s="96" t="s">
        <v>3287</v>
      </c>
      <c r="B1000" s="89" t="s">
        <v>2954</v>
      </c>
      <c r="C1000" s="89" t="s">
        <v>4354</v>
      </c>
      <c r="D1000" s="90" t="s">
        <v>2139</v>
      </c>
      <c r="E1000" s="93">
        <v>1</v>
      </c>
      <c r="F1000" s="112">
        <v>136.72999999999999</v>
      </c>
      <c r="G1000" s="94">
        <f>+$F1000/100*(100-'Übersicht _Overview'!$D$11)/100*(100-'Übersicht _Overview'!$E$11)</f>
        <v>136.72999999999999</v>
      </c>
      <c r="H1000" s="94">
        <f t="shared" si="49"/>
        <v>0</v>
      </c>
      <c r="I1000" s="94">
        <f t="shared" si="47"/>
        <v>136.72999999999999</v>
      </c>
      <c r="J1000" s="94">
        <f t="shared" si="48"/>
        <v>598.87739999999997</v>
      </c>
      <c r="K1000" s="92"/>
      <c r="L1000" s="93"/>
      <c r="M1000" s="93"/>
    </row>
    <row r="1001" spans="1:13" s="2" customFormat="1" ht="50.1" customHeight="1" x14ac:dyDescent="0.2">
      <c r="A1001" s="96" t="s">
        <v>3288</v>
      </c>
      <c r="B1001" s="89" t="s">
        <v>2955</v>
      </c>
      <c r="C1001" s="89" t="s">
        <v>4355</v>
      </c>
      <c r="D1001" s="17" t="s">
        <v>2139</v>
      </c>
      <c r="E1001" s="93">
        <v>1</v>
      </c>
      <c r="F1001" s="112">
        <v>186.34</v>
      </c>
      <c r="G1001" s="94">
        <f>+$F1001/100*(100-'Übersicht _Overview'!$D$11)/100*(100-'Übersicht _Overview'!$E$11)</f>
        <v>186.34</v>
      </c>
      <c r="H1001" s="94">
        <f t="shared" si="49"/>
        <v>0</v>
      </c>
      <c r="I1001" s="94">
        <f t="shared" si="47"/>
        <v>186.34</v>
      </c>
      <c r="J1001" s="94">
        <f t="shared" si="48"/>
        <v>816.16920000000005</v>
      </c>
      <c r="K1001" s="18"/>
      <c r="L1001" s="19"/>
      <c r="M1001" s="93"/>
    </row>
    <row r="1002" spans="1:13" s="2" customFormat="1" ht="50.1" customHeight="1" x14ac:dyDescent="0.2">
      <c r="A1002" s="96" t="s">
        <v>3841</v>
      </c>
      <c r="B1002" s="16" t="s">
        <v>3499</v>
      </c>
      <c r="C1002" s="16" t="s">
        <v>4386</v>
      </c>
      <c r="D1002" s="17" t="s">
        <v>2139</v>
      </c>
      <c r="E1002" s="93">
        <v>1</v>
      </c>
      <c r="F1002" s="112">
        <v>336.93</v>
      </c>
      <c r="G1002" s="94">
        <f>+$F1002/100*(100-'Übersicht _Overview'!$D$11)/100*(100-'Übersicht _Overview'!$E$11)</f>
        <v>336.93</v>
      </c>
      <c r="H1002" s="94">
        <f t="shared" si="49"/>
        <v>0</v>
      </c>
      <c r="I1002" s="94">
        <f t="shared" si="47"/>
        <v>336.93</v>
      </c>
      <c r="J1002" s="94">
        <f t="shared" si="48"/>
        <v>1475.7534000000001</v>
      </c>
      <c r="K1002" s="18"/>
      <c r="L1002" s="19"/>
      <c r="M1002" s="93"/>
    </row>
    <row r="1003" spans="1:13" s="2" customFormat="1" ht="50.1" customHeight="1" x14ac:dyDescent="0.2">
      <c r="A1003" s="96" t="s">
        <v>3842</v>
      </c>
      <c r="B1003" s="16" t="s">
        <v>3500</v>
      </c>
      <c r="C1003" s="16" t="s">
        <v>4362</v>
      </c>
      <c r="D1003" s="17" t="s">
        <v>2139</v>
      </c>
      <c r="E1003" s="93">
        <v>1</v>
      </c>
      <c r="F1003" s="112">
        <v>540.54</v>
      </c>
      <c r="G1003" s="94">
        <f>+$F1003/100*(100-'Übersicht _Overview'!$D$11)/100*(100-'Übersicht _Overview'!$E$11)</f>
        <v>540.54</v>
      </c>
      <c r="H1003" s="94">
        <f t="shared" si="49"/>
        <v>0</v>
      </c>
      <c r="I1003" s="94">
        <f t="shared" si="47"/>
        <v>540.54</v>
      </c>
      <c r="J1003" s="94">
        <f t="shared" si="48"/>
        <v>2367.5652</v>
      </c>
      <c r="K1003" s="18"/>
      <c r="L1003" s="19"/>
      <c r="M1003" s="93"/>
    </row>
    <row r="1004" spans="1:13" s="2" customFormat="1" ht="50.1" customHeight="1" x14ac:dyDescent="0.2">
      <c r="A1004" s="96" t="s">
        <v>3509</v>
      </c>
      <c r="B1004" s="16" t="s">
        <v>3501</v>
      </c>
      <c r="C1004" s="16" t="s">
        <v>4386</v>
      </c>
      <c r="D1004" s="17" t="s">
        <v>2139</v>
      </c>
      <c r="E1004" s="93">
        <v>1</v>
      </c>
      <c r="F1004" s="112">
        <v>336.93</v>
      </c>
      <c r="G1004" s="94">
        <f>+$F1004/100*(100-'Übersicht _Overview'!$D$11)/100*(100-'Übersicht _Overview'!$E$11)</f>
        <v>336.93</v>
      </c>
      <c r="H1004" s="94">
        <f t="shared" si="49"/>
        <v>0</v>
      </c>
      <c r="I1004" s="94">
        <f t="shared" si="47"/>
        <v>336.93</v>
      </c>
      <c r="J1004" s="94">
        <f t="shared" si="48"/>
        <v>1475.7534000000001</v>
      </c>
      <c r="K1004" s="18"/>
      <c r="L1004" s="19"/>
      <c r="M1004" s="93"/>
    </row>
    <row r="1005" spans="1:13" s="2" customFormat="1" ht="50.1" customHeight="1" x14ac:dyDescent="0.2">
      <c r="A1005" s="101" t="s">
        <v>3843</v>
      </c>
      <c r="B1005" s="16" t="s">
        <v>3502</v>
      </c>
      <c r="C1005" s="16" t="s">
        <v>4362</v>
      </c>
      <c r="D1005" s="17" t="s">
        <v>2139</v>
      </c>
      <c r="E1005" s="93">
        <v>1</v>
      </c>
      <c r="F1005" s="112">
        <v>540.54</v>
      </c>
      <c r="G1005" s="94">
        <f>+$F1005/100*(100-'Übersicht _Overview'!$D$11)/100*(100-'Übersicht _Overview'!$E$11)</f>
        <v>540.54</v>
      </c>
      <c r="H1005" s="94">
        <f t="shared" si="49"/>
        <v>0</v>
      </c>
      <c r="I1005" s="94">
        <f t="shared" si="47"/>
        <v>540.54</v>
      </c>
      <c r="J1005" s="94">
        <f t="shared" si="48"/>
        <v>2367.5652</v>
      </c>
      <c r="K1005" s="18"/>
      <c r="L1005" s="19"/>
      <c r="M1005" s="93"/>
    </row>
    <row r="1006" spans="1:13" s="2" customFormat="1" ht="50.1" customHeight="1" x14ac:dyDescent="0.2">
      <c r="A1006" s="101" t="s">
        <v>3844</v>
      </c>
      <c r="B1006" s="16" t="s">
        <v>3503</v>
      </c>
      <c r="C1006" s="16" t="s">
        <v>4387</v>
      </c>
      <c r="D1006" s="17" t="s">
        <v>2139</v>
      </c>
      <c r="E1006" s="93">
        <v>1</v>
      </c>
      <c r="F1006" s="112" t="e">
        <v>#VALUE!</v>
      </c>
      <c r="G1006" s="94" t="e">
        <f>+$F1006/100*(100-'Übersicht _Overview'!$D$11)/100*(100-'Übersicht _Overview'!$E$11)</f>
        <v>#VALUE!</v>
      </c>
      <c r="H1006" s="94">
        <f t="shared" si="49"/>
        <v>0</v>
      </c>
      <c r="I1006" s="94" t="e">
        <f t="shared" si="47"/>
        <v>#VALUE!</v>
      </c>
      <c r="J1006" s="94" t="e">
        <f t="shared" si="48"/>
        <v>#VALUE!</v>
      </c>
      <c r="K1006" s="18"/>
      <c r="L1006" s="19"/>
      <c r="M1006" s="93"/>
    </row>
    <row r="1007" spans="1:13" s="2" customFormat="1" ht="50.1" customHeight="1" x14ac:dyDescent="0.2">
      <c r="A1007" s="101" t="s">
        <v>3845</v>
      </c>
      <c r="B1007" s="16" t="s">
        <v>3504</v>
      </c>
      <c r="C1007" s="16" t="s">
        <v>4369</v>
      </c>
      <c r="D1007" s="17" t="s">
        <v>2139</v>
      </c>
      <c r="E1007" s="93">
        <v>1</v>
      </c>
      <c r="F1007" s="112" t="e">
        <v>#VALUE!</v>
      </c>
      <c r="G1007" s="94" t="e">
        <f>+$F1007/100*(100-'Übersicht _Overview'!$D$11)/100*(100-'Übersicht _Overview'!$E$11)</f>
        <v>#VALUE!</v>
      </c>
      <c r="H1007" s="94">
        <f t="shared" si="49"/>
        <v>0</v>
      </c>
      <c r="I1007" s="94" t="e">
        <f t="shared" si="47"/>
        <v>#VALUE!</v>
      </c>
      <c r="J1007" s="94" t="e">
        <f t="shared" si="48"/>
        <v>#VALUE!</v>
      </c>
      <c r="K1007" s="18"/>
      <c r="L1007" s="19"/>
      <c r="M1007" s="93"/>
    </row>
    <row r="1008" spans="1:13" s="2" customFormat="1" ht="50.1" customHeight="1" x14ac:dyDescent="0.2">
      <c r="A1008" s="101" t="s">
        <v>3846</v>
      </c>
      <c r="B1008" s="16" t="s">
        <v>3505</v>
      </c>
      <c r="C1008" s="16" t="s">
        <v>4388</v>
      </c>
      <c r="D1008" s="17" t="s">
        <v>2139</v>
      </c>
      <c r="E1008" s="93">
        <v>1</v>
      </c>
      <c r="F1008" s="112">
        <v>237.93</v>
      </c>
      <c r="G1008" s="94">
        <f>+$F1008/100*(100-'Übersicht _Overview'!$D$11)/100*(100-'Übersicht _Overview'!$E$11)</f>
        <v>237.93</v>
      </c>
      <c r="H1008" s="94">
        <f t="shared" si="49"/>
        <v>0</v>
      </c>
      <c r="I1008" s="94">
        <f t="shared" si="47"/>
        <v>237.93</v>
      </c>
      <c r="J1008" s="94">
        <f t="shared" si="48"/>
        <v>1042.1333999999999</v>
      </c>
      <c r="K1008" s="18"/>
      <c r="L1008" s="19"/>
      <c r="M1008" s="93"/>
    </row>
    <row r="1009" spans="1:13" s="2" customFormat="1" ht="50.1" customHeight="1" x14ac:dyDescent="0.2">
      <c r="A1009" s="101" t="s">
        <v>3847</v>
      </c>
      <c r="B1009" s="16" t="s">
        <v>3506</v>
      </c>
      <c r="C1009" s="16" t="s">
        <v>4376</v>
      </c>
      <c r="D1009" s="17" t="s">
        <v>2139</v>
      </c>
      <c r="E1009" s="93">
        <v>1</v>
      </c>
      <c r="F1009" s="112">
        <v>342.43</v>
      </c>
      <c r="G1009" s="94">
        <f>+$F1009/100*(100-'Übersicht _Overview'!$D$11)/100*(100-'Übersicht _Overview'!$E$11)</f>
        <v>342.43</v>
      </c>
      <c r="H1009" s="94">
        <f t="shared" si="49"/>
        <v>0</v>
      </c>
      <c r="I1009" s="94">
        <f t="shared" si="47"/>
        <v>342.43</v>
      </c>
      <c r="J1009" s="94">
        <f t="shared" si="48"/>
        <v>1499.8434</v>
      </c>
      <c r="K1009" s="18"/>
      <c r="L1009" s="19"/>
      <c r="M1009" s="93"/>
    </row>
    <row r="1010" spans="1:13" s="2" customFormat="1" ht="50.1" customHeight="1" x14ac:dyDescent="0.2">
      <c r="A1010" s="101" t="s">
        <v>3848</v>
      </c>
      <c r="B1010" s="16" t="s">
        <v>3507</v>
      </c>
      <c r="C1010" s="16" t="s">
        <v>4389</v>
      </c>
      <c r="D1010" s="17" t="s">
        <v>2139</v>
      </c>
      <c r="E1010" s="93">
        <v>1</v>
      </c>
      <c r="F1010" s="112">
        <v>331.76000000000005</v>
      </c>
      <c r="G1010" s="94">
        <f>+$F1010/100*(100-'Übersicht _Overview'!$D$11)/100*(100-'Übersicht _Overview'!$E$11)</f>
        <v>331.76000000000005</v>
      </c>
      <c r="H1010" s="94">
        <f t="shared" si="49"/>
        <v>0</v>
      </c>
      <c r="I1010" s="94">
        <f t="shared" si="47"/>
        <v>331.76000000000005</v>
      </c>
      <c r="J1010" s="94">
        <f t="shared" si="48"/>
        <v>1453.1088000000002</v>
      </c>
      <c r="K1010" s="18"/>
      <c r="L1010" s="19"/>
      <c r="M1010" s="93"/>
    </row>
    <row r="1011" spans="1:13" s="2" customFormat="1" ht="50.1" customHeight="1" x14ac:dyDescent="0.2">
      <c r="A1011" s="101" t="s">
        <v>3849</v>
      </c>
      <c r="B1011" s="16" t="s">
        <v>3508</v>
      </c>
      <c r="C1011" s="16" t="s">
        <v>4379</v>
      </c>
      <c r="D1011" s="17" t="s">
        <v>2139</v>
      </c>
      <c r="E1011" s="93">
        <v>1</v>
      </c>
      <c r="F1011" s="112">
        <v>530.31000000000006</v>
      </c>
      <c r="G1011" s="94">
        <f>+$F1011/100*(100-'Übersicht _Overview'!$D$11)/100*(100-'Übersicht _Overview'!$E$11)</f>
        <v>530.31000000000006</v>
      </c>
      <c r="H1011" s="94">
        <f t="shared" si="49"/>
        <v>0</v>
      </c>
      <c r="I1011" s="94">
        <f t="shared" si="47"/>
        <v>530.31000000000006</v>
      </c>
      <c r="J1011" s="94">
        <f t="shared" si="48"/>
        <v>2322.7578000000003</v>
      </c>
      <c r="K1011" s="18"/>
      <c r="L1011" s="19"/>
      <c r="M1011" s="93"/>
    </row>
    <row r="1012" spans="1:13" s="2" customFormat="1" ht="50.1" customHeight="1" x14ac:dyDescent="0.2">
      <c r="A1012" s="96"/>
      <c r="B1012" s="84" t="s">
        <v>3003</v>
      </c>
      <c r="C1012" s="84" t="s">
        <v>4390</v>
      </c>
      <c r="D1012" s="17"/>
      <c r="E1012" s="93"/>
      <c r="F1012" s="112">
        <v>0</v>
      </c>
      <c r="G1012" s="94">
        <f>+$F1012/100*(100-'Übersicht _Overview'!$D$11)/100*(100-'Übersicht _Overview'!$E$11)</f>
        <v>0</v>
      </c>
      <c r="H1012" s="94">
        <f t="shared" si="49"/>
        <v>0</v>
      </c>
      <c r="I1012" s="94">
        <f t="shared" si="47"/>
        <v>0</v>
      </c>
      <c r="J1012" s="94">
        <f t="shared" si="48"/>
        <v>0</v>
      </c>
      <c r="K1012" s="18"/>
      <c r="L1012" s="19"/>
      <c r="M1012" s="93"/>
    </row>
    <row r="1013" spans="1:13" s="2" customFormat="1" ht="50.1" customHeight="1" x14ac:dyDescent="0.2">
      <c r="A1013" s="96" t="s">
        <v>3536</v>
      </c>
      <c r="B1013" s="16" t="s">
        <v>3466</v>
      </c>
      <c r="C1013" s="16" t="s">
        <v>4391</v>
      </c>
      <c r="D1013" s="17" t="s">
        <v>2139</v>
      </c>
      <c r="E1013" s="93">
        <v>1</v>
      </c>
      <c r="F1013" s="112">
        <v>157.85</v>
      </c>
      <c r="G1013" s="94">
        <f>+$F1013/100*(100-'Übersicht _Overview'!$D$11)/100*(100-'Übersicht _Overview'!$E$11)</f>
        <v>157.85</v>
      </c>
      <c r="H1013" s="94">
        <f t="shared" si="49"/>
        <v>0</v>
      </c>
      <c r="I1013" s="94">
        <f t="shared" si="47"/>
        <v>157.85</v>
      </c>
      <c r="J1013" s="94">
        <f t="shared" si="48"/>
        <v>691.38299999999992</v>
      </c>
      <c r="K1013" s="18"/>
      <c r="L1013" s="19"/>
      <c r="M1013" s="93"/>
    </row>
    <row r="1014" spans="1:13" s="2" customFormat="1" ht="50.1" customHeight="1" x14ac:dyDescent="0.2">
      <c r="A1014" s="96" t="s">
        <v>3537</v>
      </c>
      <c r="B1014" s="16" t="s">
        <v>3467</v>
      </c>
      <c r="C1014" s="16" t="s">
        <v>4392</v>
      </c>
      <c r="D1014" s="17" t="s">
        <v>2139</v>
      </c>
      <c r="E1014" s="93">
        <v>1</v>
      </c>
      <c r="F1014" s="112">
        <v>245.74</v>
      </c>
      <c r="G1014" s="94">
        <f>+$F1014/100*(100-'Übersicht _Overview'!$D$11)/100*(100-'Übersicht _Overview'!$E$11)</f>
        <v>245.74000000000004</v>
      </c>
      <c r="H1014" s="94">
        <f t="shared" si="49"/>
        <v>0</v>
      </c>
      <c r="I1014" s="94">
        <f t="shared" si="47"/>
        <v>245.74000000000004</v>
      </c>
      <c r="J1014" s="94">
        <f t="shared" si="48"/>
        <v>1076.3412000000001</v>
      </c>
      <c r="K1014" s="18"/>
      <c r="L1014" s="19"/>
      <c r="M1014" s="93"/>
    </row>
    <row r="1015" spans="1:13" s="2" customFormat="1" ht="50.1" customHeight="1" x14ac:dyDescent="0.2">
      <c r="A1015" s="96" t="s">
        <v>3722</v>
      </c>
      <c r="B1015" s="16" t="s">
        <v>3468</v>
      </c>
      <c r="C1015" s="16" t="s">
        <v>4393</v>
      </c>
      <c r="D1015" s="17" t="s">
        <v>2139</v>
      </c>
      <c r="E1015" s="93">
        <v>1</v>
      </c>
      <c r="F1015" s="112">
        <v>425.7</v>
      </c>
      <c r="G1015" s="94">
        <f>+$F1015/100*(100-'Übersicht _Overview'!$D$11)/100*(100-'Übersicht _Overview'!$E$11)</f>
        <v>425.7</v>
      </c>
      <c r="H1015" s="94">
        <f t="shared" si="49"/>
        <v>0</v>
      </c>
      <c r="I1015" s="94">
        <f t="shared" si="47"/>
        <v>425.7</v>
      </c>
      <c r="J1015" s="94">
        <f t="shared" si="48"/>
        <v>1864.5659999999998</v>
      </c>
      <c r="K1015" s="18"/>
      <c r="L1015" s="19"/>
      <c r="M1015" s="93"/>
    </row>
    <row r="1016" spans="1:13" s="2" customFormat="1" ht="50.1" customHeight="1" x14ac:dyDescent="0.2">
      <c r="A1016" s="96" t="s">
        <v>3723</v>
      </c>
      <c r="B1016" s="16" t="s">
        <v>3233</v>
      </c>
      <c r="C1016" s="16" t="s">
        <v>4394</v>
      </c>
      <c r="D1016" s="17" t="s">
        <v>2139</v>
      </c>
      <c r="E1016" s="93">
        <v>1</v>
      </c>
      <c r="F1016" s="112">
        <v>161.15</v>
      </c>
      <c r="G1016" s="94">
        <f>+$F1016/100*(100-'Übersicht _Overview'!$D$11)/100*(100-'Übersicht _Overview'!$E$11)</f>
        <v>161.15</v>
      </c>
      <c r="H1016" s="94">
        <f t="shared" si="49"/>
        <v>0</v>
      </c>
      <c r="I1016" s="94">
        <f t="shared" si="47"/>
        <v>161.15</v>
      </c>
      <c r="J1016" s="94">
        <f t="shared" si="48"/>
        <v>705.83699999999999</v>
      </c>
      <c r="K1016" s="18"/>
      <c r="L1016" s="19"/>
      <c r="M1016" s="93"/>
    </row>
    <row r="1017" spans="1:13" s="2" customFormat="1" ht="50.1" customHeight="1" x14ac:dyDescent="0.2">
      <c r="A1017" s="96" t="s">
        <v>3538</v>
      </c>
      <c r="B1017" s="16" t="s">
        <v>3234</v>
      </c>
      <c r="C1017" s="16" t="s">
        <v>4395</v>
      </c>
      <c r="D1017" s="17" t="s">
        <v>2139</v>
      </c>
      <c r="E1017" s="93">
        <v>1</v>
      </c>
      <c r="F1017" s="112">
        <v>252.23000000000002</v>
      </c>
      <c r="G1017" s="94">
        <f>+$F1017/100*(100-'Übersicht _Overview'!$D$11)/100*(100-'Übersicht _Overview'!$E$11)</f>
        <v>252.23</v>
      </c>
      <c r="H1017" s="94">
        <f t="shared" si="49"/>
        <v>0</v>
      </c>
      <c r="I1017" s="94">
        <f t="shared" si="47"/>
        <v>252.23</v>
      </c>
      <c r="J1017" s="94">
        <f t="shared" si="48"/>
        <v>1104.7674</v>
      </c>
      <c r="K1017" s="18"/>
      <c r="L1017" s="19"/>
      <c r="M1017" s="93"/>
    </row>
    <row r="1018" spans="1:13" s="2" customFormat="1" ht="50.1" customHeight="1" x14ac:dyDescent="0.2">
      <c r="A1018" s="96" t="s">
        <v>3539</v>
      </c>
      <c r="B1018" s="16" t="s">
        <v>3235</v>
      </c>
      <c r="C1018" s="16" t="s">
        <v>4396</v>
      </c>
      <c r="D1018" s="17" t="s">
        <v>2139</v>
      </c>
      <c r="E1018" s="93">
        <v>1</v>
      </c>
      <c r="F1018" s="112">
        <v>438.57</v>
      </c>
      <c r="G1018" s="94">
        <f>+$F1018/100*(100-'Übersicht _Overview'!$D$11)/100*(100-'Übersicht _Overview'!$E$11)</f>
        <v>438.57</v>
      </c>
      <c r="H1018" s="94">
        <f t="shared" si="49"/>
        <v>0</v>
      </c>
      <c r="I1018" s="94">
        <f t="shared" si="47"/>
        <v>438.57</v>
      </c>
      <c r="J1018" s="94">
        <f t="shared" si="48"/>
        <v>1920.9366</v>
      </c>
      <c r="K1018" s="18"/>
      <c r="L1018" s="19"/>
      <c r="M1018" s="93"/>
    </row>
    <row r="1019" spans="1:13" s="2" customFormat="1" ht="50.1" customHeight="1" x14ac:dyDescent="0.2">
      <c r="A1019" s="96" t="s">
        <v>3540</v>
      </c>
      <c r="B1019" s="16" t="s">
        <v>3236</v>
      </c>
      <c r="C1019" s="16" t="s">
        <v>4397</v>
      </c>
      <c r="D1019" s="17" t="s">
        <v>2139</v>
      </c>
      <c r="E1019" s="93">
        <v>1</v>
      </c>
      <c r="F1019" s="112">
        <v>163.13000000000002</v>
      </c>
      <c r="G1019" s="94">
        <f>+$F1019/100*(100-'Übersicht _Overview'!$D$11)/100*(100-'Übersicht _Overview'!$E$11)</f>
        <v>163.13000000000002</v>
      </c>
      <c r="H1019" s="94">
        <f t="shared" si="49"/>
        <v>0</v>
      </c>
      <c r="I1019" s="94">
        <f t="shared" si="47"/>
        <v>163.13000000000002</v>
      </c>
      <c r="J1019" s="94">
        <f t="shared" si="48"/>
        <v>714.50940000000014</v>
      </c>
      <c r="K1019" s="18"/>
      <c r="L1019" s="19"/>
      <c r="M1019" s="93"/>
    </row>
    <row r="1020" spans="1:13" s="2" customFormat="1" ht="50.1" customHeight="1" x14ac:dyDescent="0.2">
      <c r="A1020" s="96" t="s">
        <v>3541</v>
      </c>
      <c r="B1020" s="16" t="s">
        <v>3237</v>
      </c>
      <c r="C1020" s="16" t="s">
        <v>4398</v>
      </c>
      <c r="D1020" s="17" t="s">
        <v>2139</v>
      </c>
      <c r="E1020" s="93">
        <v>1</v>
      </c>
      <c r="F1020" s="112">
        <v>256.40999999999997</v>
      </c>
      <c r="G1020" s="94">
        <f>+$F1020/100*(100-'Übersicht _Overview'!$D$11)/100*(100-'Übersicht _Overview'!$E$11)</f>
        <v>256.40999999999997</v>
      </c>
      <c r="H1020" s="94">
        <f t="shared" si="49"/>
        <v>0</v>
      </c>
      <c r="I1020" s="94">
        <f t="shared" si="47"/>
        <v>256.40999999999997</v>
      </c>
      <c r="J1020" s="94">
        <f t="shared" si="48"/>
        <v>1123.0757999999998</v>
      </c>
      <c r="K1020" s="18"/>
      <c r="L1020" s="19"/>
      <c r="M1020" s="93"/>
    </row>
    <row r="1021" spans="1:13" s="2" customFormat="1" ht="50.1" customHeight="1" x14ac:dyDescent="0.2">
      <c r="A1021" s="96" t="s">
        <v>3542</v>
      </c>
      <c r="B1021" s="16" t="s">
        <v>3238</v>
      </c>
      <c r="C1021" s="16" t="s">
        <v>4399</v>
      </c>
      <c r="D1021" s="17" t="s">
        <v>2139</v>
      </c>
      <c r="E1021" s="93">
        <v>1</v>
      </c>
      <c r="F1021" s="112">
        <v>446.82</v>
      </c>
      <c r="G1021" s="94">
        <f>+$F1021/100*(100-'Übersicht _Overview'!$D$11)/100*(100-'Übersicht _Overview'!$E$11)</f>
        <v>446.81999999999994</v>
      </c>
      <c r="H1021" s="94">
        <f t="shared" si="49"/>
        <v>0</v>
      </c>
      <c r="I1021" s="94">
        <f t="shared" si="47"/>
        <v>446.81999999999994</v>
      </c>
      <c r="J1021" s="94">
        <f t="shared" si="48"/>
        <v>1957.0715999999998</v>
      </c>
      <c r="K1021" s="18"/>
      <c r="L1021" s="19"/>
      <c r="M1021" s="93"/>
    </row>
    <row r="1022" spans="1:13" s="2" customFormat="1" ht="50.1" customHeight="1" x14ac:dyDescent="0.2">
      <c r="A1022" s="96" t="s">
        <v>3543</v>
      </c>
      <c r="B1022" s="89" t="s">
        <v>3239</v>
      </c>
      <c r="C1022" s="89" t="s">
        <v>4400</v>
      </c>
      <c r="D1022" s="90" t="s">
        <v>2139</v>
      </c>
      <c r="E1022" s="93">
        <v>1</v>
      </c>
      <c r="F1022" s="112">
        <v>175.23000000000002</v>
      </c>
      <c r="G1022" s="94">
        <f>+$F1022/100*(100-'Übersicht _Overview'!$D$11)/100*(100-'Übersicht _Overview'!$E$11)</f>
        <v>175.23000000000002</v>
      </c>
      <c r="H1022" s="94">
        <f t="shared" si="49"/>
        <v>0</v>
      </c>
      <c r="I1022" s="94">
        <f t="shared" si="47"/>
        <v>175.23000000000002</v>
      </c>
      <c r="J1022" s="94">
        <f t="shared" si="48"/>
        <v>767.50740000000008</v>
      </c>
      <c r="K1022" s="92"/>
      <c r="L1022" s="93"/>
      <c r="M1022" s="93"/>
    </row>
    <row r="1023" spans="1:13" s="2" customFormat="1" ht="50.1" customHeight="1" x14ac:dyDescent="0.2">
      <c r="A1023" s="96" t="s">
        <v>3544</v>
      </c>
      <c r="B1023" s="89" t="s">
        <v>3240</v>
      </c>
      <c r="C1023" s="89" t="s">
        <v>4401</v>
      </c>
      <c r="D1023" s="90" t="s">
        <v>2139</v>
      </c>
      <c r="E1023" s="93">
        <v>1</v>
      </c>
      <c r="F1023" s="112">
        <v>280.5</v>
      </c>
      <c r="G1023" s="94">
        <f>+$F1023/100*(100-'Übersicht _Overview'!$D$11)/100*(100-'Übersicht _Overview'!$E$11)</f>
        <v>280.5</v>
      </c>
      <c r="H1023" s="94">
        <f t="shared" si="49"/>
        <v>0</v>
      </c>
      <c r="I1023" s="94">
        <f t="shared" si="47"/>
        <v>280.5</v>
      </c>
      <c r="J1023" s="94">
        <f t="shared" si="48"/>
        <v>1228.5899999999999</v>
      </c>
      <c r="K1023" s="92"/>
      <c r="L1023" s="93"/>
      <c r="M1023" s="93"/>
    </row>
    <row r="1024" spans="1:13" s="2" customFormat="1" ht="50.1" customHeight="1" x14ac:dyDescent="0.2">
      <c r="A1024" s="96" t="s">
        <v>3545</v>
      </c>
      <c r="B1024" s="16" t="s">
        <v>3241</v>
      </c>
      <c r="C1024" s="16" t="s">
        <v>4402</v>
      </c>
      <c r="D1024" s="17" t="s">
        <v>2139</v>
      </c>
      <c r="E1024" s="93">
        <v>1</v>
      </c>
      <c r="F1024" s="112">
        <v>495.21999999999997</v>
      </c>
      <c r="G1024" s="94">
        <f>+$F1024/100*(100-'Übersicht _Overview'!$D$11)/100*(100-'Übersicht _Overview'!$E$11)</f>
        <v>495.21999999999997</v>
      </c>
      <c r="H1024" s="94">
        <f t="shared" si="49"/>
        <v>0</v>
      </c>
      <c r="I1024" s="94">
        <f t="shared" si="47"/>
        <v>495.21999999999997</v>
      </c>
      <c r="J1024" s="94">
        <f t="shared" si="48"/>
        <v>2169.0636</v>
      </c>
      <c r="K1024" s="18"/>
      <c r="L1024" s="19"/>
      <c r="M1024" s="93"/>
    </row>
    <row r="1025" spans="1:13" s="2" customFormat="1" ht="50.1" customHeight="1" x14ac:dyDescent="0.2">
      <c r="A1025" s="96" t="s">
        <v>3546</v>
      </c>
      <c r="B1025" s="16" t="s">
        <v>3469</v>
      </c>
      <c r="C1025" s="16" t="s">
        <v>4403</v>
      </c>
      <c r="D1025" s="17" t="s">
        <v>2139</v>
      </c>
      <c r="E1025" s="93">
        <v>1</v>
      </c>
      <c r="F1025" s="112">
        <v>170.5</v>
      </c>
      <c r="G1025" s="94">
        <f>+$F1025/100*(100-'Übersicht _Overview'!$D$11)/100*(100-'Übersicht _Overview'!$E$11)</f>
        <v>170.5</v>
      </c>
      <c r="H1025" s="94">
        <f t="shared" si="49"/>
        <v>0</v>
      </c>
      <c r="I1025" s="94">
        <f t="shared" si="47"/>
        <v>170.5</v>
      </c>
      <c r="J1025" s="94">
        <f t="shared" si="48"/>
        <v>746.79</v>
      </c>
      <c r="K1025" s="18"/>
      <c r="L1025" s="19"/>
      <c r="M1025" s="93"/>
    </row>
    <row r="1026" spans="1:13" s="2" customFormat="1" ht="50.1" customHeight="1" x14ac:dyDescent="0.2">
      <c r="A1026" s="96" t="s">
        <v>3547</v>
      </c>
      <c r="B1026" s="16" t="s">
        <v>3470</v>
      </c>
      <c r="C1026" s="16" t="s">
        <v>4404</v>
      </c>
      <c r="D1026" s="17" t="s">
        <v>2139</v>
      </c>
      <c r="E1026" s="93">
        <v>1</v>
      </c>
      <c r="F1026" s="112">
        <v>270.27</v>
      </c>
      <c r="G1026" s="94">
        <f>+$F1026/100*(100-'Übersicht _Overview'!$D$11)/100*(100-'Übersicht _Overview'!$E$11)</f>
        <v>270.27</v>
      </c>
      <c r="H1026" s="94">
        <f t="shared" si="49"/>
        <v>0</v>
      </c>
      <c r="I1026" s="94">
        <f t="shared" si="47"/>
        <v>270.27</v>
      </c>
      <c r="J1026" s="94">
        <f t="shared" si="48"/>
        <v>1183.7826</v>
      </c>
      <c r="K1026" s="18"/>
      <c r="L1026" s="19"/>
      <c r="M1026" s="93"/>
    </row>
    <row r="1027" spans="1:13" s="2" customFormat="1" ht="50.1" customHeight="1" x14ac:dyDescent="0.2">
      <c r="A1027" s="96" t="s">
        <v>3548</v>
      </c>
      <c r="B1027" s="16" t="s">
        <v>3471</v>
      </c>
      <c r="C1027" s="16" t="s">
        <v>4405</v>
      </c>
      <c r="D1027" s="17" t="s">
        <v>2139</v>
      </c>
      <c r="E1027" s="93">
        <v>1</v>
      </c>
      <c r="F1027" s="112">
        <v>474.53999999999996</v>
      </c>
      <c r="G1027" s="94">
        <f>+$F1027/100*(100-'Übersicht _Overview'!$D$11)/100*(100-'Übersicht _Overview'!$E$11)</f>
        <v>474.54</v>
      </c>
      <c r="H1027" s="94">
        <f t="shared" si="49"/>
        <v>0</v>
      </c>
      <c r="I1027" s="94">
        <f t="shared" si="47"/>
        <v>474.54</v>
      </c>
      <c r="J1027" s="94">
        <f t="shared" si="48"/>
        <v>2078.4852000000001</v>
      </c>
      <c r="K1027" s="18"/>
      <c r="L1027" s="19"/>
      <c r="M1027" s="93"/>
    </row>
    <row r="1028" spans="1:13" s="2" customFormat="1" ht="50.1" customHeight="1" x14ac:dyDescent="0.2">
      <c r="A1028" s="96" t="s">
        <v>3549</v>
      </c>
      <c r="B1028" s="16" t="s">
        <v>2956</v>
      </c>
      <c r="C1028" s="16" t="s">
        <v>4406</v>
      </c>
      <c r="D1028" s="17" t="s">
        <v>2139</v>
      </c>
      <c r="E1028" s="93">
        <v>1</v>
      </c>
      <c r="F1028" s="112">
        <v>171.26999999999998</v>
      </c>
      <c r="G1028" s="94">
        <f>+$F1028/100*(100-'Übersicht _Overview'!$D$11)/100*(100-'Übersicht _Overview'!$E$11)</f>
        <v>171.26999999999998</v>
      </c>
      <c r="H1028" s="94">
        <f t="shared" si="49"/>
        <v>0</v>
      </c>
      <c r="I1028" s="94">
        <f t="shared" si="47"/>
        <v>171.26999999999998</v>
      </c>
      <c r="J1028" s="94">
        <f t="shared" si="48"/>
        <v>750.16259999999988</v>
      </c>
      <c r="K1028" s="18"/>
      <c r="L1028" s="19"/>
      <c r="M1028" s="93"/>
    </row>
    <row r="1029" spans="1:13" s="2" customFormat="1" ht="50.1" customHeight="1" x14ac:dyDescent="0.2">
      <c r="A1029" s="96" t="s">
        <v>3550</v>
      </c>
      <c r="B1029" s="16" t="s">
        <v>2957</v>
      </c>
      <c r="C1029" s="16" t="s">
        <v>4407</v>
      </c>
      <c r="D1029" s="17" t="s">
        <v>2139</v>
      </c>
      <c r="E1029" s="93">
        <v>1</v>
      </c>
      <c r="F1029" s="112">
        <v>271.81</v>
      </c>
      <c r="G1029" s="94">
        <f>+$F1029/100*(100-'Übersicht _Overview'!$D$11)/100*(100-'Übersicht _Overview'!$E$11)</f>
        <v>271.81</v>
      </c>
      <c r="H1029" s="94">
        <f t="shared" si="49"/>
        <v>0</v>
      </c>
      <c r="I1029" s="94">
        <f t="shared" si="47"/>
        <v>271.81</v>
      </c>
      <c r="J1029" s="94">
        <f t="shared" si="48"/>
        <v>1190.5278000000001</v>
      </c>
      <c r="K1029" s="18"/>
      <c r="L1029" s="19"/>
      <c r="M1029" s="93"/>
    </row>
    <row r="1030" spans="1:13" s="2" customFormat="1" ht="50.1" customHeight="1" x14ac:dyDescent="0.2">
      <c r="A1030" s="96" t="s">
        <v>3551</v>
      </c>
      <c r="B1030" s="16" t="s">
        <v>2958</v>
      </c>
      <c r="C1030" s="16" t="s">
        <v>4408</v>
      </c>
      <c r="D1030" s="17" t="s">
        <v>2139</v>
      </c>
      <c r="E1030" s="93">
        <v>1</v>
      </c>
      <c r="F1030" s="112">
        <v>477.73</v>
      </c>
      <c r="G1030" s="94">
        <f>+$F1030/100*(100-'Übersicht _Overview'!$D$11)/100*(100-'Übersicht _Overview'!$E$11)</f>
        <v>477.73</v>
      </c>
      <c r="H1030" s="94">
        <f t="shared" si="49"/>
        <v>0</v>
      </c>
      <c r="I1030" s="94">
        <f t="shared" si="47"/>
        <v>477.73</v>
      </c>
      <c r="J1030" s="94">
        <f t="shared" si="48"/>
        <v>2092.4574000000002</v>
      </c>
      <c r="K1030" s="18"/>
      <c r="L1030" s="19"/>
      <c r="M1030" s="93"/>
    </row>
    <row r="1031" spans="1:13" s="2" customFormat="1" ht="50.1" customHeight="1" x14ac:dyDescent="0.2">
      <c r="A1031" s="96" t="s">
        <v>3289</v>
      </c>
      <c r="B1031" s="16" t="s">
        <v>2959</v>
      </c>
      <c r="C1031" s="16" t="s">
        <v>4409</v>
      </c>
      <c r="D1031" s="17" t="s">
        <v>2139</v>
      </c>
      <c r="E1031" s="93">
        <v>1</v>
      </c>
      <c r="F1031" s="112">
        <v>171.26999999999998</v>
      </c>
      <c r="G1031" s="94">
        <f>+$F1031/100*(100-'Übersicht _Overview'!$D$11)/100*(100-'Übersicht _Overview'!$E$11)</f>
        <v>171.26999999999998</v>
      </c>
      <c r="H1031" s="94">
        <f t="shared" si="49"/>
        <v>0</v>
      </c>
      <c r="I1031" s="94">
        <f t="shared" si="47"/>
        <v>171.26999999999998</v>
      </c>
      <c r="J1031" s="94">
        <f t="shared" si="48"/>
        <v>750.16259999999988</v>
      </c>
      <c r="K1031" s="18"/>
      <c r="L1031" s="19"/>
      <c r="M1031" s="93"/>
    </row>
    <row r="1032" spans="1:13" s="2" customFormat="1" ht="50.1" customHeight="1" x14ac:dyDescent="0.2">
      <c r="A1032" s="96" t="s">
        <v>3290</v>
      </c>
      <c r="B1032" s="16" t="s">
        <v>2960</v>
      </c>
      <c r="C1032" s="16" t="s">
        <v>4410</v>
      </c>
      <c r="D1032" s="17" t="s">
        <v>2139</v>
      </c>
      <c r="E1032" s="93">
        <v>1</v>
      </c>
      <c r="F1032" s="112">
        <v>271.81</v>
      </c>
      <c r="G1032" s="94">
        <f>+$F1032/100*(100-'Übersicht _Overview'!$D$11)/100*(100-'Übersicht _Overview'!$E$11)</f>
        <v>271.81</v>
      </c>
      <c r="H1032" s="94">
        <f t="shared" si="49"/>
        <v>0</v>
      </c>
      <c r="I1032" s="94">
        <f t="shared" si="47"/>
        <v>271.81</v>
      </c>
      <c r="J1032" s="94">
        <f t="shared" si="48"/>
        <v>1190.5278000000001</v>
      </c>
      <c r="K1032" s="18"/>
      <c r="L1032" s="19"/>
      <c r="M1032" s="93"/>
    </row>
    <row r="1033" spans="1:13" s="2" customFormat="1" ht="50.1" customHeight="1" x14ac:dyDescent="0.2">
      <c r="A1033" s="96" t="s">
        <v>3291</v>
      </c>
      <c r="B1033" s="16" t="s">
        <v>2961</v>
      </c>
      <c r="C1033" s="16" t="s">
        <v>4411</v>
      </c>
      <c r="D1033" s="17" t="s">
        <v>2139</v>
      </c>
      <c r="E1033" s="93">
        <v>1</v>
      </c>
      <c r="F1033" s="112">
        <v>477.73</v>
      </c>
      <c r="G1033" s="94">
        <f>+$F1033/100*(100-'Übersicht _Overview'!$D$11)/100*(100-'Übersicht _Overview'!$E$11)</f>
        <v>477.73</v>
      </c>
      <c r="H1033" s="94">
        <f t="shared" si="49"/>
        <v>0</v>
      </c>
      <c r="I1033" s="94">
        <f t="shared" si="47"/>
        <v>477.73</v>
      </c>
      <c r="J1033" s="94">
        <f t="shared" si="48"/>
        <v>2092.4574000000002</v>
      </c>
      <c r="K1033" s="18"/>
      <c r="L1033" s="19"/>
      <c r="M1033" s="93"/>
    </row>
    <row r="1034" spans="1:13" s="2" customFormat="1" ht="50.1" customHeight="1" x14ac:dyDescent="0.2">
      <c r="A1034" s="96" t="s">
        <v>3292</v>
      </c>
      <c r="B1034" s="16" t="s">
        <v>2962</v>
      </c>
      <c r="C1034" s="16" t="s">
        <v>4422</v>
      </c>
      <c r="D1034" s="17" t="s">
        <v>2139</v>
      </c>
      <c r="E1034" s="93">
        <v>1</v>
      </c>
      <c r="F1034" s="112">
        <v>182.6</v>
      </c>
      <c r="G1034" s="94">
        <f>+$F1034/100*(100-'Übersicht _Overview'!$D$11)/100*(100-'Übersicht _Overview'!$E$11)</f>
        <v>182.6</v>
      </c>
      <c r="H1034" s="94">
        <f t="shared" si="49"/>
        <v>0</v>
      </c>
      <c r="I1034" s="94">
        <f t="shared" si="47"/>
        <v>182.6</v>
      </c>
      <c r="J1034" s="94">
        <f t="shared" si="48"/>
        <v>799.78800000000001</v>
      </c>
      <c r="K1034" s="18"/>
      <c r="L1034" s="19"/>
      <c r="M1034" s="93"/>
    </row>
    <row r="1035" spans="1:13" s="2" customFormat="1" ht="50.1" customHeight="1" x14ac:dyDescent="0.2">
      <c r="A1035" s="96" t="s">
        <v>3293</v>
      </c>
      <c r="B1035" s="16" t="s">
        <v>2963</v>
      </c>
      <c r="C1035" s="16" t="s">
        <v>4423</v>
      </c>
      <c r="D1035" s="17" t="s">
        <v>2139</v>
      </c>
      <c r="E1035" s="93">
        <v>1</v>
      </c>
      <c r="F1035" s="112">
        <v>294.36</v>
      </c>
      <c r="G1035" s="94">
        <f>+$F1035/100*(100-'Übersicht _Overview'!$D$11)/100*(100-'Übersicht _Overview'!$E$11)</f>
        <v>294.36</v>
      </c>
      <c r="H1035" s="94">
        <f t="shared" si="49"/>
        <v>0</v>
      </c>
      <c r="I1035" s="94">
        <f t="shared" si="47"/>
        <v>294.36</v>
      </c>
      <c r="J1035" s="94">
        <f t="shared" si="48"/>
        <v>1289.2968000000001</v>
      </c>
      <c r="K1035" s="18"/>
      <c r="L1035" s="19"/>
      <c r="M1035" s="93"/>
    </row>
    <row r="1036" spans="1:13" s="2" customFormat="1" ht="50.1" customHeight="1" x14ac:dyDescent="0.2">
      <c r="A1036" s="96" t="s">
        <v>3294</v>
      </c>
      <c r="B1036" s="89" t="s">
        <v>2964</v>
      </c>
      <c r="C1036" s="89" t="s">
        <v>4424</v>
      </c>
      <c r="D1036" s="17" t="s">
        <v>2139</v>
      </c>
      <c r="E1036" s="93">
        <v>1</v>
      </c>
      <c r="F1036" s="112">
        <v>522.93999999999994</v>
      </c>
      <c r="G1036" s="94">
        <f>+$F1036/100*(100-'Übersicht _Overview'!$D$11)/100*(100-'Übersicht _Overview'!$E$11)</f>
        <v>522.93999999999994</v>
      </c>
      <c r="H1036" s="94">
        <f t="shared" si="49"/>
        <v>0</v>
      </c>
      <c r="I1036" s="94">
        <f t="shared" ref="I1036:I1099" si="50">+$G1036+$H1036</f>
        <v>522.93999999999994</v>
      </c>
      <c r="J1036" s="94">
        <f t="shared" si="48"/>
        <v>2290.4771999999998</v>
      </c>
      <c r="K1036" s="18"/>
      <c r="L1036" s="19"/>
      <c r="M1036" s="93"/>
    </row>
    <row r="1037" spans="1:13" s="2" customFormat="1" ht="50.1" customHeight="1" x14ac:dyDescent="0.2">
      <c r="A1037" s="101" t="s">
        <v>3850</v>
      </c>
      <c r="B1037" s="16" t="s">
        <v>3510</v>
      </c>
      <c r="C1037" s="16" t="s">
        <v>4412</v>
      </c>
      <c r="D1037" s="17" t="s">
        <v>2139</v>
      </c>
      <c r="E1037" s="93">
        <v>1</v>
      </c>
      <c r="F1037" s="112">
        <v>704.32999999999993</v>
      </c>
      <c r="G1037" s="94">
        <f>+$F1037/100*(100-'Übersicht _Overview'!$D$11)/100*(100-'Übersicht _Overview'!$E$11)</f>
        <v>704.32999999999993</v>
      </c>
      <c r="H1037" s="94">
        <f t="shared" si="49"/>
        <v>0</v>
      </c>
      <c r="I1037" s="94">
        <f t="shared" si="50"/>
        <v>704.32999999999993</v>
      </c>
      <c r="J1037" s="94">
        <f t="shared" ref="J1037:J1100" si="51">IF(I1037&lt;&gt;"",I1037*$G$3,"")</f>
        <v>3084.9653999999996</v>
      </c>
      <c r="K1037" s="18"/>
      <c r="L1037" s="19"/>
      <c r="M1037" s="93"/>
    </row>
    <row r="1038" spans="1:13" s="2" customFormat="1" ht="50.1" customHeight="1" x14ac:dyDescent="0.2">
      <c r="A1038" s="101" t="s">
        <v>3851</v>
      </c>
      <c r="B1038" s="16" t="s">
        <v>3511</v>
      </c>
      <c r="C1038" s="16" t="s">
        <v>4413</v>
      </c>
      <c r="D1038" s="17" t="s">
        <v>2139</v>
      </c>
      <c r="E1038" s="93">
        <v>1</v>
      </c>
      <c r="F1038" s="112">
        <v>1299.98</v>
      </c>
      <c r="G1038" s="94">
        <f>+$F1038/100*(100-'Übersicht _Overview'!$D$11)/100*(100-'Übersicht _Overview'!$E$11)</f>
        <v>1299.98</v>
      </c>
      <c r="H1038" s="94">
        <f t="shared" si="49"/>
        <v>0</v>
      </c>
      <c r="I1038" s="94">
        <f t="shared" si="50"/>
        <v>1299.98</v>
      </c>
      <c r="J1038" s="94">
        <f t="shared" si="51"/>
        <v>5693.9124000000002</v>
      </c>
      <c r="K1038" s="18"/>
      <c r="L1038" s="19"/>
      <c r="M1038" s="93"/>
    </row>
    <row r="1039" spans="1:13" s="2" customFormat="1" ht="50.1" customHeight="1" x14ac:dyDescent="0.2">
      <c r="A1039" s="101" t="s">
        <v>3852</v>
      </c>
      <c r="B1039" s="16" t="s">
        <v>3512</v>
      </c>
      <c r="C1039" s="16" t="s">
        <v>4414</v>
      </c>
      <c r="D1039" s="17" t="s">
        <v>2139</v>
      </c>
      <c r="E1039" s="93">
        <v>1</v>
      </c>
      <c r="F1039" s="112">
        <v>657.68999999999994</v>
      </c>
      <c r="G1039" s="94">
        <f>+$F1039/100*(100-'Übersicht _Overview'!$D$11)/100*(100-'Übersicht _Overview'!$E$11)</f>
        <v>657.68999999999994</v>
      </c>
      <c r="H1039" s="94">
        <f t="shared" si="49"/>
        <v>0</v>
      </c>
      <c r="I1039" s="94">
        <f t="shared" si="50"/>
        <v>657.68999999999994</v>
      </c>
      <c r="J1039" s="94">
        <f t="shared" si="51"/>
        <v>2880.6821999999997</v>
      </c>
      <c r="K1039" s="18"/>
      <c r="L1039" s="19"/>
      <c r="M1039" s="93"/>
    </row>
    <row r="1040" spans="1:13" s="2" customFormat="1" ht="50.1" customHeight="1" x14ac:dyDescent="0.2">
      <c r="A1040" s="101" t="s">
        <v>3853</v>
      </c>
      <c r="B1040" s="16" t="s">
        <v>3513</v>
      </c>
      <c r="C1040" s="16" t="s">
        <v>4415</v>
      </c>
      <c r="D1040" s="17" t="s">
        <v>2139</v>
      </c>
      <c r="E1040" s="93">
        <v>1</v>
      </c>
      <c r="F1040" s="112">
        <v>1206.5900000000001</v>
      </c>
      <c r="G1040" s="94">
        <f>+$F1040/100*(100-'Übersicht _Overview'!$D$11)/100*(100-'Übersicht _Overview'!$E$11)</f>
        <v>1206.5900000000001</v>
      </c>
      <c r="H1040" s="94">
        <f t="shared" ref="H1040:H1103" si="52">+K1040/100*($E$2-L1040)</f>
        <v>0</v>
      </c>
      <c r="I1040" s="94">
        <f t="shared" si="50"/>
        <v>1206.5900000000001</v>
      </c>
      <c r="J1040" s="94">
        <f t="shared" si="51"/>
        <v>5284.8642000000009</v>
      </c>
      <c r="K1040" s="18"/>
      <c r="L1040" s="19"/>
      <c r="M1040" s="93"/>
    </row>
    <row r="1041" spans="1:13" s="2" customFormat="1" ht="50.1" customHeight="1" x14ac:dyDescent="0.2">
      <c r="A1041" s="101" t="s">
        <v>3854</v>
      </c>
      <c r="B1041" s="16" t="s">
        <v>3514</v>
      </c>
      <c r="C1041" s="16" t="s">
        <v>4416</v>
      </c>
      <c r="D1041" s="17" t="s">
        <v>2139</v>
      </c>
      <c r="E1041" s="93">
        <v>1</v>
      </c>
      <c r="F1041" s="112" t="e">
        <v>#VALUE!</v>
      </c>
      <c r="G1041" s="94" t="e">
        <f>+$F1041/100*(100-'Übersicht _Overview'!$D$11)/100*(100-'Übersicht _Overview'!$E$11)</f>
        <v>#VALUE!</v>
      </c>
      <c r="H1041" s="94">
        <f t="shared" si="52"/>
        <v>0</v>
      </c>
      <c r="I1041" s="94" t="e">
        <f t="shared" si="50"/>
        <v>#VALUE!</v>
      </c>
      <c r="J1041" s="94" t="e">
        <f t="shared" si="51"/>
        <v>#VALUE!</v>
      </c>
      <c r="K1041" s="18"/>
      <c r="L1041" s="19"/>
      <c r="M1041" s="93"/>
    </row>
    <row r="1042" spans="1:13" s="2" customFormat="1" ht="50.1" customHeight="1" x14ac:dyDescent="0.2">
      <c r="A1042" s="101" t="s">
        <v>3855</v>
      </c>
      <c r="B1042" s="16" t="s">
        <v>3515</v>
      </c>
      <c r="C1042" s="16" t="s">
        <v>4417</v>
      </c>
      <c r="D1042" s="17" t="s">
        <v>2139</v>
      </c>
      <c r="E1042" s="93">
        <v>1</v>
      </c>
      <c r="F1042" s="112" t="e">
        <v>#VALUE!</v>
      </c>
      <c r="G1042" s="94" t="e">
        <f>+$F1042/100*(100-'Übersicht _Overview'!$D$11)/100*(100-'Übersicht _Overview'!$E$11)</f>
        <v>#VALUE!</v>
      </c>
      <c r="H1042" s="94">
        <f t="shared" si="52"/>
        <v>0</v>
      </c>
      <c r="I1042" s="94" t="e">
        <f t="shared" si="50"/>
        <v>#VALUE!</v>
      </c>
      <c r="J1042" s="94" t="e">
        <f t="shared" si="51"/>
        <v>#VALUE!</v>
      </c>
      <c r="K1042" s="18"/>
      <c r="L1042" s="19"/>
      <c r="M1042" s="93"/>
    </row>
    <row r="1043" spans="1:13" s="2" customFormat="1" ht="50.1" customHeight="1" x14ac:dyDescent="0.2">
      <c r="A1043" s="101" t="s">
        <v>3856</v>
      </c>
      <c r="B1043" s="89" t="s">
        <v>3516</v>
      </c>
      <c r="C1043" s="89" t="s">
        <v>4418</v>
      </c>
      <c r="D1043" s="90" t="s">
        <v>2139</v>
      </c>
      <c r="E1043" s="93">
        <v>1</v>
      </c>
      <c r="F1043" s="112">
        <v>597.07999999999993</v>
      </c>
      <c r="G1043" s="94">
        <f>+$F1043/100*(100-'Übersicht _Overview'!$D$11)/100*(100-'Übersicht _Overview'!$E$11)</f>
        <v>597.07999999999993</v>
      </c>
      <c r="H1043" s="94">
        <f t="shared" si="52"/>
        <v>0</v>
      </c>
      <c r="I1043" s="94">
        <f t="shared" si="50"/>
        <v>597.07999999999993</v>
      </c>
      <c r="J1043" s="94">
        <f t="shared" si="51"/>
        <v>2615.2103999999995</v>
      </c>
      <c r="K1043" s="92"/>
      <c r="L1043" s="93"/>
      <c r="M1043" s="93"/>
    </row>
    <row r="1044" spans="1:13" s="2" customFormat="1" ht="50.1" customHeight="1" x14ac:dyDescent="0.2">
      <c r="A1044" s="101" t="s">
        <v>3857</v>
      </c>
      <c r="B1044" s="89" t="s">
        <v>3517</v>
      </c>
      <c r="C1044" s="89" t="s">
        <v>4419</v>
      </c>
      <c r="D1044" s="17" t="s">
        <v>2139</v>
      </c>
      <c r="E1044" s="93">
        <v>1</v>
      </c>
      <c r="F1044" s="112">
        <v>1085.3700000000001</v>
      </c>
      <c r="G1044" s="94">
        <f>+$F1044/100*(100-'Übersicht _Overview'!$D$11)/100*(100-'Übersicht _Overview'!$E$11)</f>
        <v>1085.3700000000001</v>
      </c>
      <c r="H1044" s="94">
        <f t="shared" si="52"/>
        <v>0</v>
      </c>
      <c r="I1044" s="94">
        <f t="shared" si="50"/>
        <v>1085.3700000000001</v>
      </c>
      <c r="J1044" s="94">
        <f t="shared" si="51"/>
        <v>4753.9206000000004</v>
      </c>
      <c r="K1044" s="18"/>
      <c r="L1044" s="19"/>
      <c r="M1044" s="93"/>
    </row>
    <row r="1045" spans="1:13" s="2" customFormat="1" ht="50.1" customHeight="1" x14ac:dyDescent="0.2">
      <c r="A1045" s="101" t="s">
        <v>3858</v>
      </c>
      <c r="B1045" s="16" t="s">
        <v>3518</v>
      </c>
      <c r="C1045" s="16" t="s">
        <v>4420</v>
      </c>
      <c r="D1045" s="17" t="s">
        <v>2139</v>
      </c>
      <c r="E1045" s="93">
        <v>1</v>
      </c>
      <c r="F1045" s="112">
        <v>699.2700000000001</v>
      </c>
      <c r="G1045" s="94">
        <f>+$F1045/100*(100-'Übersicht _Overview'!$D$11)/100*(100-'Übersicht _Overview'!$E$11)</f>
        <v>699.2700000000001</v>
      </c>
      <c r="H1045" s="94">
        <f t="shared" si="52"/>
        <v>0</v>
      </c>
      <c r="I1045" s="94">
        <f t="shared" si="50"/>
        <v>699.2700000000001</v>
      </c>
      <c r="J1045" s="94">
        <f t="shared" si="51"/>
        <v>3062.8026000000004</v>
      </c>
      <c r="K1045" s="18"/>
      <c r="L1045" s="19"/>
      <c r="M1045" s="93"/>
    </row>
    <row r="1046" spans="1:13" s="2" customFormat="1" ht="50.1" customHeight="1" x14ac:dyDescent="0.2">
      <c r="A1046" s="101" t="s">
        <v>3859</v>
      </c>
      <c r="B1046" s="16" t="s">
        <v>3519</v>
      </c>
      <c r="C1046" s="16" t="s">
        <v>4421</v>
      </c>
      <c r="D1046" s="17" t="s">
        <v>2139</v>
      </c>
      <c r="E1046" s="93">
        <v>1</v>
      </c>
      <c r="F1046" s="112">
        <v>1289.6400000000001</v>
      </c>
      <c r="G1046" s="94">
        <f>+$F1046/100*(100-'Übersicht _Overview'!$D$11)/100*(100-'Übersicht _Overview'!$E$11)</f>
        <v>1289.6400000000001</v>
      </c>
      <c r="H1046" s="94">
        <f t="shared" si="52"/>
        <v>0</v>
      </c>
      <c r="I1046" s="94">
        <f t="shared" si="50"/>
        <v>1289.6400000000001</v>
      </c>
      <c r="J1046" s="94">
        <f t="shared" si="51"/>
        <v>5648.6232</v>
      </c>
      <c r="K1046" s="18"/>
      <c r="L1046" s="19"/>
      <c r="M1046" s="93"/>
    </row>
    <row r="1047" spans="1:13" s="2" customFormat="1" ht="50.1" customHeight="1" x14ac:dyDescent="0.2">
      <c r="A1047" s="96"/>
      <c r="B1047" s="84" t="s">
        <v>3008</v>
      </c>
      <c r="C1047" s="84" t="s">
        <v>4444</v>
      </c>
      <c r="D1047" s="90"/>
      <c r="E1047" s="93"/>
      <c r="F1047" s="112">
        <v>0</v>
      </c>
      <c r="G1047" s="94">
        <f>+$F1047/100*(100-'Übersicht _Overview'!$D$11)/100*(100-'Übersicht _Overview'!$E$11)</f>
        <v>0</v>
      </c>
      <c r="H1047" s="94">
        <f t="shared" si="52"/>
        <v>0</v>
      </c>
      <c r="I1047" s="94">
        <f t="shared" si="50"/>
        <v>0</v>
      </c>
      <c r="J1047" s="94">
        <f t="shared" si="51"/>
        <v>0</v>
      </c>
      <c r="K1047" s="92"/>
      <c r="L1047" s="93"/>
      <c r="M1047" s="93"/>
    </row>
    <row r="1048" spans="1:13" s="2" customFormat="1" ht="50.1" customHeight="1" x14ac:dyDescent="0.2">
      <c r="A1048" s="96" t="s">
        <v>3295</v>
      </c>
      <c r="B1048" s="89" t="s">
        <v>3472</v>
      </c>
      <c r="C1048" s="89" t="s">
        <v>4445</v>
      </c>
      <c r="D1048" s="17" t="s">
        <v>2139</v>
      </c>
      <c r="E1048" s="93">
        <v>1</v>
      </c>
      <c r="F1048" s="112">
        <v>184.91</v>
      </c>
      <c r="G1048" s="94">
        <f>+$F1048/100*(100-'Übersicht _Overview'!$D$11)/100*(100-'Übersicht _Overview'!$E$11)</f>
        <v>184.91</v>
      </c>
      <c r="H1048" s="94">
        <f t="shared" si="52"/>
        <v>0</v>
      </c>
      <c r="I1048" s="94">
        <f t="shared" si="50"/>
        <v>184.91</v>
      </c>
      <c r="J1048" s="94">
        <f t="shared" si="51"/>
        <v>809.9058</v>
      </c>
      <c r="K1048" s="18"/>
      <c r="L1048" s="19"/>
      <c r="M1048" s="93"/>
    </row>
    <row r="1049" spans="1:13" s="2" customFormat="1" ht="50.1" customHeight="1" x14ac:dyDescent="0.2">
      <c r="A1049" s="96" t="s">
        <v>3296</v>
      </c>
      <c r="B1049" s="16" t="s">
        <v>3473</v>
      </c>
      <c r="C1049" s="16" t="s">
        <v>4446</v>
      </c>
      <c r="D1049" s="17" t="s">
        <v>2139</v>
      </c>
      <c r="E1049" s="93">
        <v>1</v>
      </c>
      <c r="F1049" s="112">
        <v>272.90999999999997</v>
      </c>
      <c r="G1049" s="94">
        <f>+$F1049/100*(100-'Übersicht _Overview'!$D$11)/100*(100-'Übersicht _Overview'!$E$11)</f>
        <v>272.90999999999997</v>
      </c>
      <c r="H1049" s="94">
        <f t="shared" si="52"/>
        <v>0</v>
      </c>
      <c r="I1049" s="94">
        <f t="shared" si="50"/>
        <v>272.90999999999997</v>
      </c>
      <c r="J1049" s="94">
        <f t="shared" si="51"/>
        <v>1195.3457999999998</v>
      </c>
      <c r="K1049" s="18"/>
      <c r="L1049" s="19"/>
      <c r="M1049" s="93"/>
    </row>
    <row r="1050" spans="1:13" s="2" customFormat="1" ht="50.1" customHeight="1" x14ac:dyDescent="0.2">
      <c r="A1050" s="96" t="s">
        <v>3297</v>
      </c>
      <c r="B1050" s="16" t="s">
        <v>3474</v>
      </c>
      <c r="C1050" s="16" t="s">
        <v>4447</v>
      </c>
      <c r="D1050" s="17" t="s">
        <v>2139</v>
      </c>
      <c r="E1050" s="93">
        <v>1</v>
      </c>
      <c r="F1050" s="112">
        <v>457.49</v>
      </c>
      <c r="G1050" s="94">
        <f>+$F1050/100*(100-'Übersicht _Overview'!$D$11)/100*(100-'Übersicht _Overview'!$E$11)</f>
        <v>457.49000000000007</v>
      </c>
      <c r="H1050" s="94">
        <f t="shared" si="52"/>
        <v>0</v>
      </c>
      <c r="I1050" s="94">
        <f t="shared" si="50"/>
        <v>457.49000000000007</v>
      </c>
      <c r="J1050" s="94">
        <f t="shared" si="51"/>
        <v>2003.8062000000002</v>
      </c>
      <c r="K1050" s="18"/>
      <c r="L1050" s="19"/>
      <c r="M1050" s="93"/>
    </row>
    <row r="1051" spans="1:13" s="2" customFormat="1" ht="50.1" customHeight="1" x14ac:dyDescent="0.2">
      <c r="A1051" s="96" t="s">
        <v>3555</v>
      </c>
      <c r="B1051" s="16" t="s">
        <v>3242</v>
      </c>
      <c r="C1051" s="16" t="s">
        <v>4425</v>
      </c>
      <c r="D1051" s="17" t="s">
        <v>2139</v>
      </c>
      <c r="E1051" s="93">
        <v>1</v>
      </c>
      <c r="F1051" s="112">
        <v>188.20999999999998</v>
      </c>
      <c r="G1051" s="94">
        <f>+$F1051/100*(100-'Übersicht _Overview'!$D$11)/100*(100-'Übersicht _Overview'!$E$11)</f>
        <v>188.20999999999998</v>
      </c>
      <c r="H1051" s="94">
        <f t="shared" si="52"/>
        <v>0</v>
      </c>
      <c r="I1051" s="94">
        <f t="shared" si="50"/>
        <v>188.20999999999998</v>
      </c>
      <c r="J1051" s="94">
        <f t="shared" si="51"/>
        <v>824.35979999999984</v>
      </c>
      <c r="K1051" s="18"/>
      <c r="L1051" s="19"/>
      <c r="M1051" s="93"/>
    </row>
    <row r="1052" spans="1:13" s="2" customFormat="1" ht="50.1" customHeight="1" x14ac:dyDescent="0.2">
      <c r="A1052" s="96" t="s">
        <v>3725</v>
      </c>
      <c r="B1052" s="16" t="s">
        <v>3243</v>
      </c>
      <c r="C1052" s="16" t="s">
        <v>4426</v>
      </c>
      <c r="D1052" s="17" t="s">
        <v>2139</v>
      </c>
      <c r="E1052" s="93">
        <v>1</v>
      </c>
      <c r="F1052" s="112">
        <v>279.29000000000002</v>
      </c>
      <c r="G1052" s="94">
        <f>+$F1052/100*(100-'Übersicht _Overview'!$D$11)/100*(100-'Übersicht _Overview'!$E$11)</f>
        <v>279.29000000000002</v>
      </c>
      <c r="H1052" s="94">
        <f t="shared" si="52"/>
        <v>0</v>
      </c>
      <c r="I1052" s="94">
        <f t="shared" si="50"/>
        <v>279.29000000000002</v>
      </c>
      <c r="J1052" s="94">
        <f t="shared" si="51"/>
        <v>1223.2902000000001</v>
      </c>
      <c r="K1052" s="18"/>
      <c r="L1052" s="19"/>
      <c r="M1052" s="93"/>
    </row>
    <row r="1053" spans="1:13" s="2" customFormat="1" ht="50.1" customHeight="1" x14ac:dyDescent="0.2">
      <c r="A1053" s="96" t="s">
        <v>3724</v>
      </c>
      <c r="B1053" s="16" t="s">
        <v>3244</v>
      </c>
      <c r="C1053" s="16" t="s">
        <v>4427</v>
      </c>
      <c r="D1053" s="17" t="s">
        <v>2139</v>
      </c>
      <c r="E1053" s="93">
        <v>1</v>
      </c>
      <c r="F1053" s="112">
        <v>470.36</v>
      </c>
      <c r="G1053" s="94">
        <f>+$F1053/100*(100-'Übersicht _Overview'!$D$11)/100*(100-'Übersicht _Overview'!$E$11)</f>
        <v>470.35999999999996</v>
      </c>
      <c r="H1053" s="94">
        <f t="shared" si="52"/>
        <v>0</v>
      </c>
      <c r="I1053" s="94">
        <f t="shared" si="50"/>
        <v>470.35999999999996</v>
      </c>
      <c r="J1053" s="94">
        <f t="shared" si="51"/>
        <v>2060.1767999999997</v>
      </c>
      <c r="K1053" s="18"/>
      <c r="L1053" s="19"/>
      <c r="M1053" s="93"/>
    </row>
    <row r="1054" spans="1:13" s="2" customFormat="1" ht="50.1" customHeight="1" x14ac:dyDescent="0.2">
      <c r="A1054" s="96" t="s">
        <v>3552</v>
      </c>
      <c r="B1054" s="16" t="s">
        <v>3245</v>
      </c>
      <c r="C1054" s="16" t="s">
        <v>4428</v>
      </c>
      <c r="D1054" s="17" t="s">
        <v>2139</v>
      </c>
      <c r="E1054" s="93">
        <v>1</v>
      </c>
      <c r="F1054" s="112">
        <v>190.19</v>
      </c>
      <c r="G1054" s="94">
        <f>+$F1054/100*(100-'Übersicht _Overview'!$D$11)/100*(100-'Übersicht _Overview'!$E$11)</f>
        <v>190.19</v>
      </c>
      <c r="H1054" s="94">
        <f t="shared" si="52"/>
        <v>0</v>
      </c>
      <c r="I1054" s="94">
        <f t="shared" si="50"/>
        <v>190.19</v>
      </c>
      <c r="J1054" s="94">
        <f t="shared" si="51"/>
        <v>833.03219999999999</v>
      </c>
      <c r="K1054" s="18"/>
      <c r="L1054" s="19"/>
      <c r="M1054" s="93"/>
    </row>
    <row r="1055" spans="1:13" s="2" customFormat="1" ht="50.1" customHeight="1" x14ac:dyDescent="0.2">
      <c r="A1055" s="96" t="s">
        <v>3878</v>
      </c>
      <c r="B1055" s="16" t="s">
        <v>3246</v>
      </c>
      <c r="C1055" s="16" t="s">
        <v>4429</v>
      </c>
      <c r="D1055" s="17" t="s">
        <v>2139</v>
      </c>
      <c r="E1055" s="93">
        <v>1</v>
      </c>
      <c r="F1055" s="112">
        <v>283.46999999999997</v>
      </c>
      <c r="G1055" s="94">
        <f>+$F1055/100*(100-'Übersicht _Overview'!$D$11)/100*(100-'Übersicht _Overview'!$E$11)</f>
        <v>283.46999999999997</v>
      </c>
      <c r="H1055" s="94">
        <f t="shared" si="52"/>
        <v>0</v>
      </c>
      <c r="I1055" s="94">
        <f t="shared" si="50"/>
        <v>283.46999999999997</v>
      </c>
      <c r="J1055" s="94">
        <f t="shared" si="51"/>
        <v>1241.5985999999998</v>
      </c>
      <c r="K1055" s="18"/>
      <c r="L1055" s="19"/>
      <c r="M1055" s="93"/>
    </row>
    <row r="1056" spans="1:13" s="2" customFormat="1" ht="50.1" customHeight="1" x14ac:dyDescent="0.2">
      <c r="A1056" s="96" t="s">
        <v>3726</v>
      </c>
      <c r="B1056" s="16" t="s">
        <v>3247</v>
      </c>
      <c r="C1056" s="16" t="s">
        <v>4430</v>
      </c>
      <c r="D1056" s="17" t="s">
        <v>2139</v>
      </c>
      <c r="E1056" s="93">
        <v>1</v>
      </c>
      <c r="F1056" s="112">
        <v>478.61</v>
      </c>
      <c r="G1056" s="94">
        <f>+$F1056/100*(100-'Übersicht _Overview'!$D$11)/100*(100-'Übersicht _Overview'!$E$11)</f>
        <v>478.61</v>
      </c>
      <c r="H1056" s="94">
        <f t="shared" si="52"/>
        <v>0</v>
      </c>
      <c r="I1056" s="94">
        <f t="shared" si="50"/>
        <v>478.61</v>
      </c>
      <c r="J1056" s="94">
        <f t="shared" si="51"/>
        <v>2096.3117999999999</v>
      </c>
      <c r="K1056" s="18"/>
      <c r="L1056" s="19"/>
      <c r="M1056" s="93"/>
    </row>
    <row r="1057" spans="1:13" s="2" customFormat="1" ht="50.1" customHeight="1" x14ac:dyDescent="0.2">
      <c r="A1057" s="96" t="s">
        <v>3553</v>
      </c>
      <c r="B1057" s="16" t="s">
        <v>3248</v>
      </c>
      <c r="C1057" s="16" t="s">
        <v>4453</v>
      </c>
      <c r="D1057" s="17" t="s">
        <v>2139</v>
      </c>
      <c r="E1057" s="93">
        <v>1</v>
      </c>
      <c r="F1057" s="112">
        <v>202.29000000000002</v>
      </c>
      <c r="G1057" s="94">
        <f>+$F1057/100*(100-'Übersicht _Overview'!$D$11)/100*(100-'Übersicht _Overview'!$E$11)</f>
        <v>202.29000000000005</v>
      </c>
      <c r="H1057" s="94">
        <f t="shared" si="52"/>
        <v>0</v>
      </c>
      <c r="I1057" s="94">
        <f t="shared" si="50"/>
        <v>202.29000000000005</v>
      </c>
      <c r="J1057" s="94">
        <f t="shared" si="51"/>
        <v>886.03020000000015</v>
      </c>
      <c r="K1057" s="18"/>
      <c r="L1057" s="19"/>
      <c r="M1057" s="93"/>
    </row>
    <row r="1058" spans="1:13" s="2" customFormat="1" ht="50.1" customHeight="1" x14ac:dyDescent="0.2">
      <c r="A1058" s="96" t="s">
        <v>3554</v>
      </c>
      <c r="B1058" s="16" t="s">
        <v>3249</v>
      </c>
      <c r="C1058" s="16" t="s">
        <v>4452</v>
      </c>
      <c r="D1058" s="17" t="s">
        <v>2139</v>
      </c>
      <c r="E1058" s="93">
        <v>1</v>
      </c>
      <c r="F1058" s="112">
        <v>307.56</v>
      </c>
      <c r="G1058" s="94">
        <f>+$F1058/100*(100-'Übersicht _Overview'!$D$11)/100*(100-'Übersicht _Overview'!$E$11)</f>
        <v>307.56</v>
      </c>
      <c r="H1058" s="94">
        <f t="shared" si="52"/>
        <v>0</v>
      </c>
      <c r="I1058" s="94">
        <f t="shared" si="50"/>
        <v>307.56</v>
      </c>
      <c r="J1058" s="94">
        <f t="shared" si="51"/>
        <v>1347.1127999999999</v>
      </c>
      <c r="K1058" s="18"/>
      <c r="L1058" s="19"/>
      <c r="M1058" s="93"/>
    </row>
    <row r="1059" spans="1:13" s="2" customFormat="1" ht="50.1" customHeight="1" x14ac:dyDescent="0.2">
      <c r="A1059" s="96" t="s">
        <v>3727</v>
      </c>
      <c r="B1059" s="16" t="s">
        <v>3250</v>
      </c>
      <c r="C1059" s="16" t="s">
        <v>4451</v>
      </c>
      <c r="D1059" s="17" t="s">
        <v>2139</v>
      </c>
      <c r="E1059" s="93">
        <v>1</v>
      </c>
      <c r="F1059" s="112">
        <v>527.01</v>
      </c>
      <c r="G1059" s="94">
        <f>+$F1059/100*(100-'Übersicht _Overview'!$D$11)/100*(100-'Übersicht _Overview'!$E$11)</f>
        <v>527.01</v>
      </c>
      <c r="H1059" s="94">
        <f t="shared" si="52"/>
        <v>0</v>
      </c>
      <c r="I1059" s="94">
        <f t="shared" si="50"/>
        <v>527.01</v>
      </c>
      <c r="J1059" s="94">
        <f t="shared" si="51"/>
        <v>2308.3037999999997</v>
      </c>
      <c r="K1059" s="18"/>
      <c r="L1059" s="19"/>
      <c r="M1059" s="93"/>
    </row>
    <row r="1060" spans="1:13" s="2" customFormat="1" ht="50.1" customHeight="1" x14ac:dyDescent="0.2">
      <c r="A1060" s="96" t="s">
        <v>3298</v>
      </c>
      <c r="B1060" s="16" t="s">
        <v>3475</v>
      </c>
      <c r="C1060" s="16" t="s">
        <v>4448</v>
      </c>
      <c r="D1060" s="17" t="s">
        <v>2139</v>
      </c>
      <c r="E1060" s="93">
        <v>1</v>
      </c>
      <c r="F1060" s="112">
        <v>199.1</v>
      </c>
      <c r="G1060" s="94">
        <f>+$F1060/100*(100-'Übersicht _Overview'!$D$11)/100*(100-'Übersicht _Overview'!$E$11)</f>
        <v>199.1</v>
      </c>
      <c r="H1060" s="94">
        <f t="shared" si="52"/>
        <v>0</v>
      </c>
      <c r="I1060" s="94">
        <f t="shared" si="50"/>
        <v>199.1</v>
      </c>
      <c r="J1060" s="94">
        <f t="shared" si="51"/>
        <v>872.05799999999999</v>
      </c>
      <c r="K1060" s="18"/>
      <c r="L1060" s="19"/>
      <c r="M1060" s="93"/>
    </row>
    <row r="1061" spans="1:13" s="2" customFormat="1" ht="50.1" customHeight="1" x14ac:dyDescent="0.2">
      <c r="A1061" s="96" t="s">
        <v>3299</v>
      </c>
      <c r="B1061" s="16" t="s">
        <v>3476</v>
      </c>
      <c r="C1061" s="16" t="s">
        <v>4449</v>
      </c>
      <c r="D1061" s="17" t="s">
        <v>2139</v>
      </c>
      <c r="E1061" s="93">
        <v>1</v>
      </c>
      <c r="F1061" s="112">
        <v>298.87</v>
      </c>
      <c r="G1061" s="94">
        <f>+$F1061/100*(100-'Übersicht _Overview'!$D$11)/100*(100-'Übersicht _Overview'!$E$11)</f>
        <v>298.87</v>
      </c>
      <c r="H1061" s="94">
        <f t="shared" si="52"/>
        <v>0</v>
      </c>
      <c r="I1061" s="94">
        <f t="shared" si="50"/>
        <v>298.87</v>
      </c>
      <c r="J1061" s="94">
        <f t="shared" si="51"/>
        <v>1309.0506</v>
      </c>
      <c r="K1061" s="18"/>
      <c r="L1061" s="19"/>
      <c r="M1061" s="93"/>
    </row>
    <row r="1062" spans="1:13" s="2" customFormat="1" ht="50.1" customHeight="1" x14ac:dyDescent="0.2">
      <c r="A1062" s="96" t="s">
        <v>3300</v>
      </c>
      <c r="B1062" s="16" t="s">
        <v>3477</v>
      </c>
      <c r="C1062" s="16" t="s">
        <v>4450</v>
      </c>
      <c r="D1062" s="17" t="s">
        <v>2139</v>
      </c>
      <c r="E1062" s="93">
        <v>1</v>
      </c>
      <c r="F1062" s="112">
        <v>506.33000000000004</v>
      </c>
      <c r="G1062" s="94">
        <f>+$F1062/100*(100-'Übersicht _Overview'!$D$11)/100*(100-'Übersicht _Overview'!$E$11)</f>
        <v>506.3300000000001</v>
      </c>
      <c r="H1062" s="94">
        <f t="shared" si="52"/>
        <v>0</v>
      </c>
      <c r="I1062" s="94">
        <f t="shared" si="50"/>
        <v>506.3300000000001</v>
      </c>
      <c r="J1062" s="94">
        <f t="shared" si="51"/>
        <v>2217.7254000000003</v>
      </c>
      <c r="K1062" s="18"/>
      <c r="L1062" s="19"/>
      <c r="M1062" s="93"/>
    </row>
    <row r="1063" spans="1:13" s="2" customFormat="1" ht="50.1" customHeight="1" x14ac:dyDescent="0.2">
      <c r="A1063" s="96" t="s">
        <v>3556</v>
      </c>
      <c r="B1063" s="16" t="s">
        <v>2965</v>
      </c>
      <c r="C1063" s="16" t="s">
        <v>4431</v>
      </c>
      <c r="D1063" s="17" t="s">
        <v>2139</v>
      </c>
      <c r="E1063" s="93">
        <v>1</v>
      </c>
      <c r="F1063" s="112">
        <v>199.86999999999998</v>
      </c>
      <c r="G1063" s="94">
        <f>+$F1063/100*(100-'Übersicht _Overview'!$D$11)/100*(100-'Übersicht _Overview'!$E$11)</f>
        <v>199.86999999999998</v>
      </c>
      <c r="H1063" s="94">
        <f t="shared" si="52"/>
        <v>0</v>
      </c>
      <c r="I1063" s="94">
        <f t="shared" si="50"/>
        <v>199.86999999999998</v>
      </c>
      <c r="J1063" s="94">
        <f t="shared" si="51"/>
        <v>875.43059999999991</v>
      </c>
      <c r="K1063" s="18"/>
      <c r="L1063" s="19"/>
      <c r="M1063" s="93"/>
    </row>
    <row r="1064" spans="1:13" s="2" customFormat="1" ht="50.1" customHeight="1" x14ac:dyDescent="0.2">
      <c r="A1064" s="96" t="s">
        <v>3557</v>
      </c>
      <c r="B1064" s="16" t="s">
        <v>2966</v>
      </c>
      <c r="C1064" s="16" t="s">
        <v>4432</v>
      </c>
      <c r="D1064" s="17" t="s">
        <v>2139</v>
      </c>
      <c r="E1064" s="93">
        <v>1</v>
      </c>
      <c r="F1064" s="112">
        <v>300.41000000000003</v>
      </c>
      <c r="G1064" s="94">
        <f>+$F1064/100*(100-'Übersicht _Overview'!$D$11)/100*(100-'Übersicht _Overview'!$E$11)</f>
        <v>300.41000000000003</v>
      </c>
      <c r="H1064" s="94">
        <f t="shared" si="52"/>
        <v>0</v>
      </c>
      <c r="I1064" s="94">
        <f t="shared" si="50"/>
        <v>300.41000000000003</v>
      </c>
      <c r="J1064" s="94">
        <f t="shared" si="51"/>
        <v>1315.7958000000001</v>
      </c>
      <c r="K1064" s="18"/>
      <c r="L1064" s="19"/>
      <c r="M1064" s="93"/>
    </row>
    <row r="1065" spans="1:13" s="2" customFormat="1" ht="50.1" customHeight="1" x14ac:dyDescent="0.2">
      <c r="A1065" s="96" t="s">
        <v>3879</v>
      </c>
      <c r="B1065" s="16" t="s">
        <v>2967</v>
      </c>
      <c r="C1065" s="16" t="s">
        <v>4433</v>
      </c>
      <c r="D1065" s="17" t="s">
        <v>2139</v>
      </c>
      <c r="E1065" s="93">
        <v>1</v>
      </c>
      <c r="F1065" s="112">
        <v>509.52</v>
      </c>
      <c r="G1065" s="94">
        <f>+$F1065/100*(100-'Übersicht _Overview'!$D$11)/100*(100-'Übersicht _Overview'!$E$11)</f>
        <v>509.52000000000004</v>
      </c>
      <c r="H1065" s="94">
        <f t="shared" si="52"/>
        <v>0</v>
      </c>
      <c r="I1065" s="94">
        <f t="shared" si="50"/>
        <v>509.52000000000004</v>
      </c>
      <c r="J1065" s="94">
        <f t="shared" si="51"/>
        <v>2231.6976</v>
      </c>
      <c r="K1065" s="18"/>
      <c r="L1065" s="19"/>
      <c r="M1065" s="93"/>
    </row>
    <row r="1066" spans="1:13" s="2" customFormat="1" ht="50.1" customHeight="1" x14ac:dyDescent="0.2">
      <c r="A1066" s="96" t="s">
        <v>3301</v>
      </c>
      <c r="B1066" s="16" t="s">
        <v>2968</v>
      </c>
      <c r="C1066" s="16" t="s">
        <v>4434</v>
      </c>
      <c r="D1066" s="17" t="s">
        <v>2139</v>
      </c>
      <c r="E1066" s="93">
        <v>1</v>
      </c>
      <c r="F1066" s="112">
        <v>199.86999999999998</v>
      </c>
      <c r="G1066" s="94">
        <f>+$F1066/100*(100-'Übersicht _Overview'!$D$11)/100*(100-'Übersicht _Overview'!$E$11)</f>
        <v>199.86999999999998</v>
      </c>
      <c r="H1066" s="94">
        <f t="shared" si="52"/>
        <v>0</v>
      </c>
      <c r="I1066" s="94">
        <f t="shared" si="50"/>
        <v>199.86999999999998</v>
      </c>
      <c r="J1066" s="94">
        <f t="shared" si="51"/>
        <v>875.43059999999991</v>
      </c>
      <c r="K1066" s="18"/>
      <c r="L1066" s="19"/>
      <c r="M1066" s="93"/>
    </row>
    <row r="1067" spans="1:13" s="2" customFormat="1" ht="50.1" customHeight="1" x14ac:dyDescent="0.2">
      <c r="A1067" s="96" t="s">
        <v>3302</v>
      </c>
      <c r="B1067" s="16" t="s">
        <v>2969</v>
      </c>
      <c r="C1067" s="16" t="s">
        <v>4435</v>
      </c>
      <c r="D1067" s="17" t="s">
        <v>2139</v>
      </c>
      <c r="E1067" s="93">
        <v>1</v>
      </c>
      <c r="F1067" s="112">
        <v>300.41000000000003</v>
      </c>
      <c r="G1067" s="94">
        <f>+$F1067/100*(100-'Übersicht _Overview'!$D$11)/100*(100-'Übersicht _Overview'!$E$11)</f>
        <v>300.41000000000003</v>
      </c>
      <c r="H1067" s="94">
        <f t="shared" si="52"/>
        <v>0</v>
      </c>
      <c r="I1067" s="94">
        <f t="shared" si="50"/>
        <v>300.41000000000003</v>
      </c>
      <c r="J1067" s="94">
        <f t="shared" si="51"/>
        <v>1315.7958000000001</v>
      </c>
      <c r="K1067" s="18"/>
      <c r="L1067" s="19"/>
      <c r="M1067" s="93"/>
    </row>
    <row r="1068" spans="1:13" s="2" customFormat="1" ht="50.1" customHeight="1" x14ac:dyDescent="0.2">
      <c r="A1068" s="96" t="s">
        <v>3303</v>
      </c>
      <c r="B1068" s="16" t="s">
        <v>2970</v>
      </c>
      <c r="C1068" s="16" t="s">
        <v>4436</v>
      </c>
      <c r="D1068" s="17" t="s">
        <v>2139</v>
      </c>
      <c r="E1068" s="93">
        <v>1</v>
      </c>
      <c r="F1068" s="112">
        <v>509.52</v>
      </c>
      <c r="G1068" s="94">
        <f>+$F1068/100*(100-'Übersicht _Overview'!$D$11)/100*(100-'Übersicht _Overview'!$E$11)</f>
        <v>509.52000000000004</v>
      </c>
      <c r="H1068" s="94">
        <f t="shared" si="52"/>
        <v>0</v>
      </c>
      <c r="I1068" s="94">
        <f t="shared" si="50"/>
        <v>509.52000000000004</v>
      </c>
      <c r="J1068" s="94">
        <f t="shared" si="51"/>
        <v>2231.6976</v>
      </c>
      <c r="K1068" s="18"/>
      <c r="L1068" s="19"/>
      <c r="M1068" s="93"/>
    </row>
    <row r="1069" spans="1:13" s="2" customFormat="1" ht="50.1" customHeight="1" x14ac:dyDescent="0.2">
      <c r="A1069" s="96" t="s">
        <v>3304</v>
      </c>
      <c r="B1069" s="16" t="s">
        <v>2971</v>
      </c>
      <c r="C1069" s="16" t="s">
        <v>4437</v>
      </c>
      <c r="D1069" s="17" t="s">
        <v>2139</v>
      </c>
      <c r="E1069" s="93">
        <v>1</v>
      </c>
      <c r="F1069" s="112">
        <v>211.2</v>
      </c>
      <c r="G1069" s="94">
        <f>+$F1069/100*(100-'Übersicht _Overview'!$D$11)/100*(100-'Übersicht _Overview'!$E$11)</f>
        <v>211.20000000000002</v>
      </c>
      <c r="H1069" s="94">
        <f t="shared" si="52"/>
        <v>0</v>
      </c>
      <c r="I1069" s="94">
        <f t="shared" si="50"/>
        <v>211.20000000000002</v>
      </c>
      <c r="J1069" s="94">
        <f t="shared" si="51"/>
        <v>925.05600000000004</v>
      </c>
      <c r="K1069" s="18"/>
      <c r="L1069" s="19"/>
      <c r="M1069" s="93"/>
    </row>
    <row r="1070" spans="1:13" s="2" customFormat="1" ht="50.1" customHeight="1" x14ac:dyDescent="0.2">
      <c r="A1070" s="96" t="s">
        <v>3558</v>
      </c>
      <c r="B1070" s="16" t="s">
        <v>2972</v>
      </c>
      <c r="C1070" s="16" t="s">
        <v>4438</v>
      </c>
      <c r="D1070" s="17" t="s">
        <v>2139</v>
      </c>
      <c r="E1070" s="93">
        <v>1</v>
      </c>
      <c r="F1070" s="112">
        <v>322.96000000000004</v>
      </c>
      <c r="G1070" s="94">
        <f>+$F1070/100*(100-'Übersicht _Overview'!$D$11)/100*(100-'Übersicht _Overview'!$E$11)</f>
        <v>322.96000000000004</v>
      </c>
      <c r="H1070" s="94">
        <f t="shared" si="52"/>
        <v>0</v>
      </c>
      <c r="I1070" s="94">
        <f t="shared" si="50"/>
        <v>322.96000000000004</v>
      </c>
      <c r="J1070" s="94">
        <f t="shared" si="51"/>
        <v>1414.5648000000001</v>
      </c>
      <c r="K1070" s="18"/>
      <c r="L1070" s="19"/>
      <c r="M1070" s="93"/>
    </row>
    <row r="1071" spans="1:13" s="2" customFormat="1" ht="50.1" customHeight="1" x14ac:dyDescent="0.2">
      <c r="A1071" s="96" t="s">
        <v>3559</v>
      </c>
      <c r="B1071" s="89" t="s">
        <v>2973</v>
      </c>
      <c r="C1071" s="16" t="s">
        <v>4439</v>
      </c>
      <c r="D1071" s="17" t="s">
        <v>2139</v>
      </c>
      <c r="E1071" s="93">
        <v>1</v>
      </c>
      <c r="F1071" s="112">
        <v>554.73</v>
      </c>
      <c r="G1071" s="94">
        <f>+$F1071/100*(100-'Übersicht _Overview'!$D$11)/100*(100-'Übersicht _Overview'!$E$11)</f>
        <v>554.73</v>
      </c>
      <c r="H1071" s="94">
        <f t="shared" si="52"/>
        <v>0</v>
      </c>
      <c r="I1071" s="94">
        <f t="shared" si="50"/>
        <v>554.73</v>
      </c>
      <c r="J1071" s="94">
        <f t="shared" si="51"/>
        <v>2429.7174</v>
      </c>
      <c r="K1071" s="18"/>
      <c r="L1071" s="19"/>
      <c r="M1071" s="93"/>
    </row>
    <row r="1072" spans="1:13" s="2" customFormat="1" ht="50.1" customHeight="1" x14ac:dyDescent="0.2">
      <c r="A1072" s="101" t="s">
        <v>3530</v>
      </c>
      <c r="B1072" s="89" t="s">
        <v>3520</v>
      </c>
      <c r="C1072" s="89" t="s">
        <v>4454</v>
      </c>
      <c r="D1072" s="17" t="s">
        <v>2139</v>
      </c>
      <c r="E1072" s="93">
        <v>1</v>
      </c>
      <c r="F1072" s="112">
        <v>733.04</v>
      </c>
      <c r="G1072" s="94">
        <f>+$F1072/100*(100-'Übersicht _Overview'!$D$11)/100*(100-'Übersicht _Overview'!$E$11)</f>
        <v>733.04</v>
      </c>
      <c r="H1072" s="94">
        <f t="shared" si="52"/>
        <v>0</v>
      </c>
      <c r="I1072" s="94">
        <f t="shared" si="50"/>
        <v>733.04</v>
      </c>
      <c r="J1072" s="94">
        <f t="shared" si="51"/>
        <v>3210.7151999999996</v>
      </c>
      <c r="K1072" s="18"/>
      <c r="L1072" s="19"/>
      <c r="M1072" s="93"/>
    </row>
    <row r="1073" spans="1:13" s="2" customFormat="1" ht="50.1" customHeight="1" x14ac:dyDescent="0.2">
      <c r="A1073" s="101" t="s">
        <v>3531</v>
      </c>
      <c r="B1073" s="16" t="s">
        <v>3521</v>
      </c>
      <c r="C1073" s="16" t="s">
        <v>4455</v>
      </c>
      <c r="D1073" s="17" t="s">
        <v>2139</v>
      </c>
      <c r="E1073" s="93">
        <v>1</v>
      </c>
      <c r="F1073" s="112">
        <v>1328.58</v>
      </c>
      <c r="G1073" s="94">
        <f>+$F1073/100*(100-'Übersicht _Overview'!$D$11)/100*(100-'Übersicht _Overview'!$E$11)</f>
        <v>1328.58</v>
      </c>
      <c r="H1073" s="94">
        <f t="shared" si="52"/>
        <v>0</v>
      </c>
      <c r="I1073" s="94">
        <f t="shared" si="50"/>
        <v>1328.58</v>
      </c>
      <c r="J1073" s="94">
        <f t="shared" si="51"/>
        <v>5819.1803999999993</v>
      </c>
      <c r="K1073" s="18"/>
      <c r="L1073" s="19"/>
      <c r="M1073" s="93"/>
    </row>
    <row r="1074" spans="1:13" s="2" customFormat="1" ht="50.1" customHeight="1" x14ac:dyDescent="0.2">
      <c r="A1074" s="101" t="s">
        <v>3532</v>
      </c>
      <c r="B1074" s="16" t="s">
        <v>3522</v>
      </c>
      <c r="C1074" s="16" t="s">
        <v>4456</v>
      </c>
      <c r="D1074" s="17" t="s">
        <v>2139</v>
      </c>
      <c r="E1074" s="93">
        <v>1</v>
      </c>
      <c r="F1074" s="112">
        <v>686.29</v>
      </c>
      <c r="G1074" s="94">
        <f>+$F1074/100*(100-'Übersicht _Overview'!$D$11)/100*(100-'Übersicht _Overview'!$E$11)</f>
        <v>686.29</v>
      </c>
      <c r="H1074" s="94">
        <f t="shared" si="52"/>
        <v>0</v>
      </c>
      <c r="I1074" s="94">
        <f t="shared" si="50"/>
        <v>686.29</v>
      </c>
      <c r="J1074" s="94">
        <f t="shared" si="51"/>
        <v>3005.9501999999998</v>
      </c>
      <c r="K1074" s="18"/>
      <c r="L1074" s="19"/>
      <c r="M1074" s="93"/>
    </row>
    <row r="1075" spans="1:13" s="2" customFormat="1" ht="50.1" customHeight="1" x14ac:dyDescent="0.2">
      <c r="A1075" s="101" t="s">
        <v>3861</v>
      </c>
      <c r="B1075" s="16" t="s">
        <v>3523</v>
      </c>
      <c r="C1075" s="16" t="s">
        <v>4457</v>
      </c>
      <c r="D1075" s="17" t="s">
        <v>2139</v>
      </c>
      <c r="E1075" s="93">
        <v>1</v>
      </c>
      <c r="F1075" s="112">
        <v>1235.3</v>
      </c>
      <c r="G1075" s="94">
        <f>+$F1075/100*(100-'Übersicht _Overview'!$D$11)/100*(100-'Übersicht _Overview'!$E$11)</f>
        <v>1235.3</v>
      </c>
      <c r="H1075" s="94">
        <f t="shared" si="52"/>
        <v>0</v>
      </c>
      <c r="I1075" s="94">
        <f t="shared" si="50"/>
        <v>1235.3</v>
      </c>
      <c r="J1075" s="94">
        <f t="shared" si="51"/>
        <v>5410.6139999999996</v>
      </c>
      <c r="K1075" s="18"/>
      <c r="L1075" s="19"/>
      <c r="M1075" s="93"/>
    </row>
    <row r="1076" spans="1:13" s="2" customFormat="1" ht="50.1" customHeight="1" x14ac:dyDescent="0.2">
      <c r="A1076" s="101" t="s">
        <v>3860</v>
      </c>
      <c r="B1076" s="16" t="s">
        <v>3524</v>
      </c>
      <c r="C1076" s="16" t="s">
        <v>4440</v>
      </c>
      <c r="D1076" s="17" t="s">
        <v>2139</v>
      </c>
      <c r="E1076" s="93">
        <v>1</v>
      </c>
      <c r="F1076" s="112" t="e">
        <v>#VALUE!</v>
      </c>
      <c r="G1076" s="94" t="e">
        <f>+$F1076/100*(100-'Übersicht _Overview'!$D$11)/100*(100-'Übersicht _Overview'!$E$11)</f>
        <v>#VALUE!</v>
      </c>
      <c r="H1076" s="94">
        <f t="shared" si="52"/>
        <v>0</v>
      </c>
      <c r="I1076" s="94" t="e">
        <f t="shared" si="50"/>
        <v>#VALUE!</v>
      </c>
      <c r="J1076" s="94" t="e">
        <f t="shared" si="51"/>
        <v>#VALUE!</v>
      </c>
      <c r="K1076" s="18"/>
      <c r="L1076" s="19"/>
      <c r="M1076" s="93"/>
    </row>
    <row r="1077" spans="1:13" s="2" customFormat="1" ht="50.1" customHeight="1" x14ac:dyDescent="0.2">
      <c r="A1077" s="101" t="s">
        <v>3862</v>
      </c>
      <c r="B1077" s="16" t="s">
        <v>3525</v>
      </c>
      <c r="C1077" s="16" t="s">
        <v>4441</v>
      </c>
      <c r="D1077" s="17" t="s">
        <v>2139</v>
      </c>
      <c r="E1077" s="93">
        <v>1</v>
      </c>
      <c r="F1077" s="112" t="e">
        <v>#VALUE!</v>
      </c>
      <c r="G1077" s="94" t="e">
        <f>+$F1077/100*(100-'Übersicht _Overview'!$D$11)/100*(100-'Übersicht _Overview'!$E$11)</f>
        <v>#VALUE!</v>
      </c>
      <c r="H1077" s="94">
        <f t="shared" si="52"/>
        <v>0</v>
      </c>
      <c r="I1077" s="94" t="e">
        <f t="shared" si="50"/>
        <v>#VALUE!</v>
      </c>
      <c r="J1077" s="94" t="e">
        <f t="shared" si="51"/>
        <v>#VALUE!</v>
      </c>
      <c r="K1077" s="18"/>
      <c r="L1077" s="19"/>
      <c r="M1077" s="93"/>
    </row>
    <row r="1078" spans="1:13" s="2" customFormat="1" ht="50.1" customHeight="1" x14ac:dyDescent="0.2">
      <c r="A1078" s="101" t="s">
        <v>3863</v>
      </c>
      <c r="B1078" s="16" t="s">
        <v>3526</v>
      </c>
      <c r="C1078" s="16" t="s">
        <v>4442</v>
      </c>
      <c r="D1078" s="17" t="s">
        <v>2139</v>
      </c>
      <c r="E1078" s="93">
        <v>1</v>
      </c>
      <c r="F1078" s="112">
        <v>625.67999999999995</v>
      </c>
      <c r="G1078" s="94">
        <f>+$F1078/100*(100-'Übersicht _Overview'!$D$11)/100*(100-'Übersicht _Overview'!$E$11)</f>
        <v>625.67999999999995</v>
      </c>
      <c r="H1078" s="94">
        <f t="shared" si="52"/>
        <v>0</v>
      </c>
      <c r="I1078" s="94">
        <f t="shared" si="50"/>
        <v>625.67999999999995</v>
      </c>
      <c r="J1078" s="94">
        <f t="shared" si="51"/>
        <v>2740.4783999999995</v>
      </c>
      <c r="K1078" s="18"/>
      <c r="L1078" s="19"/>
      <c r="M1078" s="93"/>
    </row>
    <row r="1079" spans="1:13" s="2" customFormat="1" ht="50.1" customHeight="1" x14ac:dyDescent="0.2">
      <c r="A1079" s="101" t="s">
        <v>3864</v>
      </c>
      <c r="B1079" s="16" t="s">
        <v>3527</v>
      </c>
      <c r="C1079" s="16" t="s">
        <v>4443</v>
      </c>
      <c r="D1079" s="17" t="s">
        <v>2139</v>
      </c>
      <c r="E1079" s="93">
        <v>1</v>
      </c>
      <c r="F1079" s="112">
        <v>1113.97</v>
      </c>
      <c r="G1079" s="94">
        <f>+$F1079/100*(100-'Übersicht _Overview'!$D$11)/100*(100-'Übersicht _Overview'!$E$11)</f>
        <v>1113.97</v>
      </c>
      <c r="H1079" s="94">
        <f t="shared" si="52"/>
        <v>0</v>
      </c>
      <c r="I1079" s="94">
        <f t="shared" si="50"/>
        <v>1113.97</v>
      </c>
      <c r="J1079" s="94">
        <f t="shared" si="51"/>
        <v>4879.1886000000004</v>
      </c>
      <c r="K1079" s="18"/>
      <c r="L1079" s="19"/>
      <c r="M1079" s="93"/>
    </row>
    <row r="1080" spans="1:13" s="2" customFormat="1" ht="50.1" customHeight="1" x14ac:dyDescent="0.2">
      <c r="A1080" s="101" t="s">
        <v>3865</v>
      </c>
      <c r="B1080" s="16" t="s">
        <v>3528</v>
      </c>
      <c r="C1080" s="16" t="s">
        <v>4458</v>
      </c>
      <c r="D1080" s="17" t="s">
        <v>2139</v>
      </c>
      <c r="E1080" s="93">
        <v>1</v>
      </c>
      <c r="F1080" s="112">
        <v>727.87</v>
      </c>
      <c r="G1080" s="94">
        <f>+$F1080/100*(100-'Übersicht _Overview'!$D$11)/100*(100-'Übersicht _Overview'!$E$11)</f>
        <v>727.87</v>
      </c>
      <c r="H1080" s="94">
        <f t="shared" si="52"/>
        <v>0</v>
      </c>
      <c r="I1080" s="94">
        <f t="shared" si="50"/>
        <v>727.87</v>
      </c>
      <c r="J1080" s="94">
        <f t="shared" si="51"/>
        <v>3188.0706</v>
      </c>
      <c r="K1080" s="18"/>
      <c r="L1080" s="19"/>
      <c r="M1080" s="93"/>
    </row>
    <row r="1081" spans="1:13" s="2" customFormat="1" ht="50.1" customHeight="1" x14ac:dyDescent="0.2">
      <c r="A1081" s="101" t="s">
        <v>3866</v>
      </c>
      <c r="B1081" s="16" t="s">
        <v>3529</v>
      </c>
      <c r="C1081" s="16" t="s">
        <v>4459</v>
      </c>
      <c r="D1081" s="17" t="s">
        <v>2139</v>
      </c>
      <c r="E1081" s="93">
        <v>1</v>
      </c>
      <c r="F1081" s="112">
        <v>1318.35</v>
      </c>
      <c r="G1081" s="94">
        <f>+$F1081/100*(100-'Übersicht _Overview'!$D$11)/100*(100-'Übersicht _Overview'!$E$11)</f>
        <v>1318.35</v>
      </c>
      <c r="H1081" s="94">
        <f t="shared" si="52"/>
        <v>0</v>
      </c>
      <c r="I1081" s="94">
        <f t="shared" si="50"/>
        <v>1318.35</v>
      </c>
      <c r="J1081" s="94">
        <f t="shared" si="51"/>
        <v>5774.3729999999996</v>
      </c>
      <c r="K1081" s="18"/>
      <c r="L1081" s="19"/>
      <c r="M1081" s="93"/>
    </row>
    <row r="1082" spans="1:13" s="88" customFormat="1" ht="18" x14ac:dyDescent="0.2">
      <c r="A1082" s="8"/>
      <c r="B1082" s="3"/>
      <c r="C1082" s="3"/>
      <c r="D1082" s="4"/>
      <c r="E1082" s="82"/>
      <c r="F1082" s="28">
        <v>0</v>
      </c>
      <c r="G1082" s="94">
        <f>+$F1082/100*(100-'Übersicht _Overview'!$D$11)/100*(100-'Übersicht _Overview'!$E$11)</f>
        <v>0</v>
      </c>
      <c r="H1082" s="94">
        <f t="shared" si="52"/>
        <v>0</v>
      </c>
      <c r="I1082" s="94">
        <f t="shared" si="50"/>
        <v>0</v>
      </c>
      <c r="J1082" s="94">
        <f t="shared" si="51"/>
        <v>0</v>
      </c>
      <c r="K1082" s="80"/>
      <c r="L1082" s="20"/>
      <c r="M1082" s="82"/>
    </row>
    <row r="1083" spans="1:13" s="2" customFormat="1" ht="50.1" customHeight="1" x14ac:dyDescent="0.2">
      <c r="A1083" s="117"/>
      <c r="B1083" s="132" t="s">
        <v>3753</v>
      </c>
      <c r="C1083" s="133" t="s">
        <v>4460</v>
      </c>
      <c r="D1083" s="115"/>
      <c r="E1083" s="117"/>
      <c r="F1083" s="114">
        <v>0</v>
      </c>
      <c r="G1083" s="94">
        <f>+$F1083/100*(100-'Übersicht _Overview'!$D$11)/100*(100-'Übersicht _Overview'!$E$11)</f>
        <v>0</v>
      </c>
      <c r="H1083" s="94">
        <f t="shared" si="52"/>
        <v>0</v>
      </c>
      <c r="I1083" s="94">
        <f t="shared" si="50"/>
        <v>0</v>
      </c>
      <c r="J1083" s="94">
        <f t="shared" si="51"/>
        <v>0</v>
      </c>
      <c r="K1083" s="116"/>
      <c r="L1083" s="117"/>
      <c r="M1083" s="117"/>
    </row>
    <row r="1084" spans="1:13" s="2" customFormat="1" ht="50.1" customHeight="1" x14ac:dyDescent="0.2">
      <c r="A1084" s="96" t="s">
        <v>2341</v>
      </c>
      <c r="B1084" s="16" t="s">
        <v>2116</v>
      </c>
      <c r="C1084" s="16" t="s">
        <v>2117</v>
      </c>
      <c r="D1084" s="17" t="s">
        <v>2134</v>
      </c>
      <c r="E1084" s="93">
        <v>1</v>
      </c>
      <c r="F1084" s="112">
        <v>29.59</v>
      </c>
      <c r="G1084" s="94">
        <f>+$F1084/100*(100-'Übersicht _Overview'!$D$11)/100*(100-'Übersicht _Overview'!$E$11)</f>
        <v>29.59</v>
      </c>
      <c r="H1084" s="94">
        <f t="shared" si="52"/>
        <v>0</v>
      </c>
      <c r="I1084" s="94">
        <f t="shared" si="50"/>
        <v>29.59</v>
      </c>
      <c r="J1084" s="94">
        <f t="shared" si="51"/>
        <v>129.60419999999999</v>
      </c>
      <c r="K1084" s="18"/>
      <c r="L1084" s="19"/>
      <c r="M1084" s="93"/>
    </row>
    <row r="1085" spans="1:13" s="2" customFormat="1" ht="50.1" customHeight="1" x14ac:dyDescent="0.2">
      <c r="A1085" s="96" t="s">
        <v>2340</v>
      </c>
      <c r="B1085" s="16" t="s">
        <v>2118</v>
      </c>
      <c r="C1085" s="16" t="s">
        <v>2119</v>
      </c>
      <c r="D1085" s="17" t="s">
        <v>2134</v>
      </c>
      <c r="E1085" s="93">
        <v>1</v>
      </c>
      <c r="F1085" s="112">
        <v>29.59</v>
      </c>
      <c r="G1085" s="94">
        <f>+$F1085/100*(100-'Übersicht _Overview'!$D$11)/100*(100-'Übersicht _Overview'!$E$11)</f>
        <v>29.59</v>
      </c>
      <c r="H1085" s="94">
        <f t="shared" si="52"/>
        <v>0</v>
      </c>
      <c r="I1085" s="94">
        <f t="shared" si="50"/>
        <v>29.59</v>
      </c>
      <c r="J1085" s="94">
        <f t="shared" si="51"/>
        <v>129.60419999999999</v>
      </c>
      <c r="K1085" s="18"/>
      <c r="L1085" s="19"/>
      <c r="M1085" s="93"/>
    </row>
    <row r="1086" spans="1:13" s="2" customFormat="1" ht="50.1" customHeight="1" x14ac:dyDescent="0.2">
      <c r="A1086" s="96" t="s">
        <v>1022</v>
      </c>
      <c r="B1086" s="16" t="s">
        <v>2120</v>
      </c>
      <c r="C1086" s="16" t="s">
        <v>2121</v>
      </c>
      <c r="D1086" s="17" t="s">
        <v>2134</v>
      </c>
      <c r="E1086" s="93">
        <v>1</v>
      </c>
      <c r="F1086" s="112">
        <v>33.33</v>
      </c>
      <c r="G1086" s="94">
        <f>+$F1086/100*(100-'Übersicht _Overview'!$D$11)/100*(100-'Übersicht _Overview'!$E$11)</f>
        <v>33.33</v>
      </c>
      <c r="H1086" s="94">
        <f t="shared" si="52"/>
        <v>0</v>
      </c>
      <c r="I1086" s="94">
        <f t="shared" si="50"/>
        <v>33.33</v>
      </c>
      <c r="J1086" s="94">
        <f t="shared" si="51"/>
        <v>145.9854</v>
      </c>
      <c r="K1086" s="18"/>
      <c r="L1086" s="19"/>
      <c r="M1086" s="93"/>
    </row>
    <row r="1087" spans="1:13" s="2" customFormat="1" ht="50.1" customHeight="1" x14ac:dyDescent="0.2">
      <c r="A1087" s="93" t="s">
        <v>1023</v>
      </c>
      <c r="B1087" s="89" t="s">
        <v>2122</v>
      </c>
      <c r="C1087" s="89" t="s">
        <v>2123</v>
      </c>
      <c r="D1087" s="90" t="s">
        <v>2134</v>
      </c>
      <c r="E1087" s="93">
        <v>1</v>
      </c>
      <c r="F1087" s="112">
        <v>18.04</v>
      </c>
      <c r="G1087" s="94">
        <f>+$F1087/100*(100-'Übersicht _Overview'!$D$11)/100*(100-'Übersicht _Overview'!$E$11)</f>
        <v>18.04</v>
      </c>
      <c r="H1087" s="94">
        <f t="shared" si="52"/>
        <v>0</v>
      </c>
      <c r="I1087" s="94">
        <f t="shared" si="50"/>
        <v>18.04</v>
      </c>
      <c r="J1087" s="94">
        <f t="shared" si="51"/>
        <v>79.015199999999993</v>
      </c>
      <c r="K1087" s="92"/>
      <c r="L1087" s="93"/>
      <c r="M1087" s="93"/>
    </row>
    <row r="1088" spans="1:13" s="88" customFormat="1" ht="50.1" customHeight="1" x14ac:dyDescent="0.2">
      <c r="A1088" s="93" t="s">
        <v>5135</v>
      </c>
      <c r="B1088" s="89" t="s">
        <v>5132</v>
      </c>
      <c r="C1088" s="89" t="s">
        <v>5130</v>
      </c>
      <c r="D1088" s="90" t="s">
        <v>2134</v>
      </c>
      <c r="E1088" s="93">
        <v>1</v>
      </c>
      <c r="F1088" s="112">
        <v>18.04</v>
      </c>
      <c r="G1088" s="94">
        <f>+$F1088/100*(100-'Übersicht _Overview'!$D$11)/100*(100-'Übersicht _Overview'!$E$11)</f>
        <v>18.04</v>
      </c>
      <c r="H1088" s="94">
        <f t="shared" si="52"/>
        <v>0</v>
      </c>
      <c r="I1088" s="94">
        <f t="shared" si="50"/>
        <v>18.04</v>
      </c>
      <c r="J1088" s="94">
        <f t="shared" si="51"/>
        <v>79.015199999999993</v>
      </c>
      <c r="K1088" s="92"/>
      <c r="L1088" s="93"/>
      <c r="M1088" s="93"/>
    </row>
    <row r="1089" spans="1:13" s="2" customFormat="1" ht="18" x14ac:dyDescent="0.2">
      <c r="A1089" s="8"/>
      <c r="B1089" s="3"/>
      <c r="C1089" s="3"/>
      <c r="D1089" s="4"/>
      <c r="E1089" s="82"/>
      <c r="F1089" s="167">
        <v>0</v>
      </c>
      <c r="G1089" s="94">
        <f>+$F1089/100*(100-'Übersicht _Overview'!$D$11)/100*(100-'Übersicht _Overview'!$E$11)</f>
        <v>0</v>
      </c>
      <c r="H1089" s="94">
        <f t="shared" si="52"/>
        <v>0</v>
      </c>
      <c r="I1089" s="94">
        <f t="shared" si="50"/>
        <v>0</v>
      </c>
      <c r="J1089" s="94">
        <f t="shared" si="51"/>
        <v>0</v>
      </c>
      <c r="K1089" s="80"/>
      <c r="L1089" s="20"/>
      <c r="M1089" s="82"/>
    </row>
    <row r="1090" spans="1:13" s="2" customFormat="1" ht="50.1" customHeight="1" x14ac:dyDescent="0.2">
      <c r="A1090" s="134"/>
      <c r="B1090" s="132" t="s">
        <v>350</v>
      </c>
      <c r="C1090" s="132" t="s">
        <v>351</v>
      </c>
      <c r="D1090" s="115"/>
      <c r="E1090" s="117"/>
      <c r="F1090" s="114">
        <v>0</v>
      </c>
      <c r="G1090" s="94">
        <f>+$F1090/100*(100-'Übersicht _Overview'!$D$11)/100*(100-'Übersicht _Overview'!$E$11)</f>
        <v>0</v>
      </c>
      <c r="H1090" s="94">
        <f t="shared" si="52"/>
        <v>0</v>
      </c>
      <c r="I1090" s="94">
        <f t="shared" si="50"/>
        <v>0</v>
      </c>
      <c r="J1090" s="94">
        <f t="shared" si="51"/>
        <v>0</v>
      </c>
      <c r="K1090" s="116"/>
      <c r="L1090" s="117"/>
      <c r="M1090" s="117"/>
    </row>
    <row r="1091" spans="1:13" s="88" customFormat="1" ht="50.1" customHeight="1" x14ac:dyDescent="0.2">
      <c r="A1091" s="96"/>
      <c r="B1091" s="84" t="s">
        <v>3754</v>
      </c>
      <c r="C1091" s="84" t="s">
        <v>3754</v>
      </c>
      <c r="D1091" s="90"/>
      <c r="E1091" s="93"/>
      <c r="F1091" s="112">
        <v>0</v>
      </c>
      <c r="G1091" s="94">
        <f>+$F1091/100*(100-'Übersicht _Overview'!$D$11)/100*(100-'Übersicht _Overview'!$E$11)</f>
        <v>0</v>
      </c>
      <c r="H1091" s="94">
        <f t="shared" si="52"/>
        <v>0</v>
      </c>
      <c r="I1091" s="94">
        <f t="shared" si="50"/>
        <v>0</v>
      </c>
      <c r="J1091" s="94">
        <f t="shared" si="51"/>
        <v>0</v>
      </c>
      <c r="K1091" s="92"/>
      <c r="L1091" s="93"/>
      <c r="M1091" s="93"/>
    </row>
    <row r="1092" spans="1:13" s="2" customFormat="1" ht="50.1" customHeight="1" x14ac:dyDescent="0.2">
      <c r="A1092" s="96" t="s">
        <v>1760</v>
      </c>
      <c r="B1092" s="16" t="s">
        <v>1962</v>
      </c>
      <c r="C1092" s="16" t="s">
        <v>4491</v>
      </c>
      <c r="D1092" s="17" t="s">
        <v>2140</v>
      </c>
      <c r="E1092" s="93">
        <v>1</v>
      </c>
      <c r="F1092" s="112">
        <v>28.49</v>
      </c>
      <c r="G1092" s="94">
        <f>+$F1092/100*(100-'Übersicht _Overview'!$D$11)/100*(100-'Übersicht _Overview'!$E$11)</f>
        <v>28.49</v>
      </c>
      <c r="H1092" s="94">
        <f t="shared" si="52"/>
        <v>0</v>
      </c>
      <c r="I1092" s="94">
        <f t="shared" si="50"/>
        <v>28.49</v>
      </c>
      <c r="J1092" s="94">
        <f t="shared" si="51"/>
        <v>124.78619999999999</v>
      </c>
      <c r="K1092" s="18"/>
      <c r="L1092" s="19"/>
      <c r="M1092" s="93"/>
    </row>
    <row r="1093" spans="1:13" s="2" customFormat="1" ht="50.1" customHeight="1" x14ac:dyDescent="0.2">
      <c r="A1093" s="96" t="s">
        <v>1761</v>
      </c>
      <c r="B1093" s="16" t="s">
        <v>1293</v>
      </c>
      <c r="C1093" s="16" t="s">
        <v>4530</v>
      </c>
      <c r="D1093" s="17" t="s">
        <v>2140</v>
      </c>
      <c r="E1093" s="93">
        <v>1</v>
      </c>
      <c r="F1093" s="112">
        <v>29.15</v>
      </c>
      <c r="G1093" s="94">
        <f>+$F1093/100*(100-'Übersicht _Overview'!$D$11)/100*(100-'Übersicht _Overview'!$E$11)</f>
        <v>29.15</v>
      </c>
      <c r="H1093" s="94">
        <f t="shared" si="52"/>
        <v>0</v>
      </c>
      <c r="I1093" s="94">
        <f t="shared" si="50"/>
        <v>29.15</v>
      </c>
      <c r="J1093" s="94">
        <f t="shared" si="51"/>
        <v>127.67699999999999</v>
      </c>
      <c r="K1093" s="18"/>
      <c r="L1093" s="19"/>
      <c r="M1093" s="93"/>
    </row>
    <row r="1094" spans="1:13" s="2" customFormat="1" ht="50.1" customHeight="1" x14ac:dyDescent="0.2">
      <c r="A1094" s="96" t="s">
        <v>1762</v>
      </c>
      <c r="B1094" s="16" t="s">
        <v>1294</v>
      </c>
      <c r="C1094" s="16" t="s">
        <v>4735</v>
      </c>
      <c r="D1094" s="17" t="s">
        <v>2140</v>
      </c>
      <c r="E1094" s="93">
        <v>1</v>
      </c>
      <c r="F1094" s="112">
        <v>29.919999999999998</v>
      </c>
      <c r="G1094" s="94">
        <f>+$F1094/100*(100-'Übersicht _Overview'!$D$11)/100*(100-'Übersicht _Overview'!$E$11)</f>
        <v>29.919999999999998</v>
      </c>
      <c r="H1094" s="94">
        <f t="shared" si="52"/>
        <v>0</v>
      </c>
      <c r="I1094" s="94">
        <f t="shared" si="50"/>
        <v>29.919999999999998</v>
      </c>
      <c r="J1094" s="94">
        <f t="shared" si="51"/>
        <v>131.0496</v>
      </c>
      <c r="K1094" s="18"/>
      <c r="L1094" s="19"/>
      <c r="M1094" s="93"/>
    </row>
    <row r="1095" spans="1:13" s="2" customFormat="1" ht="50.1" customHeight="1" x14ac:dyDescent="0.2">
      <c r="A1095" s="96" t="s">
        <v>1763</v>
      </c>
      <c r="B1095" s="16" t="s">
        <v>1295</v>
      </c>
      <c r="C1095" s="16" t="s">
        <v>4736</v>
      </c>
      <c r="D1095" s="17" t="s">
        <v>2140</v>
      </c>
      <c r="E1095" s="93">
        <v>1</v>
      </c>
      <c r="F1095" s="112">
        <v>31.46</v>
      </c>
      <c r="G1095" s="94">
        <f>+$F1095/100*(100-'Übersicht _Overview'!$D$11)/100*(100-'Übersicht _Overview'!$E$11)</f>
        <v>31.46</v>
      </c>
      <c r="H1095" s="94">
        <f t="shared" si="52"/>
        <v>0</v>
      </c>
      <c r="I1095" s="94">
        <f t="shared" si="50"/>
        <v>31.46</v>
      </c>
      <c r="J1095" s="94">
        <f t="shared" si="51"/>
        <v>137.79480000000001</v>
      </c>
      <c r="K1095" s="18"/>
      <c r="L1095" s="19"/>
      <c r="M1095" s="93"/>
    </row>
    <row r="1096" spans="1:13" s="2" customFormat="1" ht="50.1" customHeight="1" x14ac:dyDescent="0.2">
      <c r="A1096" s="96" t="s">
        <v>1764</v>
      </c>
      <c r="B1096" s="16" t="s">
        <v>1296</v>
      </c>
      <c r="C1096" s="16" t="s">
        <v>4737</v>
      </c>
      <c r="D1096" s="17" t="s">
        <v>2140</v>
      </c>
      <c r="E1096" s="93">
        <v>1</v>
      </c>
      <c r="F1096" s="112">
        <v>35.200000000000003</v>
      </c>
      <c r="G1096" s="94">
        <f>+$F1096/100*(100-'Übersicht _Overview'!$D$11)/100*(100-'Übersicht _Overview'!$E$11)</f>
        <v>35.200000000000003</v>
      </c>
      <c r="H1096" s="94">
        <f t="shared" si="52"/>
        <v>0</v>
      </c>
      <c r="I1096" s="94">
        <f t="shared" si="50"/>
        <v>35.200000000000003</v>
      </c>
      <c r="J1096" s="94">
        <f t="shared" si="51"/>
        <v>154.17600000000002</v>
      </c>
      <c r="K1096" s="18"/>
      <c r="L1096" s="19"/>
      <c r="M1096" s="93"/>
    </row>
    <row r="1097" spans="1:13" s="2" customFormat="1" ht="50.1" customHeight="1" x14ac:dyDescent="0.2">
      <c r="A1097" s="96" t="s">
        <v>806</v>
      </c>
      <c r="B1097" s="16" t="s">
        <v>3738</v>
      </c>
      <c r="C1097" s="16" t="s">
        <v>4492</v>
      </c>
      <c r="D1097" s="17" t="s">
        <v>2140</v>
      </c>
      <c r="E1097" s="93">
        <v>1</v>
      </c>
      <c r="F1097" s="112">
        <v>24.97</v>
      </c>
      <c r="G1097" s="94">
        <f>+$F1097/100*(100-'Übersicht _Overview'!$D$11)/100*(100-'Übersicht _Overview'!$E$11)</f>
        <v>24.97</v>
      </c>
      <c r="H1097" s="94">
        <f t="shared" si="52"/>
        <v>0</v>
      </c>
      <c r="I1097" s="94">
        <f t="shared" si="50"/>
        <v>24.97</v>
      </c>
      <c r="J1097" s="94">
        <f t="shared" si="51"/>
        <v>109.36859999999999</v>
      </c>
      <c r="K1097" s="18"/>
      <c r="L1097" s="19"/>
      <c r="M1097" s="93"/>
    </row>
    <row r="1098" spans="1:13" s="2" customFormat="1" ht="50.1" customHeight="1" x14ac:dyDescent="0.2">
      <c r="A1098" s="96" t="s">
        <v>807</v>
      </c>
      <c r="B1098" s="16" t="s">
        <v>3739</v>
      </c>
      <c r="C1098" s="16" t="s">
        <v>4531</v>
      </c>
      <c r="D1098" s="17" t="s">
        <v>2140</v>
      </c>
      <c r="E1098" s="93">
        <v>1</v>
      </c>
      <c r="F1098" s="112">
        <v>25.96</v>
      </c>
      <c r="G1098" s="94">
        <f>+$F1098/100*(100-'Übersicht _Overview'!$D$11)/100*(100-'Übersicht _Overview'!$E$11)</f>
        <v>25.96</v>
      </c>
      <c r="H1098" s="94">
        <f t="shared" si="52"/>
        <v>0</v>
      </c>
      <c r="I1098" s="94">
        <f t="shared" si="50"/>
        <v>25.96</v>
      </c>
      <c r="J1098" s="94">
        <f t="shared" si="51"/>
        <v>113.70480000000001</v>
      </c>
      <c r="K1098" s="18"/>
      <c r="L1098" s="19"/>
      <c r="M1098" s="93"/>
    </row>
    <row r="1099" spans="1:13" s="2" customFormat="1" ht="50.1" customHeight="1" x14ac:dyDescent="0.2">
      <c r="A1099" s="96" t="s">
        <v>808</v>
      </c>
      <c r="B1099" s="16" t="s">
        <v>3740</v>
      </c>
      <c r="C1099" s="16" t="s">
        <v>4738</v>
      </c>
      <c r="D1099" s="17" t="s">
        <v>2140</v>
      </c>
      <c r="E1099" s="93">
        <v>1</v>
      </c>
      <c r="F1099" s="112">
        <v>26.95</v>
      </c>
      <c r="G1099" s="94">
        <f>+$F1099/100*(100-'Übersicht _Overview'!$D$11)/100*(100-'Übersicht _Overview'!$E$11)</f>
        <v>26.950000000000003</v>
      </c>
      <c r="H1099" s="94">
        <f t="shared" si="52"/>
        <v>0</v>
      </c>
      <c r="I1099" s="94">
        <f t="shared" si="50"/>
        <v>26.950000000000003</v>
      </c>
      <c r="J1099" s="94">
        <f t="shared" si="51"/>
        <v>118.04100000000001</v>
      </c>
      <c r="K1099" s="18"/>
      <c r="L1099" s="19"/>
      <c r="M1099" s="93"/>
    </row>
    <row r="1100" spans="1:13" s="2" customFormat="1" ht="50.1" customHeight="1" x14ac:dyDescent="0.2">
      <c r="A1100" s="96" t="s">
        <v>809</v>
      </c>
      <c r="B1100" s="16" t="s">
        <v>3741</v>
      </c>
      <c r="C1100" s="16" t="s">
        <v>4739</v>
      </c>
      <c r="D1100" s="17" t="s">
        <v>2140</v>
      </c>
      <c r="E1100" s="93">
        <v>1</v>
      </c>
      <c r="F1100" s="112">
        <v>28.82</v>
      </c>
      <c r="G1100" s="94">
        <f>+$F1100/100*(100-'Übersicht _Overview'!$D$11)/100*(100-'Übersicht _Overview'!$E$11)</f>
        <v>28.82</v>
      </c>
      <c r="H1100" s="94">
        <f t="shared" si="52"/>
        <v>0</v>
      </c>
      <c r="I1100" s="94">
        <f t="shared" ref="I1100:I1163" si="53">+$G1100+$H1100</f>
        <v>28.82</v>
      </c>
      <c r="J1100" s="94">
        <f t="shared" si="51"/>
        <v>126.2316</v>
      </c>
      <c r="K1100" s="18"/>
      <c r="L1100" s="19"/>
      <c r="M1100" s="93"/>
    </row>
    <row r="1101" spans="1:13" s="2" customFormat="1" ht="50.1" customHeight="1" x14ac:dyDescent="0.2">
      <c r="A1101" s="96" t="s">
        <v>810</v>
      </c>
      <c r="B1101" s="16" t="s">
        <v>3742</v>
      </c>
      <c r="C1101" s="16" t="s">
        <v>4740</v>
      </c>
      <c r="D1101" s="17" t="s">
        <v>2140</v>
      </c>
      <c r="E1101" s="93">
        <v>1</v>
      </c>
      <c r="F1101" s="112">
        <v>33.660000000000004</v>
      </c>
      <c r="G1101" s="94">
        <f>+$F1101/100*(100-'Übersicht _Overview'!$D$11)/100*(100-'Übersicht _Overview'!$E$11)</f>
        <v>33.660000000000004</v>
      </c>
      <c r="H1101" s="94">
        <f t="shared" si="52"/>
        <v>0</v>
      </c>
      <c r="I1101" s="94">
        <f t="shared" si="53"/>
        <v>33.660000000000004</v>
      </c>
      <c r="J1101" s="94">
        <f t="shared" ref="J1101:J1164" si="54">IF(I1101&lt;&gt;"",I1101*$G$3,"")</f>
        <v>147.4308</v>
      </c>
      <c r="K1101" s="18"/>
      <c r="L1101" s="19"/>
      <c r="M1101" s="93"/>
    </row>
    <row r="1102" spans="1:13" s="2" customFormat="1" ht="50.1" customHeight="1" x14ac:dyDescent="0.2">
      <c r="A1102" s="96" t="s">
        <v>811</v>
      </c>
      <c r="B1102" s="16" t="s">
        <v>2371</v>
      </c>
      <c r="C1102" s="16" t="s">
        <v>4493</v>
      </c>
      <c r="D1102" s="17" t="s">
        <v>2140</v>
      </c>
      <c r="E1102" s="93">
        <v>1</v>
      </c>
      <c r="F1102" s="112">
        <v>25.189999999999998</v>
      </c>
      <c r="G1102" s="94">
        <f>+$F1102/100*(100-'Übersicht _Overview'!$D$11)/100*(100-'Übersicht _Overview'!$E$11)</f>
        <v>25.189999999999994</v>
      </c>
      <c r="H1102" s="94">
        <f t="shared" si="52"/>
        <v>0</v>
      </c>
      <c r="I1102" s="94">
        <f t="shared" si="53"/>
        <v>25.189999999999994</v>
      </c>
      <c r="J1102" s="94">
        <f t="shared" si="54"/>
        <v>110.33219999999997</v>
      </c>
      <c r="K1102" s="18"/>
      <c r="L1102" s="19"/>
      <c r="M1102" s="93"/>
    </row>
    <row r="1103" spans="1:13" s="2" customFormat="1" ht="50.1" customHeight="1" x14ac:dyDescent="0.2">
      <c r="A1103" s="96" t="s">
        <v>812</v>
      </c>
      <c r="B1103" s="16" t="s">
        <v>2372</v>
      </c>
      <c r="C1103" s="16" t="s">
        <v>4532</v>
      </c>
      <c r="D1103" s="17" t="s">
        <v>2140</v>
      </c>
      <c r="E1103" s="93">
        <v>1</v>
      </c>
      <c r="F1103" s="112">
        <v>26.18</v>
      </c>
      <c r="G1103" s="94">
        <f>+$F1103/100*(100-'Übersicht _Overview'!$D$11)/100*(100-'Übersicht _Overview'!$E$11)</f>
        <v>26.179999999999996</v>
      </c>
      <c r="H1103" s="94">
        <f t="shared" si="52"/>
        <v>0</v>
      </c>
      <c r="I1103" s="94">
        <f t="shared" si="53"/>
        <v>26.179999999999996</v>
      </c>
      <c r="J1103" s="94">
        <f t="shared" si="54"/>
        <v>114.66839999999998</v>
      </c>
      <c r="K1103" s="18"/>
      <c r="L1103" s="19"/>
      <c r="M1103" s="93"/>
    </row>
    <row r="1104" spans="1:13" s="2" customFormat="1" ht="50.1" customHeight="1" x14ac:dyDescent="0.2">
      <c r="A1104" s="96" t="s">
        <v>813</v>
      </c>
      <c r="B1104" s="16" t="s">
        <v>2373</v>
      </c>
      <c r="C1104" s="16" t="s">
        <v>4741</v>
      </c>
      <c r="D1104" s="17" t="s">
        <v>2140</v>
      </c>
      <c r="E1104" s="93">
        <v>1</v>
      </c>
      <c r="F1104" s="112">
        <v>27.28</v>
      </c>
      <c r="G1104" s="94">
        <f>+$F1104/100*(100-'Übersicht _Overview'!$D$11)/100*(100-'Übersicht _Overview'!$E$11)</f>
        <v>27.279999999999998</v>
      </c>
      <c r="H1104" s="94">
        <f t="shared" ref="H1104:H1167" si="55">+K1104/100*($E$2-L1104)</f>
        <v>0</v>
      </c>
      <c r="I1104" s="94">
        <f t="shared" si="53"/>
        <v>27.279999999999998</v>
      </c>
      <c r="J1104" s="94">
        <f t="shared" si="54"/>
        <v>119.48639999999999</v>
      </c>
      <c r="K1104" s="18"/>
      <c r="L1104" s="19"/>
      <c r="M1104" s="93"/>
    </row>
    <row r="1105" spans="1:13" s="2" customFormat="1" ht="50.1" customHeight="1" x14ac:dyDescent="0.2">
      <c r="A1105" s="96" t="s">
        <v>814</v>
      </c>
      <c r="B1105" s="16" t="s">
        <v>2374</v>
      </c>
      <c r="C1105" s="16" t="s">
        <v>4742</v>
      </c>
      <c r="D1105" s="17" t="s">
        <v>2140</v>
      </c>
      <c r="E1105" s="93">
        <v>1</v>
      </c>
      <c r="F1105" s="112">
        <v>29.48</v>
      </c>
      <c r="G1105" s="94">
        <f>+$F1105/100*(100-'Übersicht _Overview'!$D$11)/100*(100-'Übersicht _Overview'!$E$11)</f>
        <v>29.48</v>
      </c>
      <c r="H1105" s="94">
        <f t="shared" si="55"/>
        <v>0</v>
      </c>
      <c r="I1105" s="94">
        <f t="shared" si="53"/>
        <v>29.48</v>
      </c>
      <c r="J1105" s="94">
        <f t="shared" si="54"/>
        <v>129.1224</v>
      </c>
      <c r="K1105" s="18"/>
      <c r="L1105" s="19"/>
      <c r="M1105" s="93"/>
    </row>
    <row r="1106" spans="1:13" s="2" customFormat="1" ht="50.1" customHeight="1" x14ac:dyDescent="0.2">
      <c r="A1106" s="96" t="s">
        <v>815</v>
      </c>
      <c r="B1106" s="16" t="s">
        <v>2375</v>
      </c>
      <c r="C1106" s="16" t="s">
        <v>4743</v>
      </c>
      <c r="D1106" s="17" t="s">
        <v>2140</v>
      </c>
      <c r="E1106" s="93">
        <v>1</v>
      </c>
      <c r="F1106" s="112">
        <v>34.980000000000004</v>
      </c>
      <c r="G1106" s="94">
        <f>+$F1106/100*(100-'Übersicht _Overview'!$D$11)/100*(100-'Übersicht _Overview'!$E$11)</f>
        <v>34.980000000000004</v>
      </c>
      <c r="H1106" s="94">
        <f t="shared" si="55"/>
        <v>0</v>
      </c>
      <c r="I1106" s="94">
        <f t="shared" si="53"/>
        <v>34.980000000000004</v>
      </c>
      <c r="J1106" s="94">
        <f t="shared" si="54"/>
        <v>153.2124</v>
      </c>
      <c r="K1106" s="18"/>
      <c r="L1106" s="19"/>
      <c r="M1106" s="93"/>
    </row>
    <row r="1107" spans="1:13" s="2" customFormat="1" ht="50.1" customHeight="1" x14ac:dyDescent="0.2">
      <c r="A1107" s="96" t="s">
        <v>2158</v>
      </c>
      <c r="B1107" s="16" t="s">
        <v>2376</v>
      </c>
      <c r="C1107" s="16" t="s">
        <v>4494</v>
      </c>
      <c r="D1107" s="17" t="s">
        <v>2140</v>
      </c>
      <c r="E1107" s="93">
        <v>1</v>
      </c>
      <c r="F1107" s="112">
        <v>25.52</v>
      </c>
      <c r="G1107" s="94">
        <f>+$F1107/100*(100-'Übersicht _Overview'!$D$11)/100*(100-'Übersicht _Overview'!$E$11)</f>
        <v>25.52</v>
      </c>
      <c r="H1107" s="94">
        <f t="shared" si="55"/>
        <v>0</v>
      </c>
      <c r="I1107" s="94">
        <f t="shared" si="53"/>
        <v>25.52</v>
      </c>
      <c r="J1107" s="94">
        <f t="shared" si="54"/>
        <v>111.77759999999999</v>
      </c>
      <c r="K1107" s="18"/>
      <c r="L1107" s="19"/>
      <c r="M1107" s="93"/>
    </row>
    <row r="1108" spans="1:13" s="2" customFormat="1" ht="50.1" customHeight="1" x14ac:dyDescent="0.2">
      <c r="A1108" s="96" t="s">
        <v>2159</v>
      </c>
      <c r="B1108" s="16" t="s">
        <v>2377</v>
      </c>
      <c r="C1108" s="16" t="s">
        <v>4533</v>
      </c>
      <c r="D1108" s="17" t="s">
        <v>2140</v>
      </c>
      <c r="E1108" s="93">
        <v>1</v>
      </c>
      <c r="F1108" s="112">
        <v>27.060000000000002</v>
      </c>
      <c r="G1108" s="94">
        <f>+$F1108/100*(100-'Übersicht _Overview'!$D$11)/100*(100-'Übersicht _Overview'!$E$11)</f>
        <v>27.060000000000002</v>
      </c>
      <c r="H1108" s="94">
        <f t="shared" si="55"/>
        <v>0</v>
      </c>
      <c r="I1108" s="94">
        <f t="shared" si="53"/>
        <v>27.060000000000002</v>
      </c>
      <c r="J1108" s="94">
        <f t="shared" si="54"/>
        <v>118.5228</v>
      </c>
      <c r="K1108" s="18"/>
      <c r="L1108" s="19"/>
      <c r="M1108" s="93"/>
    </row>
    <row r="1109" spans="1:13" s="2" customFormat="1" ht="50.1" customHeight="1" x14ac:dyDescent="0.2">
      <c r="A1109" s="96" t="s">
        <v>2160</v>
      </c>
      <c r="B1109" s="16" t="s">
        <v>2378</v>
      </c>
      <c r="C1109" s="16" t="s">
        <v>4744</v>
      </c>
      <c r="D1109" s="17" t="s">
        <v>2140</v>
      </c>
      <c r="E1109" s="93">
        <v>1</v>
      </c>
      <c r="F1109" s="112">
        <v>28.6</v>
      </c>
      <c r="G1109" s="94">
        <f>+$F1109/100*(100-'Übersicht _Overview'!$D$11)/100*(100-'Übersicht _Overview'!$E$11)</f>
        <v>28.6</v>
      </c>
      <c r="H1109" s="94">
        <f t="shared" si="55"/>
        <v>0</v>
      </c>
      <c r="I1109" s="94">
        <f t="shared" si="53"/>
        <v>28.6</v>
      </c>
      <c r="J1109" s="94">
        <f t="shared" si="54"/>
        <v>125.268</v>
      </c>
      <c r="K1109" s="18"/>
      <c r="L1109" s="19"/>
      <c r="M1109" s="93"/>
    </row>
    <row r="1110" spans="1:13" s="2" customFormat="1" ht="50.1" customHeight="1" x14ac:dyDescent="0.2">
      <c r="A1110" s="96" t="s">
        <v>2161</v>
      </c>
      <c r="B1110" s="16" t="s">
        <v>1960</v>
      </c>
      <c r="C1110" s="16" t="s">
        <v>4745</v>
      </c>
      <c r="D1110" s="17" t="s">
        <v>2140</v>
      </c>
      <c r="E1110" s="93">
        <v>1</v>
      </c>
      <c r="F1110" s="112">
        <v>31.68</v>
      </c>
      <c r="G1110" s="94">
        <f>+$F1110/100*(100-'Übersicht _Overview'!$D$11)/100*(100-'Übersicht _Overview'!$E$11)</f>
        <v>31.679999999999996</v>
      </c>
      <c r="H1110" s="94">
        <f t="shared" si="55"/>
        <v>0</v>
      </c>
      <c r="I1110" s="94">
        <f t="shared" si="53"/>
        <v>31.679999999999996</v>
      </c>
      <c r="J1110" s="94">
        <f t="shared" si="54"/>
        <v>138.75839999999997</v>
      </c>
      <c r="K1110" s="18"/>
      <c r="L1110" s="19"/>
      <c r="M1110" s="93"/>
    </row>
    <row r="1111" spans="1:13" s="2" customFormat="1" ht="50.1" customHeight="1" x14ac:dyDescent="0.2">
      <c r="A1111" s="96" t="s">
        <v>816</v>
      </c>
      <c r="B1111" s="16" t="s">
        <v>1961</v>
      </c>
      <c r="C1111" s="16" t="s">
        <v>4746</v>
      </c>
      <c r="D1111" s="17" t="s">
        <v>2140</v>
      </c>
      <c r="E1111" s="93">
        <v>1</v>
      </c>
      <c r="F1111" s="112">
        <v>39.270000000000003</v>
      </c>
      <c r="G1111" s="94">
        <f>+$F1111/100*(100-'Übersicht _Overview'!$D$11)/100*(100-'Übersicht _Overview'!$E$11)</f>
        <v>39.270000000000003</v>
      </c>
      <c r="H1111" s="94">
        <f t="shared" si="55"/>
        <v>0</v>
      </c>
      <c r="I1111" s="94">
        <f t="shared" si="53"/>
        <v>39.270000000000003</v>
      </c>
      <c r="J1111" s="94">
        <f t="shared" si="54"/>
        <v>172.0026</v>
      </c>
      <c r="K1111" s="18"/>
      <c r="L1111" s="19"/>
      <c r="M1111" s="93"/>
    </row>
    <row r="1112" spans="1:13" s="2" customFormat="1" ht="50.1" customHeight="1" x14ac:dyDescent="0.2">
      <c r="A1112" s="102"/>
      <c r="B1112" s="87" t="s">
        <v>4023</v>
      </c>
      <c r="C1112" s="16" t="s">
        <v>1402</v>
      </c>
      <c r="D1112" s="17"/>
      <c r="E1112" s="93"/>
      <c r="F1112" s="94">
        <v>0</v>
      </c>
      <c r="G1112" s="94">
        <f>+$F1112/100*(100-'Übersicht _Overview'!$D$11)/100*(100-'Übersicht _Overview'!$E$11)</f>
        <v>0</v>
      </c>
      <c r="H1112" s="94">
        <f t="shared" si="55"/>
        <v>0</v>
      </c>
      <c r="I1112" s="94">
        <f t="shared" si="53"/>
        <v>0</v>
      </c>
      <c r="J1112" s="94">
        <f t="shared" si="54"/>
        <v>0</v>
      </c>
      <c r="K1112" s="18"/>
      <c r="L1112" s="19"/>
      <c r="M1112" s="93"/>
    </row>
    <row r="1113" spans="1:13" s="88" customFormat="1" ht="50.1" customHeight="1" x14ac:dyDescent="0.2">
      <c r="A1113" s="96"/>
      <c r="B1113" s="84" t="s">
        <v>3755</v>
      </c>
      <c r="C1113" s="84" t="s">
        <v>3755</v>
      </c>
      <c r="D1113" s="90"/>
      <c r="E1113" s="93"/>
      <c r="F1113" s="94">
        <v>0</v>
      </c>
      <c r="G1113" s="94">
        <f>+$F1113/100*(100-'Übersicht _Overview'!$D$11)/100*(100-'Übersicht _Overview'!$E$11)</f>
        <v>0</v>
      </c>
      <c r="H1113" s="94">
        <f t="shared" si="55"/>
        <v>0</v>
      </c>
      <c r="I1113" s="94">
        <f t="shared" si="53"/>
        <v>0</v>
      </c>
      <c r="J1113" s="94">
        <f t="shared" si="54"/>
        <v>0</v>
      </c>
      <c r="K1113" s="92"/>
      <c r="L1113" s="93"/>
      <c r="M1113" s="93"/>
    </row>
    <row r="1114" spans="1:13" s="2" customFormat="1" ht="50.1" customHeight="1" x14ac:dyDescent="0.2">
      <c r="A1114" s="96" t="s">
        <v>1765</v>
      </c>
      <c r="B1114" s="16" t="s">
        <v>2561</v>
      </c>
      <c r="C1114" s="16" t="s">
        <v>4495</v>
      </c>
      <c r="D1114" s="17" t="s">
        <v>2140</v>
      </c>
      <c r="E1114" s="93">
        <v>1</v>
      </c>
      <c r="F1114" s="112">
        <v>40.700000000000003</v>
      </c>
      <c r="G1114" s="94">
        <f>+$F1114/100*(100-'Übersicht _Overview'!$D$11)/100*(100-'Übersicht _Overview'!$E$11)</f>
        <v>40.700000000000003</v>
      </c>
      <c r="H1114" s="94">
        <f t="shared" si="55"/>
        <v>0</v>
      </c>
      <c r="I1114" s="94">
        <f t="shared" si="53"/>
        <v>40.700000000000003</v>
      </c>
      <c r="J1114" s="94">
        <f t="shared" si="54"/>
        <v>178.26600000000002</v>
      </c>
      <c r="K1114" s="18"/>
      <c r="L1114" s="19"/>
      <c r="M1114" s="93"/>
    </row>
    <row r="1115" spans="1:13" s="2" customFormat="1" ht="50.1" customHeight="1" x14ac:dyDescent="0.2">
      <c r="A1115" s="96" t="s">
        <v>1766</v>
      </c>
      <c r="B1115" s="16" t="s">
        <v>924</v>
      </c>
      <c r="C1115" s="16" t="s">
        <v>4534</v>
      </c>
      <c r="D1115" s="17" t="s">
        <v>2140</v>
      </c>
      <c r="E1115" s="93">
        <v>1</v>
      </c>
      <c r="F1115" s="112">
        <v>41.470000000000006</v>
      </c>
      <c r="G1115" s="94">
        <f>+$F1115/100*(100-'Übersicht _Overview'!$D$11)/100*(100-'Übersicht _Overview'!$E$11)</f>
        <v>41.470000000000006</v>
      </c>
      <c r="H1115" s="94">
        <f t="shared" si="55"/>
        <v>0</v>
      </c>
      <c r="I1115" s="94">
        <f t="shared" si="53"/>
        <v>41.470000000000006</v>
      </c>
      <c r="J1115" s="94">
        <f t="shared" si="54"/>
        <v>181.63860000000003</v>
      </c>
      <c r="K1115" s="18"/>
      <c r="L1115" s="19"/>
      <c r="M1115" s="93"/>
    </row>
    <row r="1116" spans="1:13" s="2" customFormat="1" ht="50.1" customHeight="1" x14ac:dyDescent="0.2">
      <c r="A1116" s="96" t="s">
        <v>1767</v>
      </c>
      <c r="B1116" s="89" t="s">
        <v>925</v>
      </c>
      <c r="C1116" s="16" t="s">
        <v>4747</v>
      </c>
      <c r="D1116" s="17" t="s">
        <v>2140</v>
      </c>
      <c r="E1116" s="93">
        <v>1</v>
      </c>
      <c r="F1116" s="112">
        <v>42.239999999999995</v>
      </c>
      <c r="G1116" s="94">
        <f>+$F1116/100*(100-'Übersicht _Overview'!$D$11)/100*(100-'Übersicht _Overview'!$E$11)</f>
        <v>42.239999999999995</v>
      </c>
      <c r="H1116" s="94">
        <f t="shared" si="55"/>
        <v>0</v>
      </c>
      <c r="I1116" s="94">
        <f t="shared" si="53"/>
        <v>42.239999999999995</v>
      </c>
      <c r="J1116" s="94">
        <f t="shared" si="54"/>
        <v>185.01119999999997</v>
      </c>
      <c r="K1116" s="18"/>
      <c r="L1116" s="19"/>
      <c r="M1116" s="93"/>
    </row>
    <row r="1117" spans="1:13" s="2" customFormat="1" ht="50.1" customHeight="1" x14ac:dyDescent="0.2">
      <c r="A1117" s="96" t="s">
        <v>1768</v>
      </c>
      <c r="B1117" s="16" t="s">
        <v>2418</v>
      </c>
      <c r="C1117" s="16" t="s">
        <v>4748</v>
      </c>
      <c r="D1117" s="17" t="s">
        <v>2140</v>
      </c>
      <c r="E1117" s="93">
        <v>1</v>
      </c>
      <c r="F1117" s="112">
        <v>43.67</v>
      </c>
      <c r="G1117" s="94">
        <f>+$F1117/100*(100-'Übersicht _Overview'!$D$11)/100*(100-'Übersicht _Overview'!$E$11)</f>
        <v>43.67</v>
      </c>
      <c r="H1117" s="94">
        <f t="shared" si="55"/>
        <v>0</v>
      </c>
      <c r="I1117" s="94">
        <f t="shared" si="53"/>
        <v>43.67</v>
      </c>
      <c r="J1117" s="94">
        <f t="shared" si="54"/>
        <v>191.27459999999999</v>
      </c>
      <c r="K1117" s="18"/>
      <c r="L1117" s="19"/>
      <c r="M1117" s="93"/>
    </row>
    <row r="1118" spans="1:13" s="2" customFormat="1" ht="50.1" customHeight="1" x14ac:dyDescent="0.2">
      <c r="A1118" s="96" t="s">
        <v>1769</v>
      </c>
      <c r="B1118" s="16" t="s">
        <v>2419</v>
      </c>
      <c r="C1118" s="16" t="s">
        <v>4749</v>
      </c>
      <c r="D1118" s="17" t="s">
        <v>2140</v>
      </c>
      <c r="E1118" s="93">
        <v>1</v>
      </c>
      <c r="F1118" s="112">
        <v>47.410000000000004</v>
      </c>
      <c r="G1118" s="94">
        <f>+$F1118/100*(100-'Übersicht _Overview'!$D$11)/100*(100-'Übersicht _Overview'!$E$11)</f>
        <v>47.410000000000004</v>
      </c>
      <c r="H1118" s="94">
        <f t="shared" si="55"/>
        <v>0</v>
      </c>
      <c r="I1118" s="94">
        <f t="shared" si="53"/>
        <v>47.410000000000004</v>
      </c>
      <c r="J1118" s="94">
        <f t="shared" si="54"/>
        <v>207.6558</v>
      </c>
      <c r="K1118" s="18"/>
      <c r="L1118" s="19"/>
      <c r="M1118" s="93"/>
    </row>
    <row r="1119" spans="1:13" s="2" customFormat="1" ht="50.1" customHeight="1" x14ac:dyDescent="0.2">
      <c r="A1119" s="96" t="s">
        <v>795</v>
      </c>
      <c r="B1119" s="16" t="s">
        <v>3733</v>
      </c>
      <c r="C1119" s="16" t="s">
        <v>4496</v>
      </c>
      <c r="D1119" s="17" t="s">
        <v>2140</v>
      </c>
      <c r="E1119" s="93">
        <v>1</v>
      </c>
      <c r="F1119" s="112">
        <v>33.769999999999996</v>
      </c>
      <c r="G1119" s="94">
        <f>+$F1119/100*(100-'Übersicht _Overview'!$D$11)/100*(100-'Übersicht _Overview'!$E$11)</f>
        <v>33.769999999999996</v>
      </c>
      <c r="H1119" s="94">
        <f t="shared" si="55"/>
        <v>0</v>
      </c>
      <c r="I1119" s="94">
        <f t="shared" si="53"/>
        <v>33.769999999999996</v>
      </c>
      <c r="J1119" s="94">
        <f t="shared" si="54"/>
        <v>147.91259999999997</v>
      </c>
      <c r="K1119" s="18"/>
      <c r="L1119" s="19"/>
      <c r="M1119" s="93"/>
    </row>
    <row r="1120" spans="1:13" s="2" customFormat="1" ht="50.1" customHeight="1" x14ac:dyDescent="0.2">
      <c r="A1120" s="96" t="s">
        <v>796</v>
      </c>
      <c r="B1120" s="16" t="s">
        <v>3734</v>
      </c>
      <c r="C1120" s="16" t="s">
        <v>4535</v>
      </c>
      <c r="D1120" s="17" t="s">
        <v>2140</v>
      </c>
      <c r="E1120" s="93">
        <v>1</v>
      </c>
      <c r="F1120" s="112">
        <v>34.65</v>
      </c>
      <c r="G1120" s="94">
        <f>+$F1120/100*(100-'Übersicht _Overview'!$D$11)/100*(100-'Übersicht _Overview'!$E$11)</f>
        <v>34.65</v>
      </c>
      <c r="H1120" s="94">
        <f t="shared" si="55"/>
        <v>0</v>
      </c>
      <c r="I1120" s="94">
        <f t="shared" si="53"/>
        <v>34.65</v>
      </c>
      <c r="J1120" s="94">
        <f t="shared" si="54"/>
        <v>151.767</v>
      </c>
      <c r="K1120" s="18"/>
      <c r="L1120" s="19"/>
      <c r="M1120" s="93"/>
    </row>
    <row r="1121" spans="1:13" s="2" customFormat="1" ht="50.1" customHeight="1" x14ac:dyDescent="0.2">
      <c r="A1121" s="96" t="s">
        <v>797</v>
      </c>
      <c r="B1121" s="16" t="s">
        <v>3735</v>
      </c>
      <c r="C1121" s="16" t="s">
        <v>4750</v>
      </c>
      <c r="D1121" s="17" t="s">
        <v>2140</v>
      </c>
      <c r="E1121" s="93">
        <v>1</v>
      </c>
      <c r="F1121" s="112">
        <v>35.64</v>
      </c>
      <c r="G1121" s="94">
        <f>+$F1121/100*(100-'Übersicht _Overview'!$D$11)/100*(100-'Übersicht _Overview'!$E$11)</f>
        <v>35.64</v>
      </c>
      <c r="H1121" s="94">
        <f t="shared" si="55"/>
        <v>0</v>
      </c>
      <c r="I1121" s="94">
        <f t="shared" si="53"/>
        <v>35.64</v>
      </c>
      <c r="J1121" s="94">
        <f t="shared" si="54"/>
        <v>156.10319999999999</v>
      </c>
      <c r="K1121" s="18"/>
      <c r="L1121" s="19"/>
      <c r="M1121" s="93"/>
    </row>
    <row r="1122" spans="1:13" s="2" customFormat="1" ht="50.1" customHeight="1" x14ac:dyDescent="0.2">
      <c r="A1122" s="96" t="s">
        <v>798</v>
      </c>
      <c r="B1122" s="16" t="s">
        <v>3736</v>
      </c>
      <c r="C1122" s="16" t="s">
        <v>4751</v>
      </c>
      <c r="D1122" s="17" t="s">
        <v>2140</v>
      </c>
      <c r="E1122" s="93">
        <v>1</v>
      </c>
      <c r="F1122" s="112">
        <v>37.620000000000005</v>
      </c>
      <c r="G1122" s="94">
        <f>+$F1122/100*(100-'Übersicht _Overview'!$D$11)/100*(100-'Übersicht _Overview'!$E$11)</f>
        <v>37.620000000000005</v>
      </c>
      <c r="H1122" s="94">
        <f t="shared" si="55"/>
        <v>0</v>
      </c>
      <c r="I1122" s="94">
        <f t="shared" si="53"/>
        <v>37.620000000000005</v>
      </c>
      <c r="J1122" s="94">
        <f t="shared" si="54"/>
        <v>164.77560000000003</v>
      </c>
      <c r="K1122" s="18"/>
      <c r="L1122" s="19"/>
      <c r="M1122" s="93"/>
    </row>
    <row r="1123" spans="1:13" s="2" customFormat="1" ht="50.1" customHeight="1" x14ac:dyDescent="0.2">
      <c r="A1123" s="96" t="s">
        <v>799</v>
      </c>
      <c r="B1123" s="89" t="s">
        <v>3737</v>
      </c>
      <c r="C1123" s="89" t="s">
        <v>4752</v>
      </c>
      <c r="D1123" s="90" t="s">
        <v>2140</v>
      </c>
      <c r="E1123" s="93">
        <v>1</v>
      </c>
      <c r="F1123" s="112">
        <v>42.35</v>
      </c>
      <c r="G1123" s="94">
        <f>+$F1123/100*(100-'Übersicht _Overview'!$D$11)/100*(100-'Übersicht _Overview'!$E$11)</f>
        <v>42.35</v>
      </c>
      <c r="H1123" s="94">
        <f t="shared" si="55"/>
        <v>0</v>
      </c>
      <c r="I1123" s="94">
        <f t="shared" si="53"/>
        <v>42.35</v>
      </c>
      <c r="J1123" s="94">
        <f t="shared" si="54"/>
        <v>185.49299999999999</v>
      </c>
      <c r="K1123" s="92"/>
      <c r="L1123" s="93"/>
      <c r="M1123" s="93"/>
    </row>
    <row r="1124" spans="1:13" s="2" customFormat="1" ht="50.1" customHeight="1" x14ac:dyDescent="0.2">
      <c r="A1124" s="96" t="s">
        <v>800</v>
      </c>
      <c r="B1124" s="89" t="s">
        <v>2124</v>
      </c>
      <c r="C1124" s="89" t="s">
        <v>4497</v>
      </c>
      <c r="D1124" s="90" t="s">
        <v>2140</v>
      </c>
      <c r="E1124" s="93">
        <v>1</v>
      </c>
      <c r="F1124" s="112">
        <v>33.880000000000003</v>
      </c>
      <c r="G1124" s="94">
        <f>+$F1124/100*(100-'Übersicht _Overview'!$D$11)/100*(100-'Übersicht _Overview'!$E$11)</f>
        <v>33.880000000000003</v>
      </c>
      <c r="H1124" s="94">
        <f t="shared" si="55"/>
        <v>0</v>
      </c>
      <c r="I1124" s="94">
        <f t="shared" si="53"/>
        <v>33.880000000000003</v>
      </c>
      <c r="J1124" s="94">
        <f t="shared" si="54"/>
        <v>148.39440000000002</v>
      </c>
      <c r="K1124" s="92"/>
      <c r="L1124" s="93"/>
      <c r="M1124" s="93"/>
    </row>
    <row r="1125" spans="1:13" s="2" customFormat="1" ht="50.1" customHeight="1" x14ac:dyDescent="0.2">
      <c r="A1125" s="96" t="s">
        <v>801</v>
      </c>
      <c r="B1125" s="89" t="s">
        <v>2125</v>
      </c>
      <c r="C1125" s="89" t="s">
        <v>4536</v>
      </c>
      <c r="D1125" s="90" t="s">
        <v>2140</v>
      </c>
      <c r="E1125" s="93">
        <v>1</v>
      </c>
      <c r="F1125" s="112">
        <v>34.980000000000004</v>
      </c>
      <c r="G1125" s="94">
        <f>+$F1125/100*(100-'Übersicht _Overview'!$D$11)/100*(100-'Übersicht _Overview'!$E$11)</f>
        <v>34.980000000000004</v>
      </c>
      <c r="H1125" s="94">
        <f t="shared" si="55"/>
        <v>0</v>
      </c>
      <c r="I1125" s="94">
        <f t="shared" si="53"/>
        <v>34.980000000000004</v>
      </c>
      <c r="J1125" s="94">
        <f t="shared" si="54"/>
        <v>153.2124</v>
      </c>
      <c r="K1125" s="18"/>
      <c r="L1125" s="19"/>
      <c r="M1125" s="93"/>
    </row>
    <row r="1126" spans="1:13" s="2" customFormat="1" ht="50.1" customHeight="1" x14ac:dyDescent="0.2">
      <c r="A1126" s="96" t="s">
        <v>802</v>
      </c>
      <c r="B1126" s="89" t="s">
        <v>2126</v>
      </c>
      <c r="C1126" s="89" t="s">
        <v>4753</v>
      </c>
      <c r="D1126" s="90" t="s">
        <v>2140</v>
      </c>
      <c r="E1126" s="93">
        <v>1</v>
      </c>
      <c r="F1126" s="112">
        <v>36.08</v>
      </c>
      <c r="G1126" s="94">
        <f>+$F1126/100*(100-'Übersicht _Overview'!$D$11)/100*(100-'Übersicht _Overview'!$E$11)</f>
        <v>36.08</v>
      </c>
      <c r="H1126" s="94">
        <f t="shared" si="55"/>
        <v>0</v>
      </c>
      <c r="I1126" s="94">
        <f t="shared" si="53"/>
        <v>36.08</v>
      </c>
      <c r="J1126" s="94">
        <f t="shared" si="54"/>
        <v>158.03039999999999</v>
      </c>
      <c r="K1126" s="18"/>
      <c r="L1126" s="19"/>
      <c r="M1126" s="93"/>
    </row>
    <row r="1127" spans="1:13" s="2" customFormat="1" ht="50.1" customHeight="1" x14ac:dyDescent="0.2">
      <c r="A1127" s="96" t="s">
        <v>803</v>
      </c>
      <c r="B1127" s="89" t="s">
        <v>2127</v>
      </c>
      <c r="C1127" s="89" t="s">
        <v>4754</v>
      </c>
      <c r="D1127" s="90" t="s">
        <v>2140</v>
      </c>
      <c r="E1127" s="93">
        <v>1</v>
      </c>
      <c r="F1127" s="112">
        <v>38.279999999999994</v>
      </c>
      <c r="G1127" s="94">
        <f>+$F1127/100*(100-'Übersicht _Overview'!$D$11)/100*(100-'Übersicht _Overview'!$E$11)</f>
        <v>38.279999999999994</v>
      </c>
      <c r="H1127" s="94">
        <f t="shared" si="55"/>
        <v>0</v>
      </c>
      <c r="I1127" s="94">
        <f t="shared" si="53"/>
        <v>38.279999999999994</v>
      </c>
      <c r="J1127" s="94">
        <f t="shared" si="54"/>
        <v>167.66639999999998</v>
      </c>
      <c r="K1127" s="18"/>
      <c r="L1127" s="19"/>
      <c r="M1127" s="93"/>
    </row>
    <row r="1128" spans="1:13" s="2" customFormat="1" ht="50.1" customHeight="1" x14ac:dyDescent="0.2">
      <c r="A1128" s="96" t="s">
        <v>804</v>
      </c>
      <c r="B1128" s="89" t="s">
        <v>2555</v>
      </c>
      <c r="C1128" s="89" t="s">
        <v>4755</v>
      </c>
      <c r="D1128" s="90" t="s">
        <v>2140</v>
      </c>
      <c r="E1128" s="93">
        <v>1</v>
      </c>
      <c r="F1128" s="112">
        <v>43.67</v>
      </c>
      <c r="G1128" s="94">
        <f>+$F1128/100*(100-'Übersicht _Overview'!$D$11)/100*(100-'Übersicht _Overview'!$E$11)</f>
        <v>43.67</v>
      </c>
      <c r="H1128" s="94">
        <f t="shared" si="55"/>
        <v>0</v>
      </c>
      <c r="I1128" s="94">
        <f t="shared" si="53"/>
        <v>43.67</v>
      </c>
      <c r="J1128" s="94">
        <f t="shared" si="54"/>
        <v>191.27459999999999</v>
      </c>
      <c r="K1128" s="18"/>
      <c r="L1128" s="19"/>
      <c r="M1128" s="93"/>
    </row>
    <row r="1129" spans="1:13" s="2" customFormat="1" ht="50.1" customHeight="1" x14ac:dyDescent="0.2">
      <c r="A1129" s="96" t="s">
        <v>2162</v>
      </c>
      <c r="B1129" s="89" t="s">
        <v>2556</v>
      </c>
      <c r="C1129" s="89" t="s">
        <v>4498</v>
      </c>
      <c r="D1129" s="90" t="s">
        <v>2140</v>
      </c>
      <c r="E1129" s="93">
        <v>1</v>
      </c>
      <c r="F1129" s="112">
        <v>34.32</v>
      </c>
      <c r="G1129" s="94">
        <f>+$F1129/100*(100-'Übersicht _Overview'!$D$11)/100*(100-'Übersicht _Overview'!$E$11)</f>
        <v>34.32</v>
      </c>
      <c r="H1129" s="94">
        <f t="shared" si="55"/>
        <v>0</v>
      </c>
      <c r="I1129" s="94">
        <f t="shared" si="53"/>
        <v>34.32</v>
      </c>
      <c r="J1129" s="94">
        <f t="shared" si="54"/>
        <v>150.32159999999999</v>
      </c>
      <c r="K1129" s="18"/>
      <c r="L1129" s="19"/>
      <c r="M1129" s="93"/>
    </row>
    <row r="1130" spans="1:13" s="2" customFormat="1" ht="50.1" customHeight="1" x14ac:dyDescent="0.2">
      <c r="A1130" s="96" t="s">
        <v>131</v>
      </c>
      <c r="B1130" s="89" t="s">
        <v>2557</v>
      </c>
      <c r="C1130" s="89" t="s">
        <v>4537</v>
      </c>
      <c r="D1130" s="90" t="s">
        <v>2140</v>
      </c>
      <c r="E1130" s="93">
        <v>1</v>
      </c>
      <c r="F1130" s="112">
        <v>35.86</v>
      </c>
      <c r="G1130" s="94">
        <f>+$F1130/100*(100-'Übersicht _Overview'!$D$11)/100*(100-'Übersicht _Overview'!$E$11)</f>
        <v>35.86</v>
      </c>
      <c r="H1130" s="94">
        <f t="shared" si="55"/>
        <v>0</v>
      </c>
      <c r="I1130" s="94">
        <f t="shared" si="53"/>
        <v>35.86</v>
      </c>
      <c r="J1130" s="94">
        <f t="shared" si="54"/>
        <v>157.0668</v>
      </c>
      <c r="K1130" s="92"/>
      <c r="L1130" s="93"/>
      <c r="M1130" s="93"/>
    </row>
    <row r="1131" spans="1:13" s="2" customFormat="1" ht="50.1" customHeight="1" x14ac:dyDescent="0.2">
      <c r="A1131" s="96" t="s">
        <v>132</v>
      </c>
      <c r="B1131" s="89" t="s">
        <v>2558</v>
      </c>
      <c r="C1131" s="89" t="s">
        <v>4756</v>
      </c>
      <c r="D1131" s="90" t="s">
        <v>2140</v>
      </c>
      <c r="E1131" s="93">
        <v>1</v>
      </c>
      <c r="F1131" s="112">
        <v>37.4</v>
      </c>
      <c r="G1131" s="94">
        <f>+$F1131/100*(100-'Übersicht _Overview'!$D$11)/100*(100-'Übersicht _Overview'!$E$11)</f>
        <v>37.4</v>
      </c>
      <c r="H1131" s="94">
        <f t="shared" si="55"/>
        <v>0</v>
      </c>
      <c r="I1131" s="94">
        <f t="shared" si="53"/>
        <v>37.4</v>
      </c>
      <c r="J1131" s="94">
        <f t="shared" si="54"/>
        <v>163.81199999999998</v>
      </c>
      <c r="K1131" s="92"/>
      <c r="L1131" s="93"/>
      <c r="M1131" s="93"/>
    </row>
    <row r="1132" spans="1:13" s="2" customFormat="1" ht="50.1" customHeight="1" x14ac:dyDescent="0.2">
      <c r="A1132" s="96" t="s">
        <v>133</v>
      </c>
      <c r="B1132" s="16" t="s">
        <v>2559</v>
      </c>
      <c r="C1132" s="16" t="s">
        <v>4757</v>
      </c>
      <c r="D1132" s="17" t="s">
        <v>2140</v>
      </c>
      <c r="E1132" s="93">
        <v>1</v>
      </c>
      <c r="F1132" s="112">
        <v>40.370000000000005</v>
      </c>
      <c r="G1132" s="94">
        <f>+$F1132/100*(100-'Übersicht _Overview'!$D$11)/100*(100-'Übersicht _Overview'!$E$11)</f>
        <v>40.370000000000005</v>
      </c>
      <c r="H1132" s="94">
        <f t="shared" si="55"/>
        <v>0</v>
      </c>
      <c r="I1132" s="94">
        <f t="shared" si="53"/>
        <v>40.370000000000005</v>
      </c>
      <c r="J1132" s="94">
        <f t="shared" si="54"/>
        <v>176.82060000000001</v>
      </c>
      <c r="K1132" s="18"/>
      <c r="L1132" s="19"/>
      <c r="M1132" s="93"/>
    </row>
    <row r="1133" spans="1:13" s="2" customFormat="1" ht="50.1" customHeight="1" x14ac:dyDescent="0.2">
      <c r="A1133" s="96" t="s">
        <v>805</v>
      </c>
      <c r="B1133" s="89" t="s">
        <v>2560</v>
      </c>
      <c r="C1133" s="89" t="s">
        <v>4758</v>
      </c>
      <c r="D1133" s="17" t="s">
        <v>2140</v>
      </c>
      <c r="E1133" s="93">
        <v>1</v>
      </c>
      <c r="F1133" s="112">
        <v>47.96</v>
      </c>
      <c r="G1133" s="94">
        <f>+$F1133/100*(100-'Übersicht _Overview'!$D$11)/100*(100-'Übersicht _Overview'!$E$11)</f>
        <v>47.96</v>
      </c>
      <c r="H1133" s="94">
        <f t="shared" si="55"/>
        <v>0</v>
      </c>
      <c r="I1133" s="94">
        <f t="shared" si="53"/>
        <v>47.96</v>
      </c>
      <c r="J1133" s="94">
        <f t="shared" si="54"/>
        <v>210.06479999999999</v>
      </c>
      <c r="K1133" s="18"/>
      <c r="L1133" s="19"/>
      <c r="M1133" s="93"/>
    </row>
    <row r="1134" spans="1:13" s="2" customFormat="1" ht="50.1" customHeight="1" x14ac:dyDescent="0.2">
      <c r="A1134" s="102"/>
      <c r="B1134" s="87" t="s">
        <v>4023</v>
      </c>
      <c r="C1134" s="89" t="s">
        <v>1402</v>
      </c>
      <c r="D1134" s="90"/>
      <c r="E1134" s="93"/>
      <c r="F1134" s="112">
        <v>0</v>
      </c>
      <c r="G1134" s="94">
        <f>+$F1134/100*(100-'Übersicht _Overview'!$D$11)/100*(100-'Übersicht _Overview'!$E$11)</f>
        <v>0</v>
      </c>
      <c r="H1134" s="94">
        <f t="shared" si="55"/>
        <v>0</v>
      </c>
      <c r="I1134" s="94">
        <f t="shared" si="53"/>
        <v>0</v>
      </c>
      <c r="J1134" s="94">
        <f t="shared" si="54"/>
        <v>0</v>
      </c>
      <c r="K1134" s="92"/>
      <c r="L1134" s="93"/>
      <c r="M1134" s="93"/>
    </row>
    <row r="1135" spans="1:13" s="88" customFormat="1" ht="50.1" customHeight="1" x14ac:dyDescent="0.2">
      <c r="A1135" s="96"/>
      <c r="B1135" s="84" t="s">
        <v>3756</v>
      </c>
      <c r="C1135" s="84" t="s">
        <v>3756</v>
      </c>
      <c r="D1135" s="90"/>
      <c r="E1135" s="93"/>
      <c r="F1135" s="112">
        <v>0</v>
      </c>
      <c r="G1135" s="94">
        <f>+$F1135/100*(100-'Übersicht _Overview'!$D$11)/100*(100-'Übersicht _Overview'!$E$11)</f>
        <v>0</v>
      </c>
      <c r="H1135" s="94">
        <f t="shared" si="55"/>
        <v>0</v>
      </c>
      <c r="I1135" s="94">
        <f t="shared" si="53"/>
        <v>0</v>
      </c>
      <c r="J1135" s="94">
        <f t="shared" si="54"/>
        <v>0</v>
      </c>
      <c r="K1135" s="92"/>
      <c r="L1135" s="93"/>
      <c r="M1135" s="93"/>
    </row>
    <row r="1136" spans="1:13" s="2" customFormat="1" ht="50.1" customHeight="1" x14ac:dyDescent="0.2">
      <c r="A1136" s="96" t="s">
        <v>3828</v>
      </c>
      <c r="B1136" s="89" t="s">
        <v>3023</v>
      </c>
      <c r="C1136" s="89" t="s">
        <v>4759</v>
      </c>
      <c r="D1136" s="17" t="s">
        <v>2140</v>
      </c>
      <c r="E1136" s="93">
        <v>1</v>
      </c>
      <c r="F1136" s="112">
        <v>121.44000000000001</v>
      </c>
      <c r="G1136" s="94">
        <f>+$F1136/100*(100-'Übersicht _Overview'!$D$11)/100*(100-'Übersicht _Overview'!$E$11)</f>
        <v>121.44000000000001</v>
      </c>
      <c r="H1136" s="94">
        <f t="shared" si="55"/>
        <v>0</v>
      </c>
      <c r="I1136" s="94">
        <f t="shared" si="53"/>
        <v>121.44000000000001</v>
      </c>
      <c r="J1136" s="94">
        <f t="shared" si="54"/>
        <v>531.90719999999999</v>
      </c>
      <c r="K1136" s="18"/>
      <c r="L1136" s="19"/>
      <c r="M1136" s="93"/>
    </row>
    <row r="1137" spans="1:13" s="2" customFormat="1" ht="50.1" customHeight="1" x14ac:dyDescent="0.2">
      <c r="A1137" s="93" t="s">
        <v>4892</v>
      </c>
      <c r="B1137" s="16" t="s">
        <v>3024</v>
      </c>
      <c r="C1137" s="89" t="s">
        <v>4760</v>
      </c>
      <c r="D1137" s="17" t="s">
        <v>2140</v>
      </c>
      <c r="E1137" s="93">
        <v>1</v>
      </c>
      <c r="F1137" s="112">
        <v>122.21</v>
      </c>
      <c r="G1137" s="94">
        <f>+$F1137/100*(100-'Übersicht _Overview'!$D$11)/100*(100-'Übersicht _Overview'!$E$11)</f>
        <v>122.21</v>
      </c>
      <c r="H1137" s="94">
        <f t="shared" si="55"/>
        <v>0</v>
      </c>
      <c r="I1137" s="94">
        <f t="shared" si="53"/>
        <v>122.21</v>
      </c>
      <c r="J1137" s="94">
        <f t="shared" si="54"/>
        <v>535.27979999999991</v>
      </c>
      <c r="K1137" s="18"/>
      <c r="L1137" s="19"/>
      <c r="M1137" s="93"/>
    </row>
    <row r="1138" spans="1:13" s="2" customFormat="1" ht="50.1" customHeight="1" x14ac:dyDescent="0.2">
      <c r="A1138" s="93" t="s">
        <v>4892</v>
      </c>
      <c r="B1138" s="16" t="s">
        <v>3025</v>
      </c>
      <c r="C1138" s="89" t="s">
        <v>4761</v>
      </c>
      <c r="D1138" s="17" t="s">
        <v>2140</v>
      </c>
      <c r="E1138" s="93">
        <v>1</v>
      </c>
      <c r="F1138" s="112">
        <v>122.97999999999999</v>
      </c>
      <c r="G1138" s="94">
        <f>+$F1138/100*(100-'Übersicht _Overview'!$D$11)/100*(100-'Übersicht _Overview'!$E$11)</f>
        <v>122.98</v>
      </c>
      <c r="H1138" s="94">
        <f t="shared" si="55"/>
        <v>0</v>
      </c>
      <c r="I1138" s="94">
        <f t="shared" si="53"/>
        <v>122.98</v>
      </c>
      <c r="J1138" s="94">
        <f t="shared" si="54"/>
        <v>538.65240000000006</v>
      </c>
      <c r="K1138" s="18"/>
      <c r="L1138" s="19"/>
      <c r="M1138" s="93"/>
    </row>
    <row r="1139" spans="1:13" s="2" customFormat="1" ht="50.1" customHeight="1" x14ac:dyDescent="0.2">
      <c r="A1139" s="93" t="s">
        <v>4892</v>
      </c>
      <c r="B1139" s="16" t="s">
        <v>3026</v>
      </c>
      <c r="C1139" s="89" t="s">
        <v>4762</v>
      </c>
      <c r="D1139" s="17" t="s">
        <v>2140</v>
      </c>
      <c r="E1139" s="93">
        <v>1</v>
      </c>
      <c r="F1139" s="112">
        <v>124.41</v>
      </c>
      <c r="G1139" s="94">
        <f>+$F1139/100*(100-'Übersicht _Overview'!$D$11)/100*(100-'Übersicht _Overview'!$E$11)</f>
        <v>124.41</v>
      </c>
      <c r="H1139" s="94">
        <f t="shared" si="55"/>
        <v>0</v>
      </c>
      <c r="I1139" s="94">
        <f t="shared" si="53"/>
        <v>124.41</v>
      </c>
      <c r="J1139" s="94">
        <f t="shared" si="54"/>
        <v>544.91579999999999</v>
      </c>
      <c r="K1139" s="18"/>
      <c r="L1139" s="19"/>
      <c r="M1139" s="93"/>
    </row>
    <row r="1140" spans="1:13" s="2" customFormat="1" ht="50.1" customHeight="1" x14ac:dyDescent="0.2">
      <c r="A1140" s="93" t="s">
        <v>4892</v>
      </c>
      <c r="B1140" s="16" t="s">
        <v>3027</v>
      </c>
      <c r="C1140" s="89" t="s">
        <v>4763</v>
      </c>
      <c r="D1140" s="17" t="s">
        <v>2140</v>
      </c>
      <c r="E1140" s="93">
        <v>1</v>
      </c>
      <c r="F1140" s="112">
        <v>128.15</v>
      </c>
      <c r="G1140" s="94">
        <f>+$F1140/100*(100-'Übersicht _Overview'!$D$11)/100*(100-'Übersicht _Overview'!$E$11)</f>
        <v>128.15</v>
      </c>
      <c r="H1140" s="94">
        <f t="shared" si="55"/>
        <v>0</v>
      </c>
      <c r="I1140" s="94">
        <f t="shared" si="53"/>
        <v>128.15</v>
      </c>
      <c r="J1140" s="94">
        <f t="shared" si="54"/>
        <v>561.29700000000003</v>
      </c>
      <c r="K1140" s="18"/>
      <c r="L1140" s="19"/>
      <c r="M1140" s="93"/>
    </row>
    <row r="1141" spans="1:13" s="2" customFormat="1" ht="50.1" customHeight="1" x14ac:dyDescent="0.2">
      <c r="A1141" s="93" t="s">
        <v>4892</v>
      </c>
      <c r="B1141" s="16" t="s">
        <v>3743</v>
      </c>
      <c r="C1141" s="89" t="s">
        <v>4764</v>
      </c>
      <c r="D1141" s="17" t="s">
        <v>2140</v>
      </c>
      <c r="E1141" s="93">
        <v>1</v>
      </c>
      <c r="F1141" s="112">
        <v>136.84</v>
      </c>
      <c r="G1141" s="94">
        <f>+$F1141/100*(100-'Übersicht _Overview'!$D$11)/100*(100-'Übersicht _Overview'!$E$11)</f>
        <v>136.84</v>
      </c>
      <c r="H1141" s="94">
        <f t="shared" si="55"/>
        <v>0</v>
      </c>
      <c r="I1141" s="94">
        <f t="shared" si="53"/>
        <v>136.84</v>
      </c>
      <c r="J1141" s="94">
        <f t="shared" si="54"/>
        <v>599.35919999999999</v>
      </c>
      <c r="K1141" s="18"/>
      <c r="L1141" s="19"/>
      <c r="M1141" s="93"/>
    </row>
    <row r="1142" spans="1:13" s="2" customFormat="1" ht="50.1" customHeight="1" x14ac:dyDescent="0.2">
      <c r="A1142" s="93" t="s">
        <v>4892</v>
      </c>
      <c r="B1142" s="16" t="s">
        <v>3744</v>
      </c>
      <c r="C1142" s="89" t="s">
        <v>4765</v>
      </c>
      <c r="D1142" s="17" t="s">
        <v>2140</v>
      </c>
      <c r="E1142" s="93">
        <v>1</v>
      </c>
      <c r="F1142" s="112">
        <v>137.5</v>
      </c>
      <c r="G1142" s="94">
        <f>+$F1142/100*(100-'Übersicht _Overview'!$D$11)/100*(100-'Übersicht _Overview'!$E$11)</f>
        <v>137.5</v>
      </c>
      <c r="H1142" s="94">
        <f t="shared" si="55"/>
        <v>0</v>
      </c>
      <c r="I1142" s="94">
        <f t="shared" si="53"/>
        <v>137.5</v>
      </c>
      <c r="J1142" s="94">
        <f t="shared" si="54"/>
        <v>602.25</v>
      </c>
      <c r="K1142" s="18"/>
      <c r="L1142" s="19"/>
      <c r="M1142" s="93"/>
    </row>
    <row r="1143" spans="1:13" s="2" customFormat="1" ht="50.1" customHeight="1" x14ac:dyDescent="0.2">
      <c r="A1143" s="93" t="s">
        <v>4892</v>
      </c>
      <c r="B1143" s="16" t="s">
        <v>3745</v>
      </c>
      <c r="C1143" s="89" t="s">
        <v>4766</v>
      </c>
      <c r="D1143" s="17" t="s">
        <v>2140</v>
      </c>
      <c r="E1143" s="93">
        <v>1</v>
      </c>
      <c r="F1143" s="112">
        <v>138.27000000000001</v>
      </c>
      <c r="G1143" s="94">
        <f>+$F1143/100*(100-'Übersicht _Overview'!$D$11)/100*(100-'Übersicht _Overview'!$E$11)</f>
        <v>138.27000000000001</v>
      </c>
      <c r="H1143" s="94">
        <f t="shared" si="55"/>
        <v>0</v>
      </c>
      <c r="I1143" s="94">
        <f t="shared" si="53"/>
        <v>138.27000000000001</v>
      </c>
      <c r="J1143" s="94">
        <f t="shared" si="54"/>
        <v>605.62260000000003</v>
      </c>
      <c r="K1143" s="18"/>
      <c r="L1143" s="19"/>
      <c r="M1143" s="93"/>
    </row>
    <row r="1144" spans="1:13" s="2" customFormat="1" ht="50.1" customHeight="1" x14ac:dyDescent="0.2">
      <c r="A1144" s="93" t="s">
        <v>4892</v>
      </c>
      <c r="B1144" s="16" t="s">
        <v>3746</v>
      </c>
      <c r="C1144" s="89" t="s">
        <v>4767</v>
      </c>
      <c r="D1144" s="17" t="s">
        <v>2140</v>
      </c>
      <c r="E1144" s="93">
        <v>1</v>
      </c>
      <c r="F1144" s="112">
        <v>139.81</v>
      </c>
      <c r="G1144" s="94">
        <f>+$F1144/100*(100-'Übersicht _Overview'!$D$11)/100*(100-'Übersicht _Overview'!$E$11)</f>
        <v>139.81</v>
      </c>
      <c r="H1144" s="94">
        <f t="shared" si="55"/>
        <v>0</v>
      </c>
      <c r="I1144" s="94">
        <f t="shared" si="53"/>
        <v>139.81</v>
      </c>
      <c r="J1144" s="94">
        <f t="shared" si="54"/>
        <v>612.36779999999999</v>
      </c>
      <c r="K1144" s="18"/>
      <c r="L1144" s="19"/>
      <c r="M1144" s="93"/>
    </row>
    <row r="1145" spans="1:13" s="2" customFormat="1" ht="50.1" customHeight="1" x14ac:dyDescent="0.2">
      <c r="A1145" s="93" t="s">
        <v>4892</v>
      </c>
      <c r="B1145" s="16" t="s">
        <v>3747</v>
      </c>
      <c r="C1145" s="89" t="s">
        <v>4768</v>
      </c>
      <c r="D1145" s="17" t="s">
        <v>2140</v>
      </c>
      <c r="E1145" s="93">
        <v>1</v>
      </c>
      <c r="F1145" s="112">
        <v>143.55000000000001</v>
      </c>
      <c r="G1145" s="94">
        <f>+$F1145/100*(100-'Übersicht _Overview'!$D$11)/100*(100-'Übersicht _Overview'!$E$11)</f>
        <v>143.55000000000001</v>
      </c>
      <c r="H1145" s="94">
        <f t="shared" si="55"/>
        <v>0</v>
      </c>
      <c r="I1145" s="94">
        <f t="shared" si="53"/>
        <v>143.55000000000001</v>
      </c>
      <c r="J1145" s="94">
        <f t="shared" si="54"/>
        <v>628.74900000000002</v>
      </c>
      <c r="K1145" s="18"/>
      <c r="L1145" s="19"/>
      <c r="M1145" s="93"/>
    </row>
    <row r="1146" spans="1:13" s="2" customFormat="1" ht="50.1" customHeight="1" x14ac:dyDescent="0.2">
      <c r="A1146" s="93" t="s">
        <v>4892</v>
      </c>
      <c r="B1146" s="16" t="s">
        <v>3748</v>
      </c>
      <c r="C1146" s="89" t="s">
        <v>4769</v>
      </c>
      <c r="D1146" s="17" t="s">
        <v>2140</v>
      </c>
      <c r="E1146" s="93">
        <v>1</v>
      </c>
      <c r="F1146" s="112">
        <v>115.72</v>
      </c>
      <c r="G1146" s="94">
        <f>+$F1146/100*(100-'Übersicht _Overview'!$D$11)/100*(100-'Übersicht _Overview'!$E$11)</f>
        <v>115.72</v>
      </c>
      <c r="H1146" s="94">
        <f t="shared" si="55"/>
        <v>0</v>
      </c>
      <c r="I1146" s="94">
        <f t="shared" si="53"/>
        <v>115.72</v>
      </c>
      <c r="J1146" s="94">
        <f t="shared" si="54"/>
        <v>506.85359999999997</v>
      </c>
      <c r="K1146" s="18"/>
      <c r="L1146" s="19"/>
      <c r="M1146" s="93"/>
    </row>
    <row r="1147" spans="1:13" s="2" customFormat="1" ht="50.1" customHeight="1" x14ac:dyDescent="0.2">
      <c r="A1147" s="93" t="s">
        <v>4892</v>
      </c>
      <c r="B1147" s="16" t="s">
        <v>3749</v>
      </c>
      <c r="C1147" s="89" t="s">
        <v>4770</v>
      </c>
      <c r="D1147" s="17" t="s">
        <v>2140</v>
      </c>
      <c r="E1147" s="93">
        <v>1</v>
      </c>
      <c r="F1147" s="112">
        <v>116.6</v>
      </c>
      <c r="G1147" s="94">
        <f>+$F1147/100*(100-'Übersicht _Overview'!$D$11)/100*(100-'Übersicht _Overview'!$E$11)</f>
        <v>116.6</v>
      </c>
      <c r="H1147" s="94">
        <f t="shared" si="55"/>
        <v>0</v>
      </c>
      <c r="I1147" s="94">
        <f t="shared" si="53"/>
        <v>116.6</v>
      </c>
      <c r="J1147" s="94">
        <f t="shared" si="54"/>
        <v>510.70799999999997</v>
      </c>
      <c r="K1147" s="18"/>
      <c r="L1147" s="19"/>
      <c r="M1147" s="93"/>
    </row>
    <row r="1148" spans="1:13" s="2" customFormat="1" ht="50.1" customHeight="1" x14ac:dyDescent="0.2">
      <c r="A1148" s="93" t="s">
        <v>4892</v>
      </c>
      <c r="B1148" s="16" t="s">
        <v>3750</v>
      </c>
      <c r="C1148" s="89" t="s">
        <v>4771</v>
      </c>
      <c r="D1148" s="17" t="s">
        <v>2140</v>
      </c>
      <c r="E1148" s="93">
        <v>1</v>
      </c>
      <c r="F1148" s="112">
        <v>117.59</v>
      </c>
      <c r="G1148" s="94">
        <f>+$F1148/100*(100-'Übersicht _Overview'!$D$11)/100*(100-'Übersicht _Overview'!$E$11)</f>
        <v>117.58999999999999</v>
      </c>
      <c r="H1148" s="94">
        <f t="shared" si="55"/>
        <v>0</v>
      </c>
      <c r="I1148" s="94">
        <f t="shared" si="53"/>
        <v>117.58999999999999</v>
      </c>
      <c r="J1148" s="94">
        <f t="shared" si="54"/>
        <v>515.04419999999993</v>
      </c>
      <c r="K1148" s="18"/>
      <c r="L1148" s="19"/>
      <c r="M1148" s="93"/>
    </row>
    <row r="1149" spans="1:13" s="2" customFormat="1" ht="50.1" customHeight="1" x14ac:dyDescent="0.2">
      <c r="A1149" s="93" t="s">
        <v>4892</v>
      </c>
      <c r="B1149" s="16" t="s">
        <v>3751</v>
      </c>
      <c r="C1149" s="89" t="s">
        <v>4772</v>
      </c>
      <c r="D1149" s="17" t="s">
        <v>2140</v>
      </c>
      <c r="E1149" s="93">
        <v>1</v>
      </c>
      <c r="F1149" s="112">
        <v>119.46</v>
      </c>
      <c r="G1149" s="94">
        <f>+$F1149/100*(100-'Übersicht _Overview'!$D$11)/100*(100-'Übersicht _Overview'!$E$11)</f>
        <v>119.46</v>
      </c>
      <c r="H1149" s="94">
        <f t="shared" si="55"/>
        <v>0</v>
      </c>
      <c r="I1149" s="94">
        <f t="shared" si="53"/>
        <v>119.46</v>
      </c>
      <c r="J1149" s="94">
        <f t="shared" si="54"/>
        <v>523.23479999999995</v>
      </c>
      <c r="K1149" s="18"/>
      <c r="L1149" s="19"/>
      <c r="M1149" s="93"/>
    </row>
    <row r="1150" spans="1:13" s="2" customFormat="1" ht="50.1" customHeight="1" x14ac:dyDescent="0.2">
      <c r="A1150" s="93" t="s">
        <v>4892</v>
      </c>
      <c r="B1150" s="16" t="s">
        <v>3752</v>
      </c>
      <c r="C1150" s="89" t="s">
        <v>4773</v>
      </c>
      <c r="D1150" s="17" t="s">
        <v>2140</v>
      </c>
      <c r="E1150" s="93">
        <v>1</v>
      </c>
      <c r="F1150" s="112">
        <v>124.3</v>
      </c>
      <c r="G1150" s="94">
        <f>+$F1150/100*(100-'Übersicht _Overview'!$D$11)/100*(100-'Übersicht _Overview'!$E$11)</f>
        <v>124.29999999999998</v>
      </c>
      <c r="H1150" s="94">
        <f t="shared" si="55"/>
        <v>0</v>
      </c>
      <c r="I1150" s="94">
        <f t="shared" si="53"/>
        <v>124.29999999999998</v>
      </c>
      <c r="J1150" s="94">
        <f t="shared" si="54"/>
        <v>544.43399999999986</v>
      </c>
      <c r="K1150" s="18"/>
      <c r="L1150" s="19"/>
      <c r="M1150" s="93"/>
    </row>
    <row r="1151" spans="1:13" s="2" customFormat="1" ht="50.1" customHeight="1" x14ac:dyDescent="0.2">
      <c r="A1151" s="93" t="s">
        <v>4892</v>
      </c>
      <c r="B1151" s="16" t="s">
        <v>3013</v>
      </c>
      <c r="C1151" s="89" t="s">
        <v>4774</v>
      </c>
      <c r="D1151" s="17" t="s">
        <v>2140</v>
      </c>
      <c r="E1151" s="93">
        <v>1</v>
      </c>
      <c r="F1151" s="112">
        <v>115.83</v>
      </c>
      <c r="G1151" s="94">
        <f>+$F1151/100*(100-'Übersicht _Overview'!$D$11)/100*(100-'Übersicht _Overview'!$E$11)</f>
        <v>115.82999999999998</v>
      </c>
      <c r="H1151" s="94">
        <f t="shared" si="55"/>
        <v>0</v>
      </c>
      <c r="I1151" s="94">
        <f t="shared" si="53"/>
        <v>115.82999999999998</v>
      </c>
      <c r="J1151" s="94">
        <f t="shared" si="54"/>
        <v>507.33539999999994</v>
      </c>
      <c r="K1151" s="18"/>
      <c r="L1151" s="19"/>
      <c r="M1151" s="93"/>
    </row>
    <row r="1152" spans="1:13" s="2" customFormat="1" ht="50.1" customHeight="1" x14ac:dyDescent="0.2">
      <c r="A1152" s="93" t="s">
        <v>4892</v>
      </c>
      <c r="B1152" s="16" t="s">
        <v>3014</v>
      </c>
      <c r="C1152" s="89" t="s">
        <v>4775</v>
      </c>
      <c r="D1152" s="17" t="s">
        <v>2140</v>
      </c>
      <c r="E1152" s="93">
        <v>1</v>
      </c>
      <c r="F1152" s="112">
        <v>116.92999999999999</v>
      </c>
      <c r="G1152" s="94">
        <f>+$F1152/100*(100-'Übersicht _Overview'!$D$11)/100*(100-'Übersicht _Overview'!$E$11)</f>
        <v>116.93</v>
      </c>
      <c r="H1152" s="94">
        <f t="shared" si="55"/>
        <v>0</v>
      </c>
      <c r="I1152" s="94">
        <f t="shared" si="53"/>
        <v>116.93</v>
      </c>
      <c r="J1152" s="94">
        <f t="shared" si="54"/>
        <v>512.15340000000003</v>
      </c>
      <c r="K1152" s="18"/>
      <c r="L1152" s="19"/>
      <c r="M1152" s="93"/>
    </row>
    <row r="1153" spans="1:13" s="2" customFormat="1" ht="50.1" customHeight="1" x14ac:dyDescent="0.2">
      <c r="A1153" s="93" t="s">
        <v>4892</v>
      </c>
      <c r="B1153" s="16" t="s">
        <v>3015</v>
      </c>
      <c r="C1153" s="89" t="s">
        <v>4776</v>
      </c>
      <c r="D1153" s="17" t="s">
        <v>2140</v>
      </c>
      <c r="E1153" s="93">
        <v>1</v>
      </c>
      <c r="F1153" s="112">
        <v>118.03</v>
      </c>
      <c r="G1153" s="94">
        <f>+$F1153/100*(100-'Übersicht _Overview'!$D$11)/100*(100-'Übersicht _Overview'!$E$11)</f>
        <v>118.02999999999999</v>
      </c>
      <c r="H1153" s="94">
        <f t="shared" si="55"/>
        <v>0</v>
      </c>
      <c r="I1153" s="94">
        <f t="shared" si="53"/>
        <v>118.02999999999999</v>
      </c>
      <c r="J1153" s="94">
        <f t="shared" si="54"/>
        <v>516.9713999999999</v>
      </c>
      <c r="K1153" s="18"/>
      <c r="L1153" s="19"/>
      <c r="M1153" s="93"/>
    </row>
    <row r="1154" spans="1:13" s="2" customFormat="1" ht="50.1" customHeight="1" x14ac:dyDescent="0.2">
      <c r="A1154" s="93" t="s">
        <v>4892</v>
      </c>
      <c r="B1154" s="16" t="s">
        <v>3016</v>
      </c>
      <c r="C1154" s="89" t="s">
        <v>4777</v>
      </c>
      <c r="D1154" s="17" t="s">
        <v>2140</v>
      </c>
      <c r="E1154" s="93">
        <v>1</v>
      </c>
      <c r="F1154" s="112">
        <v>120.12</v>
      </c>
      <c r="G1154" s="94">
        <f>+$F1154/100*(100-'Übersicht _Overview'!$D$11)/100*(100-'Übersicht _Overview'!$E$11)</f>
        <v>120.12</v>
      </c>
      <c r="H1154" s="94">
        <f t="shared" si="55"/>
        <v>0</v>
      </c>
      <c r="I1154" s="94">
        <f t="shared" si="53"/>
        <v>120.12</v>
      </c>
      <c r="J1154" s="94">
        <f t="shared" si="54"/>
        <v>526.12559999999996</v>
      </c>
      <c r="K1154" s="18"/>
      <c r="L1154" s="19"/>
      <c r="M1154" s="93"/>
    </row>
    <row r="1155" spans="1:13" s="2" customFormat="1" ht="50.1" customHeight="1" x14ac:dyDescent="0.2">
      <c r="A1155" s="93" t="s">
        <v>4892</v>
      </c>
      <c r="B1155" s="16" t="s">
        <v>3017</v>
      </c>
      <c r="C1155" s="89" t="s">
        <v>4778</v>
      </c>
      <c r="D1155" s="17" t="s">
        <v>2140</v>
      </c>
      <c r="E1155" s="93">
        <v>1</v>
      </c>
      <c r="F1155" s="112">
        <v>125.62</v>
      </c>
      <c r="G1155" s="94">
        <f>+$F1155/100*(100-'Übersicht _Overview'!$D$11)/100*(100-'Übersicht _Overview'!$E$11)</f>
        <v>125.62</v>
      </c>
      <c r="H1155" s="94">
        <f t="shared" si="55"/>
        <v>0</v>
      </c>
      <c r="I1155" s="94">
        <f t="shared" si="53"/>
        <v>125.62</v>
      </c>
      <c r="J1155" s="94">
        <f t="shared" si="54"/>
        <v>550.21559999999999</v>
      </c>
      <c r="K1155" s="18"/>
      <c r="L1155" s="19"/>
      <c r="M1155" s="93"/>
    </row>
    <row r="1156" spans="1:13" s="2" customFormat="1" ht="50.1" customHeight="1" x14ac:dyDescent="0.2">
      <c r="A1156" s="93" t="s">
        <v>4892</v>
      </c>
      <c r="B1156" s="16" t="s">
        <v>3018</v>
      </c>
      <c r="C1156" s="89" t="s">
        <v>4779</v>
      </c>
      <c r="D1156" s="17" t="s">
        <v>2140</v>
      </c>
      <c r="E1156" s="93">
        <v>1</v>
      </c>
      <c r="F1156" s="112">
        <v>116.27000000000001</v>
      </c>
      <c r="G1156" s="94">
        <f>+$F1156/100*(100-'Übersicht _Overview'!$D$11)/100*(100-'Übersicht _Overview'!$E$11)</f>
        <v>116.27000000000001</v>
      </c>
      <c r="H1156" s="94">
        <f t="shared" si="55"/>
        <v>0</v>
      </c>
      <c r="I1156" s="94">
        <f t="shared" si="53"/>
        <v>116.27000000000001</v>
      </c>
      <c r="J1156" s="94">
        <f t="shared" si="54"/>
        <v>509.26260000000002</v>
      </c>
      <c r="K1156" s="18"/>
      <c r="L1156" s="19"/>
      <c r="M1156" s="93"/>
    </row>
    <row r="1157" spans="1:13" s="2" customFormat="1" ht="50.1" customHeight="1" x14ac:dyDescent="0.2">
      <c r="A1157" s="96" t="s">
        <v>3829</v>
      </c>
      <c r="B1157" s="89" t="s">
        <v>3019</v>
      </c>
      <c r="C1157" s="89" t="s">
        <v>4780</v>
      </c>
      <c r="D1157" s="17" t="s">
        <v>2140</v>
      </c>
      <c r="E1157" s="93">
        <v>1</v>
      </c>
      <c r="F1157" s="112">
        <v>117.81</v>
      </c>
      <c r="G1157" s="94">
        <f>+$F1157/100*(100-'Übersicht _Overview'!$D$11)/100*(100-'Übersicht _Overview'!$E$11)</f>
        <v>117.80999999999999</v>
      </c>
      <c r="H1157" s="94">
        <f t="shared" si="55"/>
        <v>0</v>
      </c>
      <c r="I1157" s="94">
        <f t="shared" si="53"/>
        <v>117.80999999999999</v>
      </c>
      <c r="J1157" s="94">
        <f t="shared" si="54"/>
        <v>516.00779999999997</v>
      </c>
      <c r="K1157" s="18"/>
      <c r="L1157" s="19"/>
      <c r="M1157" s="93"/>
    </row>
    <row r="1158" spans="1:13" s="2" customFormat="1" ht="50.1" customHeight="1" x14ac:dyDescent="0.2">
      <c r="A1158" s="96" t="s">
        <v>3830</v>
      </c>
      <c r="B1158" s="89" t="s">
        <v>3020</v>
      </c>
      <c r="C1158" s="89" t="s">
        <v>4781</v>
      </c>
      <c r="D1158" s="17" t="s">
        <v>2140</v>
      </c>
      <c r="E1158" s="93">
        <v>1</v>
      </c>
      <c r="F1158" s="112">
        <v>119.24000000000001</v>
      </c>
      <c r="G1158" s="94">
        <f>+$F1158/100*(100-'Übersicht _Overview'!$D$11)/100*(100-'Übersicht _Overview'!$E$11)</f>
        <v>119.24000000000001</v>
      </c>
      <c r="H1158" s="94">
        <f t="shared" si="55"/>
        <v>0</v>
      </c>
      <c r="I1158" s="94">
        <f t="shared" si="53"/>
        <v>119.24000000000001</v>
      </c>
      <c r="J1158" s="94">
        <f t="shared" si="54"/>
        <v>522.27120000000002</v>
      </c>
      <c r="K1158" s="18"/>
      <c r="L1158" s="19"/>
      <c r="M1158" s="93"/>
    </row>
    <row r="1159" spans="1:13" s="2" customFormat="1" ht="50.1" customHeight="1" x14ac:dyDescent="0.2">
      <c r="A1159" s="93" t="s">
        <v>4892</v>
      </c>
      <c r="B1159" s="16" t="s">
        <v>3021</v>
      </c>
      <c r="C1159" s="89" t="s">
        <v>4782</v>
      </c>
      <c r="D1159" s="17" t="s">
        <v>2140</v>
      </c>
      <c r="E1159" s="93">
        <v>1</v>
      </c>
      <c r="F1159" s="112">
        <v>122.32000000000001</v>
      </c>
      <c r="G1159" s="94">
        <f>+$F1159/100*(100-'Übersicht _Overview'!$D$11)/100*(100-'Übersicht _Overview'!$E$11)</f>
        <v>122.32000000000001</v>
      </c>
      <c r="H1159" s="94">
        <f t="shared" si="55"/>
        <v>0</v>
      </c>
      <c r="I1159" s="94">
        <f t="shared" si="53"/>
        <v>122.32000000000001</v>
      </c>
      <c r="J1159" s="94">
        <f t="shared" si="54"/>
        <v>535.76160000000004</v>
      </c>
      <c r="K1159" s="18"/>
      <c r="L1159" s="19"/>
      <c r="M1159" s="93"/>
    </row>
    <row r="1160" spans="1:13" s="2" customFormat="1" ht="50.1" customHeight="1" x14ac:dyDescent="0.2">
      <c r="A1160" s="93" t="s">
        <v>4892</v>
      </c>
      <c r="B1160" s="16" t="s">
        <v>3022</v>
      </c>
      <c r="C1160" s="89" t="s">
        <v>4783</v>
      </c>
      <c r="D1160" s="17" t="s">
        <v>2140</v>
      </c>
      <c r="E1160" s="93">
        <v>1</v>
      </c>
      <c r="F1160" s="112">
        <v>129.91</v>
      </c>
      <c r="G1160" s="94">
        <f>+$F1160/100*(100-'Übersicht _Overview'!$D$11)/100*(100-'Übersicht _Overview'!$E$11)</f>
        <v>129.91</v>
      </c>
      <c r="H1160" s="94">
        <f t="shared" si="55"/>
        <v>0</v>
      </c>
      <c r="I1160" s="94">
        <f t="shared" si="53"/>
        <v>129.91</v>
      </c>
      <c r="J1160" s="94">
        <f t="shared" si="54"/>
        <v>569.00580000000002</v>
      </c>
      <c r="K1160" s="18"/>
      <c r="L1160" s="19"/>
      <c r="M1160" s="93"/>
    </row>
    <row r="1161" spans="1:13" s="88" customFormat="1" ht="50.1" customHeight="1" x14ac:dyDescent="0.2">
      <c r="A1161" s="102"/>
      <c r="B1161" s="87" t="s">
        <v>4023</v>
      </c>
      <c r="C1161" s="89" t="s">
        <v>1402</v>
      </c>
      <c r="D1161" s="90"/>
      <c r="E1161" s="93"/>
      <c r="F1161" s="112">
        <v>0</v>
      </c>
      <c r="G1161" s="94">
        <f>+$F1161/100*(100-'Übersicht _Overview'!$D$11)/100*(100-'Übersicht _Overview'!$E$11)</f>
        <v>0</v>
      </c>
      <c r="H1161" s="94">
        <f t="shared" si="55"/>
        <v>0</v>
      </c>
      <c r="I1161" s="94">
        <f t="shared" si="53"/>
        <v>0</v>
      </c>
      <c r="J1161" s="94">
        <f t="shared" si="54"/>
        <v>0</v>
      </c>
      <c r="K1161" s="92"/>
      <c r="L1161" s="93"/>
      <c r="M1161" s="93"/>
    </row>
    <row r="1162" spans="1:13" s="88" customFormat="1" ht="50.1" customHeight="1" x14ac:dyDescent="0.2">
      <c r="A1162" s="96"/>
      <c r="B1162" s="84" t="s">
        <v>4784</v>
      </c>
      <c r="C1162" s="84" t="s">
        <v>4784</v>
      </c>
      <c r="D1162" s="90"/>
      <c r="E1162" s="93"/>
      <c r="F1162" s="112">
        <v>0</v>
      </c>
      <c r="G1162" s="94">
        <f>+$F1162/100*(100-'Übersicht _Overview'!$D$11)/100*(100-'Übersicht _Overview'!$E$11)</f>
        <v>0</v>
      </c>
      <c r="H1162" s="94">
        <f t="shared" si="55"/>
        <v>0</v>
      </c>
      <c r="I1162" s="94">
        <f t="shared" si="53"/>
        <v>0</v>
      </c>
      <c r="J1162" s="94">
        <f t="shared" si="54"/>
        <v>0</v>
      </c>
      <c r="K1162" s="92"/>
      <c r="L1162" s="93"/>
      <c r="M1162" s="93"/>
    </row>
    <row r="1163" spans="1:13" s="88" customFormat="1" ht="50.1" customHeight="1" x14ac:dyDescent="0.2">
      <c r="A1163" s="103" t="s">
        <v>1770</v>
      </c>
      <c r="B1163" s="89" t="s">
        <v>3028</v>
      </c>
      <c r="C1163" s="89" t="s">
        <v>4785</v>
      </c>
      <c r="D1163" s="90" t="s">
        <v>2140</v>
      </c>
      <c r="E1163" s="93">
        <v>1</v>
      </c>
      <c r="F1163" s="112">
        <v>44.55</v>
      </c>
      <c r="G1163" s="94">
        <f>+$F1163/100*(100-'Übersicht _Overview'!$D$11)/100*(100-'Übersicht _Overview'!$E$11)</f>
        <v>44.55</v>
      </c>
      <c r="H1163" s="94">
        <f t="shared" si="55"/>
        <v>0</v>
      </c>
      <c r="I1163" s="94">
        <f t="shared" si="53"/>
        <v>44.55</v>
      </c>
      <c r="J1163" s="94">
        <f t="shared" si="54"/>
        <v>195.12899999999999</v>
      </c>
      <c r="K1163" s="92"/>
      <c r="L1163" s="93"/>
      <c r="M1163" s="93"/>
    </row>
    <row r="1164" spans="1:13" s="88" customFormat="1" ht="50.1" customHeight="1" x14ac:dyDescent="0.2">
      <c r="A1164" s="103" t="s">
        <v>1771</v>
      </c>
      <c r="B1164" s="89" t="s">
        <v>3029</v>
      </c>
      <c r="C1164" s="89" t="s">
        <v>4786</v>
      </c>
      <c r="D1164" s="90" t="s">
        <v>2140</v>
      </c>
      <c r="E1164" s="93">
        <v>1</v>
      </c>
      <c r="F1164" s="112">
        <v>45.1</v>
      </c>
      <c r="G1164" s="94">
        <f>+$F1164/100*(100-'Übersicht _Overview'!$D$11)/100*(100-'Übersicht _Overview'!$E$11)</f>
        <v>45.1</v>
      </c>
      <c r="H1164" s="94">
        <f t="shared" si="55"/>
        <v>0</v>
      </c>
      <c r="I1164" s="94">
        <f t="shared" ref="I1164:I1227" si="56">+$G1164+$H1164</f>
        <v>45.1</v>
      </c>
      <c r="J1164" s="94">
        <f t="shared" si="54"/>
        <v>197.53800000000001</v>
      </c>
      <c r="K1164" s="92"/>
      <c r="L1164" s="93"/>
      <c r="M1164" s="93"/>
    </row>
    <row r="1165" spans="1:13" s="88" customFormat="1" ht="50.1" customHeight="1" x14ac:dyDescent="0.2">
      <c r="A1165" s="103" t="s">
        <v>1772</v>
      </c>
      <c r="B1165" s="89" t="s">
        <v>3030</v>
      </c>
      <c r="C1165" s="89" t="s">
        <v>4787</v>
      </c>
      <c r="D1165" s="90" t="s">
        <v>2140</v>
      </c>
      <c r="E1165" s="93">
        <v>1</v>
      </c>
      <c r="F1165" s="112">
        <v>45.65</v>
      </c>
      <c r="G1165" s="94">
        <f>+$F1165/100*(100-'Übersicht _Overview'!$D$11)/100*(100-'Übersicht _Overview'!$E$11)</f>
        <v>45.65</v>
      </c>
      <c r="H1165" s="94">
        <f t="shared" si="55"/>
        <v>0</v>
      </c>
      <c r="I1165" s="94">
        <f t="shared" si="56"/>
        <v>45.65</v>
      </c>
      <c r="J1165" s="94">
        <f t="shared" ref="J1165:J1228" si="57">IF(I1165&lt;&gt;"",I1165*$G$3,"")</f>
        <v>199.947</v>
      </c>
      <c r="K1165" s="92"/>
      <c r="L1165" s="93"/>
      <c r="M1165" s="93"/>
    </row>
    <row r="1166" spans="1:13" s="88" customFormat="1" ht="50.1" customHeight="1" x14ac:dyDescent="0.2">
      <c r="A1166" s="103" t="s">
        <v>1773</v>
      </c>
      <c r="B1166" s="89" t="s">
        <v>3031</v>
      </c>
      <c r="C1166" s="89" t="s">
        <v>4788</v>
      </c>
      <c r="D1166" s="90" t="s">
        <v>2140</v>
      </c>
      <c r="E1166" s="93">
        <v>1</v>
      </c>
      <c r="F1166" s="112">
        <v>46.64</v>
      </c>
      <c r="G1166" s="94">
        <f>+$F1166/100*(100-'Übersicht _Overview'!$D$11)/100*(100-'Übersicht _Overview'!$E$11)</f>
        <v>46.64</v>
      </c>
      <c r="H1166" s="94">
        <f t="shared" si="55"/>
        <v>0</v>
      </c>
      <c r="I1166" s="94">
        <f t="shared" si="56"/>
        <v>46.64</v>
      </c>
      <c r="J1166" s="94">
        <f t="shared" si="57"/>
        <v>204.28319999999999</v>
      </c>
      <c r="K1166" s="92"/>
      <c r="L1166" s="93"/>
      <c r="M1166" s="93"/>
    </row>
    <row r="1167" spans="1:13" s="88" customFormat="1" ht="50.1" customHeight="1" x14ac:dyDescent="0.2">
      <c r="A1167" s="103" t="s">
        <v>1774</v>
      </c>
      <c r="B1167" s="89" t="s">
        <v>3032</v>
      </c>
      <c r="C1167" s="89" t="s">
        <v>4789</v>
      </c>
      <c r="D1167" s="90" t="s">
        <v>2140</v>
      </c>
      <c r="E1167" s="93">
        <v>1</v>
      </c>
      <c r="F1167" s="112">
        <v>49.06</v>
      </c>
      <c r="G1167" s="94">
        <f>+$F1167/100*(100-'Übersicht _Overview'!$D$11)/100*(100-'Übersicht _Overview'!$E$11)</f>
        <v>49.06</v>
      </c>
      <c r="H1167" s="94">
        <f t="shared" si="55"/>
        <v>0</v>
      </c>
      <c r="I1167" s="94">
        <f t="shared" si="56"/>
        <v>49.06</v>
      </c>
      <c r="J1167" s="94">
        <f t="shared" si="57"/>
        <v>214.8828</v>
      </c>
      <c r="K1167" s="92"/>
      <c r="L1167" s="93"/>
      <c r="M1167" s="93"/>
    </row>
    <row r="1168" spans="1:13" s="88" customFormat="1" ht="50.1" customHeight="1" x14ac:dyDescent="0.2">
      <c r="A1168" s="103" t="s">
        <v>817</v>
      </c>
      <c r="B1168" s="89" t="s">
        <v>3033</v>
      </c>
      <c r="C1168" s="89" t="s">
        <v>4790</v>
      </c>
      <c r="D1168" s="90" t="s">
        <v>2140</v>
      </c>
      <c r="E1168" s="93">
        <v>1</v>
      </c>
      <c r="F1168" s="112">
        <v>37.839999999999996</v>
      </c>
      <c r="G1168" s="94">
        <f>+$F1168/100*(100-'Übersicht _Overview'!$D$11)/100*(100-'Übersicht _Overview'!$E$11)</f>
        <v>37.839999999999996</v>
      </c>
      <c r="H1168" s="94">
        <f t="shared" ref="H1168:H1231" si="58">+K1168/100*($E$2-L1168)</f>
        <v>0</v>
      </c>
      <c r="I1168" s="94">
        <f t="shared" si="56"/>
        <v>37.839999999999996</v>
      </c>
      <c r="J1168" s="94">
        <f t="shared" si="57"/>
        <v>165.73919999999998</v>
      </c>
      <c r="K1168" s="92"/>
      <c r="L1168" s="93"/>
      <c r="M1168" s="93"/>
    </row>
    <row r="1169" spans="1:13" s="88" customFormat="1" ht="50.1" customHeight="1" x14ac:dyDescent="0.2">
      <c r="A1169" s="103" t="s">
        <v>818</v>
      </c>
      <c r="B1169" s="89" t="s">
        <v>3034</v>
      </c>
      <c r="C1169" s="89" t="s">
        <v>4791</v>
      </c>
      <c r="D1169" s="90" t="s">
        <v>2140</v>
      </c>
      <c r="E1169" s="93">
        <v>1</v>
      </c>
      <c r="F1169" s="112">
        <v>38.720000000000006</v>
      </c>
      <c r="G1169" s="94">
        <f>+$F1169/100*(100-'Übersicht _Overview'!$D$11)/100*(100-'Übersicht _Overview'!$E$11)</f>
        <v>38.720000000000006</v>
      </c>
      <c r="H1169" s="94">
        <f t="shared" si="58"/>
        <v>0</v>
      </c>
      <c r="I1169" s="94">
        <f t="shared" si="56"/>
        <v>38.720000000000006</v>
      </c>
      <c r="J1169" s="94">
        <f t="shared" si="57"/>
        <v>169.59360000000001</v>
      </c>
      <c r="K1169" s="92"/>
      <c r="L1169" s="93"/>
      <c r="M1169" s="93"/>
    </row>
    <row r="1170" spans="1:13" s="88" customFormat="1" ht="50.1" customHeight="1" x14ac:dyDescent="0.2">
      <c r="A1170" s="103" t="s">
        <v>819</v>
      </c>
      <c r="B1170" s="89" t="s">
        <v>3035</v>
      </c>
      <c r="C1170" s="89" t="s">
        <v>4792</v>
      </c>
      <c r="D1170" s="90" t="s">
        <v>2140</v>
      </c>
      <c r="E1170" s="93">
        <v>1</v>
      </c>
      <c r="F1170" s="112">
        <v>39.6</v>
      </c>
      <c r="G1170" s="94">
        <f>+$F1170/100*(100-'Übersicht _Overview'!$D$11)/100*(100-'Übersicht _Overview'!$E$11)</f>
        <v>39.6</v>
      </c>
      <c r="H1170" s="94">
        <f t="shared" si="58"/>
        <v>0</v>
      </c>
      <c r="I1170" s="94">
        <f t="shared" si="56"/>
        <v>39.6</v>
      </c>
      <c r="J1170" s="94">
        <f t="shared" si="57"/>
        <v>173.44800000000001</v>
      </c>
      <c r="K1170" s="92"/>
      <c r="L1170" s="93"/>
      <c r="M1170" s="93"/>
    </row>
    <row r="1171" spans="1:13" s="88" customFormat="1" ht="50.1" customHeight="1" x14ac:dyDescent="0.2">
      <c r="A1171" s="103" t="s">
        <v>820</v>
      </c>
      <c r="B1171" s="89" t="s">
        <v>3036</v>
      </c>
      <c r="C1171" s="89" t="s">
        <v>4793</v>
      </c>
      <c r="D1171" s="90" t="s">
        <v>2140</v>
      </c>
      <c r="E1171" s="93">
        <v>1</v>
      </c>
      <c r="F1171" s="112">
        <v>41.36</v>
      </c>
      <c r="G1171" s="94">
        <f>+$F1171/100*(100-'Übersicht _Overview'!$D$11)/100*(100-'Übersicht _Overview'!$E$11)</f>
        <v>41.36</v>
      </c>
      <c r="H1171" s="94">
        <f t="shared" si="58"/>
        <v>0</v>
      </c>
      <c r="I1171" s="94">
        <f t="shared" si="56"/>
        <v>41.36</v>
      </c>
      <c r="J1171" s="94">
        <f t="shared" si="57"/>
        <v>181.1568</v>
      </c>
      <c r="K1171" s="92"/>
      <c r="L1171" s="93"/>
      <c r="M1171" s="93"/>
    </row>
    <row r="1172" spans="1:13" s="88" customFormat="1" ht="50.1" customHeight="1" x14ac:dyDescent="0.2">
      <c r="A1172" s="103" t="s">
        <v>821</v>
      </c>
      <c r="B1172" s="89" t="s">
        <v>3037</v>
      </c>
      <c r="C1172" s="89" t="s">
        <v>4794</v>
      </c>
      <c r="D1172" s="90" t="s">
        <v>2140</v>
      </c>
      <c r="E1172" s="93">
        <v>1</v>
      </c>
      <c r="F1172" s="112">
        <v>45.870000000000005</v>
      </c>
      <c r="G1172" s="94">
        <f>+$F1172/100*(100-'Übersicht _Overview'!$D$11)/100*(100-'Übersicht _Overview'!$E$11)</f>
        <v>45.870000000000005</v>
      </c>
      <c r="H1172" s="94">
        <f t="shared" si="58"/>
        <v>0</v>
      </c>
      <c r="I1172" s="94">
        <f t="shared" si="56"/>
        <v>45.870000000000005</v>
      </c>
      <c r="J1172" s="94">
        <f t="shared" si="57"/>
        <v>200.91060000000002</v>
      </c>
      <c r="K1172" s="92"/>
      <c r="L1172" s="93"/>
      <c r="M1172" s="93"/>
    </row>
    <row r="1173" spans="1:13" s="88" customFormat="1" ht="50.1" customHeight="1" x14ac:dyDescent="0.2">
      <c r="A1173" s="103" t="s">
        <v>822</v>
      </c>
      <c r="B1173" s="89" t="s">
        <v>3038</v>
      </c>
      <c r="C1173" s="89" t="s">
        <v>4795</v>
      </c>
      <c r="D1173" s="90" t="s">
        <v>2140</v>
      </c>
      <c r="E1173" s="93">
        <v>1</v>
      </c>
      <c r="F1173" s="112">
        <v>41.029999999999994</v>
      </c>
      <c r="G1173" s="94">
        <f>+$F1173/100*(100-'Übersicht _Overview'!$D$11)/100*(100-'Übersicht _Overview'!$E$11)</f>
        <v>41.029999999999994</v>
      </c>
      <c r="H1173" s="94">
        <f t="shared" si="58"/>
        <v>0</v>
      </c>
      <c r="I1173" s="94">
        <f t="shared" si="56"/>
        <v>41.029999999999994</v>
      </c>
      <c r="J1173" s="94">
        <f t="shared" si="57"/>
        <v>179.71139999999997</v>
      </c>
      <c r="K1173" s="92"/>
      <c r="L1173" s="93"/>
      <c r="M1173" s="93"/>
    </row>
    <row r="1174" spans="1:13" s="88" customFormat="1" ht="50.1" customHeight="1" x14ac:dyDescent="0.2">
      <c r="A1174" s="103" t="s">
        <v>823</v>
      </c>
      <c r="B1174" s="89" t="s">
        <v>3039</v>
      </c>
      <c r="C1174" s="89" t="s">
        <v>4796</v>
      </c>
      <c r="D1174" s="90" t="s">
        <v>2140</v>
      </c>
      <c r="E1174" s="93">
        <v>1</v>
      </c>
      <c r="F1174" s="112">
        <v>42.129999999999995</v>
      </c>
      <c r="G1174" s="94">
        <f>+$F1174/100*(100-'Übersicht _Overview'!$D$11)/100*(100-'Übersicht _Overview'!$E$11)</f>
        <v>42.129999999999995</v>
      </c>
      <c r="H1174" s="94">
        <f t="shared" si="58"/>
        <v>0</v>
      </c>
      <c r="I1174" s="94">
        <f t="shared" si="56"/>
        <v>42.129999999999995</v>
      </c>
      <c r="J1174" s="94">
        <f t="shared" si="57"/>
        <v>184.52939999999998</v>
      </c>
      <c r="K1174" s="92"/>
      <c r="L1174" s="93"/>
      <c r="M1174" s="93"/>
    </row>
    <row r="1175" spans="1:13" s="88" customFormat="1" ht="50.1" customHeight="1" x14ac:dyDescent="0.2">
      <c r="A1175" s="103" t="s">
        <v>824</v>
      </c>
      <c r="B1175" s="89" t="s">
        <v>3040</v>
      </c>
      <c r="C1175" s="89" t="s">
        <v>4797</v>
      </c>
      <c r="D1175" s="90" t="s">
        <v>2140</v>
      </c>
      <c r="E1175" s="93">
        <v>1</v>
      </c>
      <c r="F1175" s="112">
        <v>43.120000000000005</v>
      </c>
      <c r="G1175" s="94">
        <f>+$F1175/100*(100-'Übersicht _Overview'!$D$11)/100*(100-'Übersicht _Overview'!$E$11)</f>
        <v>43.120000000000005</v>
      </c>
      <c r="H1175" s="94">
        <f t="shared" si="58"/>
        <v>0</v>
      </c>
      <c r="I1175" s="94">
        <f t="shared" si="56"/>
        <v>43.120000000000005</v>
      </c>
      <c r="J1175" s="94">
        <f t="shared" si="57"/>
        <v>188.86560000000003</v>
      </c>
      <c r="K1175" s="92"/>
      <c r="L1175" s="93"/>
      <c r="M1175" s="93"/>
    </row>
    <row r="1176" spans="1:13" s="88" customFormat="1" ht="50.1" customHeight="1" x14ac:dyDescent="0.2">
      <c r="A1176" s="103" t="s">
        <v>825</v>
      </c>
      <c r="B1176" s="89" t="s">
        <v>3041</v>
      </c>
      <c r="C1176" s="89" t="s">
        <v>4798</v>
      </c>
      <c r="D1176" s="90" t="s">
        <v>2140</v>
      </c>
      <c r="E1176" s="93">
        <v>1</v>
      </c>
      <c r="F1176" s="112">
        <v>43.45</v>
      </c>
      <c r="G1176" s="94">
        <f>+$F1176/100*(100-'Übersicht _Overview'!$D$11)/100*(100-'Übersicht _Overview'!$E$11)</f>
        <v>43.45</v>
      </c>
      <c r="H1176" s="94">
        <f t="shared" si="58"/>
        <v>0</v>
      </c>
      <c r="I1176" s="94">
        <f t="shared" si="56"/>
        <v>43.45</v>
      </c>
      <c r="J1176" s="94">
        <f t="shared" si="57"/>
        <v>190.31100000000001</v>
      </c>
      <c r="K1176" s="92"/>
      <c r="L1176" s="93"/>
      <c r="M1176" s="93"/>
    </row>
    <row r="1177" spans="1:13" s="88" customFormat="1" ht="50.1" customHeight="1" x14ac:dyDescent="0.2">
      <c r="A1177" s="103" t="s">
        <v>826</v>
      </c>
      <c r="B1177" s="89" t="s">
        <v>3042</v>
      </c>
      <c r="C1177" s="89" t="s">
        <v>4799</v>
      </c>
      <c r="D1177" s="90" t="s">
        <v>2140</v>
      </c>
      <c r="E1177" s="93">
        <v>1</v>
      </c>
      <c r="F1177" s="112">
        <v>49.94</v>
      </c>
      <c r="G1177" s="94">
        <f>+$F1177/100*(100-'Übersicht _Overview'!$D$11)/100*(100-'Übersicht _Overview'!$E$11)</f>
        <v>49.94</v>
      </c>
      <c r="H1177" s="94">
        <f t="shared" si="58"/>
        <v>0</v>
      </c>
      <c r="I1177" s="94">
        <f t="shared" si="56"/>
        <v>49.94</v>
      </c>
      <c r="J1177" s="94">
        <f t="shared" si="57"/>
        <v>218.73719999999997</v>
      </c>
      <c r="K1177" s="92"/>
      <c r="L1177" s="93"/>
      <c r="M1177" s="93"/>
    </row>
    <row r="1178" spans="1:13" s="88" customFormat="1" ht="50.1" customHeight="1" x14ac:dyDescent="0.2">
      <c r="A1178" s="104"/>
      <c r="B1178" s="87" t="s">
        <v>4023</v>
      </c>
      <c r="C1178" s="87" t="s">
        <v>4023</v>
      </c>
      <c r="D1178" s="90"/>
      <c r="E1178" s="93"/>
      <c r="F1178" s="94">
        <v>0</v>
      </c>
      <c r="G1178" s="94">
        <f>+$F1178/100*(100-'Übersicht _Overview'!$D$11)/100*(100-'Übersicht _Overview'!$E$11)</f>
        <v>0</v>
      </c>
      <c r="H1178" s="94">
        <f t="shared" si="58"/>
        <v>0</v>
      </c>
      <c r="I1178" s="94">
        <f t="shared" si="56"/>
        <v>0</v>
      </c>
      <c r="J1178" s="94">
        <f t="shared" si="57"/>
        <v>0</v>
      </c>
      <c r="K1178" s="92"/>
      <c r="L1178" s="93"/>
      <c r="M1178" s="93"/>
    </row>
    <row r="1179" spans="1:13" s="88" customFormat="1" ht="18" x14ac:dyDescent="0.2">
      <c r="A1179" s="8"/>
      <c r="B1179" s="3"/>
      <c r="C1179" s="3"/>
      <c r="D1179" s="4"/>
      <c r="E1179" s="82"/>
      <c r="F1179" s="168">
        <v>0</v>
      </c>
      <c r="G1179" s="94">
        <f>+$F1179/100*(100-'Übersicht _Overview'!$D$11)/100*(100-'Übersicht _Overview'!$E$11)</f>
        <v>0</v>
      </c>
      <c r="H1179" s="94">
        <f t="shared" si="58"/>
        <v>0</v>
      </c>
      <c r="I1179" s="94">
        <f t="shared" si="56"/>
        <v>0</v>
      </c>
      <c r="J1179" s="94">
        <f t="shared" si="57"/>
        <v>0</v>
      </c>
      <c r="K1179" s="80"/>
      <c r="L1179" s="20"/>
      <c r="M1179" s="82"/>
    </row>
    <row r="1180" spans="1:13" s="88" customFormat="1" ht="50.1" customHeight="1" x14ac:dyDescent="0.2">
      <c r="A1180" s="117"/>
      <c r="B1180" s="135" t="s">
        <v>3811</v>
      </c>
      <c r="C1180" s="135" t="s">
        <v>4800</v>
      </c>
      <c r="D1180" s="115"/>
      <c r="E1180" s="117"/>
      <c r="F1180" s="114">
        <v>0</v>
      </c>
      <c r="G1180" s="94">
        <f>+$F1180/100*(100-'Übersicht _Overview'!$D$11)/100*(100-'Übersicht _Overview'!$E$11)</f>
        <v>0</v>
      </c>
      <c r="H1180" s="94">
        <f t="shared" si="58"/>
        <v>0</v>
      </c>
      <c r="I1180" s="94">
        <f t="shared" si="56"/>
        <v>0</v>
      </c>
      <c r="J1180" s="94">
        <f t="shared" si="57"/>
        <v>0</v>
      </c>
      <c r="K1180" s="116"/>
      <c r="L1180" s="117"/>
      <c r="M1180" s="117"/>
    </row>
    <row r="1181" spans="1:13" s="88" customFormat="1" ht="50.1" customHeight="1" x14ac:dyDescent="0.2">
      <c r="A1181" s="96"/>
      <c r="B1181" s="84" t="s">
        <v>4805</v>
      </c>
      <c r="C1181" s="84" t="s">
        <v>4806</v>
      </c>
      <c r="E1181" s="93"/>
      <c r="F1181" s="112">
        <v>0</v>
      </c>
      <c r="G1181" s="94">
        <f>+$F1181/100*(100-'Übersicht _Overview'!$D$11)/100*(100-'Übersicht _Overview'!$E$11)</f>
        <v>0</v>
      </c>
      <c r="H1181" s="94">
        <f t="shared" si="58"/>
        <v>0</v>
      </c>
      <c r="I1181" s="94">
        <f t="shared" si="56"/>
        <v>0</v>
      </c>
      <c r="J1181" s="94">
        <f t="shared" si="57"/>
        <v>0</v>
      </c>
      <c r="K1181" s="92"/>
      <c r="L1181" s="93"/>
      <c r="M1181" s="93"/>
    </row>
    <row r="1182" spans="1:13" s="88" customFormat="1" ht="50.1" customHeight="1" x14ac:dyDescent="0.2">
      <c r="A1182" s="96" t="s">
        <v>3757</v>
      </c>
      <c r="B1182" s="89" t="s">
        <v>3869</v>
      </c>
      <c r="C1182" s="89" t="s">
        <v>4801</v>
      </c>
      <c r="D1182" s="90" t="s">
        <v>4831</v>
      </c>
      <c r="E1182" s="93">
        <v>1</v>
      </c>
      <c r="F1182" s="112">
        <v>83.27000000000001</v>
      </c>
      <c r="G1182" s="94">
        <f>+$F1182/100*(100-'Übersicht _Overview'!$D$11)/100*(100-'Übersicht _Overview'!$E$11)</f>
        <v>83.27000000000001</v>
      </c>
      <c r="H1182" s="94">
        <f t="shared" si="58"/>
        <v>0</v>
      </c>
      <c r="I1182" s="94">
        <f t="shared" si="56"/>
        <v>83.27000000000001</v>
      </c>
      <c r="J1182" s="94">
        <f t="shared" si="57"/>
        <v>364.72260000000006</v>
      </c>
      <c r="K1182" s="92"/>
      <c r="L1182" s="93"/>
      <c r="M1182" s="93"/>
    </row>
    <row r="1183" spans="1:13" s="88" customFormat="1" ht="50.1" customHeight="1" x14ac:dyDescent="0.2">
      <c r="A1183" s="96" t="s">
        <v>3867</v>
      </c>
      <c r="B1183" s="89" t="s">
        <v>3868</v>
      </c>
      <c r="C1183" s="89" t="s">
        <v>4807</v>
      </c>
      <c r="D1183" s="90" t="s">
        <v>4831</v>
      </c>
      <c r="E1183" s="93">
        <v>1</v>
      </c>
      <c r="F1183" s="112">
        <v>103.07000000000001</v>
      </c>
      <c r="G1183" s="94">
        <f>+$F1183/100*(100-'Übersicht _Overview'!$D$11)/100*(100-'Übersicht _Overview'!$E$11)</f>
        <v>103.07000000000002</v>
      </c>
      <c r="H1183" s="94">
        <f t="shared" si="58"/>
        <v>0</v>
      </c>
      <c r="I1183" s="94">
        <f t="shared" si="56"/>
        <v>103.07000000000002</v>
      </c>
      <c r="J1183" s="94">
        <f t="shared" si="57"/>
        <v>451.4466000000001</v>
      </c>
      <c r="K1183" s="92"/>
      <c r="L1183" s="93"/>
      <c r="M1183" s="93"/>
    </row>
    <row r="1184" spans="1:13" s="88" customFormat="1" ht="50.1" customHeight="1" x14ac:dyDescent="0.2">
      <c r="A1184" s="96" t="s">
        <v>3758</v>
      </c>
      <c r="B1184" s="89" t="s">
        <v>3794</v>
      </c>
      <c r="C1184" s="89" t="s">
        <v>4808</v>
      </c>
      <c r="D1184" s="90" t="s">
        <v>4831</v>
      </c>
      <c r="E1184" s="93">
        <v>1</v>
      </c>
      <c r="F1184" s="112">
        <v>121.11</v>
      </c>
      <c r="G1184" s="94">
        <f>+$F1184/100*(100-'Übersicht _Overview'!$D$11)/100*(100-'Übersicht _Overview'!$E$11)</f>
        <v>121.11000000000001</v>
      </c>
      <c r="H1184" s="94">
        <f t="shared" si="58"/>
        <v>0</v>
      </c>
      <c r="I1184" s="94">
        <f t="shared" si="56"/>
        <v>121.11000000000001</v>
      </c>
      <c r="J1184" s="94">
        <f t="shared" si="57"/>
        <v>530.46180000000004</v>
      </c>
      <c r="K1184" s="92"/>
      <c r="L1184" s="93"/>
      <c r="M1184" s="93"/>
    </row>
    <row r="1185" spans="1:13" s="88" customFormat="1" ht="50.1" customHeight="1" x14ac:dyDescent="0.2">
      <c r="A1185" s="96" t="s">
        <v>3759</v>
      </c>
      <c r="B1185" s="89" t="s">
        <v>3821</v>
      </c>
      <c r="C1185" s="89" t="s">
        <v>4802</v>
      </c>
      <c r="D1185" s="90" t="s">
        <v>4831</v>
      </c>
      <c r="E1185" s="93">
        <v>1</v>
      </c>
      <c r="F1185" s="112">
        <v>35.529999999999994</v>
      </c>
      <c r="G1185" s="94">
        <f>+$F1185/100*(100-'Übersicht _Overview'!$D$11)/100*(100-'Übersicht _Overview'!$E$11)</f>
        <v>35.529999999999994</v>
      </c>
      <c r="H1185" s="94">
        <f t="shared" si="58"/>
        <v>0</v>
      </c>
      <c r="I1185" s="94">
        <f t="shared" si="56"/>
        <v>35.529999999999994</v>
      </c>
      <c r="J1185" s="94">
        <f t="shared" si="57"/>
        <v>155.62139999999997</v>
      </c>
      <c r="K1185" s="92"/>
      <c r="L1185" s="93"/>
      <c r="M1185" s="93"/>
    </row>
    <row r="1186" spans="1:13" s="88" customFormat="1" ht="50.1" customHeight="1" x14ac:dyDescent="0.2">
      <c r="A1186" s="96" t="s">
        <v>3760</v>
      </c>
      <c r="B1186" s="89" t="s">
        <v>4992</v>
      </c>
      <c r="C1186" s="89" t="s">
        <v>4997</v>
      </c>
      <c r="D1186" s="90" t="s">
        <v>4831</v>
      </c>
      <c r="E1186" s="93">
        <v>1</v>
      </c>
      <c r="F1186" s="112">
        <v>40.92</v>
      </c>
      <c r="G1186" s="94">
        <f>+$F1186/100*(100-'Übersicht _Overview'!$D$11)/100*(100-'Übersicht _Overview'!$E$11)</f>
        <v>40.92</v>
      </c>
      <c r="H1186" s="94">
        <f t="shared" si="58"/>
        <v>0</v>
      </c>
      <c r="I1186" s="94">
        <f t="shared" si="56"/>
        <v>40.92</v>
      </c>
      <c r="J1186" s="94">
        <f t="shared" si="57"/>
        <v>179.2296</v>
      </c>
      <c r="K1186" s="92"/>
      <c r="L1186" s="93"/>
      <c r="M1186" s="93"/>
    </row>
    <row r="1187" spans="1:13" s="88" customFormat="1" ht="50.1" customHeight="1" x14ac:dyDescent="0.2">
      <c r="A1187" s="96" t="s">
        <v>3761</v>
      </c>
      <c r="B1187" s="89" t="s">
        <v>4993</v>
      </c>
      <c r="C1187" s="89" t="s">
        <v>4996</v>
      </c>
      <c r="D1187" s="90" t="s">
        <v>4831</v>
      </c>
      <c r="E1187" s="93">
        <v>1</v>
      </c>
      <c r="F1187" s="112">
        <v>34.54</v>
      </c>
      <c r="G1187" s="94">
        <f>+$F1187/100*(100-'Übersicht _Overview'!$D$11)/100*(100-'Übersicht _Overview'!$E$11)</f>
        <v>34.54</v>
      </c>
      <c r="H1187" s="94">
        <f t="shared" si="58"/>
        <v>0</v>
      </c>
      <c r="I1187" s="94">
        <f t="shared" si="56"/>
        <v>34.54</v>
      </c>
      <c r="J1187" s="94">
        <f t="shared" si="57"/>
        <v>151.2852</v>
      </c>
      <c r="K1187" s="92"/>
      <c r="L1187" s="93"/>
      <c r="M1187" s="93"/>
    </row>
    <row r="1188" spans="1:13" s="88" customFormat="1" ht="50.1" customHeight="1" x14ac:dyDescent="0.2">
      <c r="A1188" s="96" t="s">
        <v>3762</v>
      </c>
      <c r="B1188" s="89" t="s">
        <v>3822</v>
      </c>
      <c r="C1188" s="89" t="s">
        <v>4803</v>
      </c>
      <c r="D1188" s="90" t="s">
        <v>4831</v>
      </c>
      <c r="E1188" s="93">
        <v>1</v>
      </c>
      <c r="F1188" s="112">
        <v>32.56</v>
      </c>
      <c r="G1188" s="94">
        <f>+$F1188/100*(100-'Übersicht _Overview'!$D$11)/100*(100-'Übersicht _Overview'!$E$11)</f>
        <v>32.56</v>
      </c>
      <c r="H1188" s="94">
        <f t="shared" si="58"/>
        <v>0</v>
      </c>
      <c r="I1188" s="94">
        <f t="shared" si="56"/>
        <v>32.56</v>
      </c>
      <c r="J1188" s="94">
        <f t="shared" si="57"/>
        <v>142.61279999999999</v>
      </c>
      <c r="K1188" s="92"/>
      <c r="L1188" s="93"/>
      <c r="M1188" s="93"/>
    </row>
    <row r="1189" spans="1:13" s="88" customFormat="1" ht="50.1" customHeight="1" x14ac:dyDescent="0.2">
      <c r="A1189" s="96" t="s">
        <v>3763</v>
      </c>
      <c r="B1189" s="89" t="s">
        <v>3795</v>
      </c>
      <c r="C1189" s="89" t="s">
        <v>4809</v>
      </c>
      <c r="D1189" s="90" t="s">
        <v>4831</v>
      </c>
      <c r="E1189" s="93">
        <v>1</v>
      </c>
      <c r="F1189" s="112">
        <v>17.27</v>
      </c>
      <c r="G1189" s="94">
        <f>+$F1189/100*(100-'Übersicht _Overview'!$D$11)/100*(100-'Übersicht _Overview'!$E$11)</f>
        <v>17.27</v>
      </c>
      <c r="H1189" s="94">
        <f t="shared" si="58"/>
        <v>0</v>
      </c>
      <c r="I1189" s="94">
        <f t="shared" si="56"/>
        <v>17.27</v>
      </c>
      <c r="J1189" s="94">
        <f t="shared" si="57"/>
        <v>75.642600000000002</v>
      </c>
      <c r="K1189" s="92"/>
      <c r="L1189" s="93"/>
      <c r="M1189" s="93"/>
    </row>
    <row r="1190" spans="1:13" s="88" customFormat="1" ht="50.1" customHeight="1" x14ac:dyDescent="0.2">
      <c r="A1190" s="96" t="s">
        <v>3764</v>
      </c>
      <c r="B1190" s="89" t="s">
        <v>4994</v>
      </c>
      <c r="C1190" s="89" t="s">
        <v>4995</v>
      </c>
      <c r="D1190" s="90" t="s">
        <v>4831</v>
      </c>
      <c r="E1190" s="93">
        <v>1</v>
      </c>
      <c r="F1190" s="112">
        <v>11.77</v>
      </c>
      <c r="G1190" s="94">
        <f>+$F1190/100*(100-'Übersicht _Overview'!$D$11)/100*(100-'Übersicht _Overview'!$E$11)</f>
        <v>11.77</v>
      </c>
      <c r="H1190" s="94">
        <f t="shared" si="58"/>
        <v>0</v>
      </c>
      <c r="I1190" s="94">
        <f t="shared" si="56"/>
        <v>11.77</v>
      </c>
      <c r="J1190" s="94">
        <f t="shared" si="57"/>
        <v>51.552599999999998</v>
      </c>
      <c r="K1190" s="92"/>
      <c r="L1190" s="93"/>
      <c r="M1190" s="93"/>
    </row>
    <row r="1191" spans="1:13" s="88" customFormat="1" ht="50.1" customHeight="1" x14ac:dyDescent="0.2">
      <c r="A1191" s="96"/>
      <c r="B1191" s="84" t="s">
        <v>3872</v>
      </c>
      <c r="C1191" s="84" t="s">
        <v>4804</v>
      </c>
      <c r="D1191" s="90"/>
      <c r="E1191" s="93"/>
      <c r="F1191" s="112">
        <v>0</v>
      </c>
      <c r="G1191" s="94">
        <f>+$F1191/100*(100-'Übersicht _Overview'!$D$11)/100*(100-'Übersicht _Overview'!$E$11)</f>
        <v>0</v>
      </c>
      <c r="H1191" s="94">
        <f t="shared" si="58"/>
        <v>0</v>
      </c>
      <c r="I1191" s="94">
        <f t="shared" si="56"/>
        <v>0</v>
      </c>
      <c r="J1191" s="94">
        <f t="shared" si="57"/>
        <v>0</v>
      </c>
      <c r="K1191" s="92"/>
      <c r="L1191" s="93"/>
      <c r="M1191" s="93"/>
    </row>
    <row r="1192" spans="1:13" s="88" customFormat="1" ht="50.1" customHeight="1" x14ac:dyDescent="0.2">
      <c r="A1192" s="96" t="s">
        <v>3765</v>
      </c>
      <c r="B1192" s="89" t="s">
        <v>4911</v>
      </c>
      <c r="C1192" s="89" t="s">
        <v>4914</v>
      </c>
      <c r="D1192" s="90" t="s">
        <v>4831</v>
      </c>
      <c r="E1192" s="93">
        <v>1</v>
      </c>
      <c r="F1192" s="112">
        <v>56.870000000000005</v>
      </c>
      <c r="G1192" s="94">
        <f>+$F1192/100*(100-'Übersicht _Overview'!$D$11)/100*(100-'Übersicht _Overview'!$E$11)</f>
        <v>56.870000000000012</v>
      </c>
      <c r="H1192" s="94">
        <f t="shared" si="58"/>
        <v>0</v>
      </c>
      <c r="I1192" s="94">
        <f t="shared" si="56"/>
        <v>56.870000000000012</v>
      </c>
      <c r="J1192" s="94">
        <f t="shared" si="57"/>
        <v>249.09060000000005</v>
      </c>
      <c r="K1192" s="92"/>
      <c r="L1192" s="93"/>
      <c r="M1192" s="93"/>
    </row>
    <row r="1193" spans="1:13" s="88" customFormat="1" ht="50.1" customHeight="1" x14ac:dyDescent="0.2">
      <c r="A1193" s="96" t="s">
        <v>3766</v>
      </c>
      <c r="B1193" s="89" t="s">
        <v>4838</v>
      </c>
      <c r="C1193" s="89" t="s">
        <v>4915</v>
      </c>
      <c r="D1193" s="90" t="s">
        <v>4831</v>
      </c>
      <c r="E1193" s="93">
        <v>1</v>
      </c>
      <c r="F1193" s="112">
        <v>62.48</v>
      </c>
      <c r="G1193" s="94">
        <f>+$F1193/100*(100-'Übersicht _Overview'!$D$11)/100*(100-'Übersicht _Overview'!$E$11)</f>
        <v>62.480000000000004</v>
      </c>
      <c r="H1193" s="94">
        <f t="shared" si="58"/>
        <v>0</v>
      </c>
      <c r="I1193" s="94">
        <f t="shared" si="56"/>
        <v>62.480000000000004</v>
      </c>
      <c r="J1193" s="94">
        <f t="shared" si="57"/>
        <v>273.66239999999999</v>
      </c>
      <c r="K1193" s="92"/>
      <c r="L1193" s="93"/>
      <c r="M1193" s="93"/>
    </row>
    <row r="1194" spans="1:13" s="88" customFormat="1" ht="50.1" customHeight="1" x14ac:dyDescent="0.2">
      <c r="A1194" s="96" t="s">
        <v>3767</v>
      </c>
      <c r="B1194" s="89" t="s">
        <v>4839</v>
      </c>
      <c r="C1194" s="89" t="s">
        <v>4916</v>
      </c>
      <c r="D1194" s="90" t="s">
        <v>4831</v>
      </c>
      <c r="E1194" s="93">
        <v>1</v>
      </c>
      <c r="F1194" s="112">
        <v>62.48</v>
      </c>
      <c r="G1194" s="94">
        <f>+$F1194/100*(100-'Übersicht _Overview'!$D$11)/100*(100-'Übersicht _Overview'!$E$11)</f>
        <v>62.480000000000004</v>
      </c>
      <c r="H1194" s="94">
        <f t="shared" si="58"/>
        <v>0</v>
      </c>
      <c r="I1194" s="94">
        <f t="shared" si="56"/>
        <v>62.480000000000004</v>
      </c>
      <c r="J1194" s="94">
        <f t="shared" si="57"/>
        <v>273.66239999999999</v>
      </c>
      <c r="K1194" s="92"/>
      <c r="L1194" s="93"/>
      <c r="M1194" s="93"/>
    </row>
    <row r="1195" spans="1:13" s="88" customFormat="1" ht="50.1" customHeight="1" x14ac:dyDescent="0.2">
      <c r="A1195" s="96" t="s">
        <v>3773</v>
      </c>
      <c r="B1195" s="89" t="s">
        <v>3800</v>
      </c>
      <c r="C1195" s="89" t="s">
        <v>4917</v>
      </c>
      <c r="D1195" s="90" t="s">
        <v>4831</v>
      </c>
      <c r="E1195" s="93">
        <v>1</v>
      </c>
      <c r="F1195" s="112">
        <v>361.57</v>
      </c>
      <c r="G1195" s="94">
        <f>+$F1195/100*(100-'Übersicht _Overview'!$D$11)/100*(100-'Übersicht _Overview'!$E$11)</f>
        <v>361.57</v>
      </c>
      <c r="H1195" s="94">
        <f t="shared" si="58"/>
        <v>0</v>
      </c>
      <c r="I1195" s="94">
        <f t="shared" si="56"/>
        <v>361.57</v>
      </c>
      <c r="J1195" s="94">
        <f t="shared" si="57"/>
        <v>1583.6766</v>
      </c>
      <c r="K1195" s="92"/>
      <c r="L1195" s="93"/>
      <c r="M1195" s="93"/>
    </row>
    <row r="1196" spans="1:13" s="88" customFormat="1" ht="50.1" customHeight="1" x14ac:dyDescent="0.2">
      <c r="A1196" s="96" t="s">
        <v>3774</v>
      </c>
      <c r="B1196" s="89" t="s">
        <v>3801</v>
      </c>
      <c r="C1196" s="89" t="s">
        <v>4918</v>
      </c>
      <c r="D1196" s="90" t="s">
        <v>4831</v>
      </c>
      <c r="E1196" s="93">
        <v>1</v>
      </c>
      <c r="F1196" s="112">
        <v>361.57</v>
      </c>
      <c r="G1196" s="94">
        <f>+$F1196/100*(100-'Übersicht _Overview'!$D$11)/100*(100-'Übersicht _Overview'!$E$11)</f>
        <v>361.57</v>
      </c>
      <c r="H1196" s="94">
        <f t="shared" si="58"/>
        <v>0</v>
      </c>
      <c r="I1196" s="94">
        <f t="shared" si="56"/>
        <v>361.57</v>
      </c>
      <c r="J1196" s="94">
        <f t="shared" si="57"/>
        <v>1583.6766</v>
      </c>
      <c r="K1196" s="92"/>
      <c r="L1196" s="93"/>
      <c r="M1196" s="93"/>
    </row>
    <row r="1197" spans="1:13" s="88" customFormat="1" ht="50.1" customHeight="1" x14ac:dyDescent="0.2">
      <c r="A1197" s="96" t="s">
        <v>4845</v>
      </c>
      <c r="B1197" s="107" t="s">
        <v>4851</v>
      </c>
      <c r="C1197" s="89" t="s">
        <v>4919</v>
      </c>
      <c r="D1197" s="90" t="s">
        <v>4831</v>
      </c>
      <c r="E1197" s="93">
        <v>1</v>
      </c>
      <c r="F1197" s="112">
        <v>650.76</v>
      </c>
      <c r="G1197" s="94">
        <f>+$F1197/100*(100-'Übersicht _Overview'!$D$11)/100*(100-'Übersicht _Overview'!$E$11)</f>
        <v>650.76</v>
      </c>
      <c r="H1197" s="94">
        <f t="shared" si="58"/>
        <v>0</v>
      </c>
      <c r="I1197" s="94">
        <f t="shared" si="56"/>
        <v>650.76</v>
      </c>
      <c r="J1197" s="94">
        <f t="shared" si="57"/>
        <v>2850.3287999999998</v>
      </c>
      <c r="K1197" s="92"/>
      <c r="L1197" s="93"/>
      <c r="M1197" s="93"/>
    </row>
    <row r="1198" spans="1:13" s="88" customFormat="1" ht="50.1" customHeight="1" x14ac:dyDescent="0.2">
      <c r="A1198" s="105" t="s">
        <v>4846</v>
      </c>
      <c r="B1198" s="107" t="s">
        <v>4852</v>
      </c>
      <c r="C1198" s="89" t="s">
        <v>4920</v>
      </c>
      <c r="D1198" s="90" t="s">
        <v>4831</v>
      </c>
      <c r="E1198" s="93">
        <v>1</v>
      </c>
      <c r="F1198" s="112">
        <v>650.76</v>
      </c>
      <c r="G1198" s="94">
        <f>+$F1198/100*(100-'Übersicht _Overview'!$D$11)/100*(100-'Übersicht _Overview'!$E$11)</f>
        <v>650.76</v>
      </c>
      <c r="H1198" s="94">
        <f t="shared" si="58"/>
        <v>0</v>
      </c>
      <c r="I1198" s="94">
        <f t="shared" si="56"/>
        <v>650.76</v>
      </c>
      <c r="J1198" s="94">
        <f t="shared" si="57"/>
        <v>2850.3287999999998</v>
      </c>
      <c r="K1198" s="92"/>
      <c r="L1198" s="93"/>
      <c r="M1198" s="93"/>
    </row>
    <row r="1199" spans="1:13" s="88" customFormat="1" ht="50.1" customHeight="1" x14ac:dyDescent="0.2">
      <c r="A1199" s="106" t="s">
        <v>4847</v>
      </c>
      <c r="B1199" s="107" t="s">
        <v>4853</v>
      </c>
      <c r="C1199" s="89" t="s">
        <v>4921</v>
      </c>
      <c r="D1199" s="90" t="s">
        <v>4831</v>
      </c>
      <c r="E1199" s="93">
        <v>1</v>
      </c>
      <c r="F1199" s="112">
        <v>633.6</v>
      </c>
      <c r="G1199" s="94">
        <f>+$F1199/100*(100-'Übersicht _Overview'!$D$11)/100*(100-'Übersicht _Overview'!$E$11)</f>
        <v>633.6</v>
      </c>
      <c r="H1199" s="94">
        <f t="shared" si="58"/>
        <v>0</v>
      </c>
      <c r="I1199" s="94">
        <f t="shared" si="56"/>
        <v>633.6</v>
      </c>
      <c r="J1199" s="94">
        <f t="shared" si="57"/>
        <v>2775.1680000000001</v>
      </c>
      <c r="K1199" s="92"/>
      <c r="L1199" s="93"/>
      <c r="M1199" s="93"/>
    </row>
    <row r="1200" spans="1:13" s="88" customFormat="1" ht="50.1" customHeight="1" x14ac:dyDescent="0.2">
      <c r="A1200" s="106" t="s">
        <v>4848</v>
      </c>
      <c r="B1200" s="107" t="s">
        <v>4854</v>
      </c>
      <c r="C1200" s="89" t="s">
        <v>4922</v>
      </c>
      <c r="D1200" s="90" t="s">
        <v>4831</v>
      </c>
      <c r="E1200" s="93">
        <v>1</v>
      </c>
      <c r="F1200" s="112">
        <v>633.6</v>
      </c>
      <c r="G1200" s="94">
        <f>+$F1200/100*(100-'Übersicht _Overview'!$D$11)/100*(100-'Übersicht _Overview'!$E$11)</f>
        <v>633.6</v>
      </c>
      <c r="H1200" s="94">
        <f t="shared" si="58"/>
        <v>0</v>
      </c>
      <c r="I1200" s="94">
        <f t="shared" si="56"/>
        <v>633.6</v>
      </c>
      <c r="J1200" s="94">
        <f t="shared" si="57"/>
        <v>2775.1680000000001</v>
      </c>
      <c r="K1200" s="92"/>
      <c r="L1200" s="93"/>
      <c r="M1200" s="93"/>
    </row>
    <row r="1201" spans="1:13" s="88" customFormat="1" ht="50.1" customHeight="1" x14ac:dyDescent="0.2">
      <c r="A1201" s="106" t="s">
        <v>4849</v>
      </c>
      <c r="B1201" s="107" t="s">
        <v>4855</v>
      </c>
      <c r="C1201" s="89" t="s">
        <v>4923</v>
      </c>
      <c r="D1201" s="90" t="s">
        <v>4831</v>
      </c>
      <c r="E1201" s="93">
        <v>1</v>
      </c>
      <c r="F1201" s="112">
        <v>682.32999999999993</v>
      </c>
      <c r="G1201" s="94">
        <f>+$F1201/100*(100-'Übersicht _Overview'!$D$11)/100*(100-'Übersicht _Overview'!$E$11)</f>
        <v>682.32999999999993</v>
      </c>
      <c r="H1201" s="94">
        <f t="shared" si="58"/>
        <v>0</v>
      </c>
      <c r="I1201" s="94">
        <f t="shared" si="56"/>
        <v>682.32999999999993</v>
      </c>
      <c r="J1201" s="94">
        <f t="shared" si="57"/>
        <v>2988.6053999999995</v>
      </c>
      <c r="K1201" s="92"/>
      <c r="L1201" s="93"/>
      <c r="M1201" s="93"/>
    </row>
    <row r="1202" spans="1:13" s="88" customFormat="1" ht="50.1" customHeight="1" x14ac:dyDescent="0.2">
      <c r="A1202" s="106" t="s">
        <v>4850</v>
      </c>
      <c r="B1202" s="107" t="s">
        <v>4856</v>
      </c>
      <c r="C1202" s="89" t="s">
        <v>4924</v>
      </c>
      <c r="D1202" s="90" t="s">
        <v>4831</v>
      </c>
      <c r="E1202" s="93">
        <v>1</v>
      </c>
      <c r="F1202" s="112">
        <v>682.32999999999993</v>
      </c>
      <c r="G1202" s="94">
        <f>+$F1202/100*(100-'Übersicht _Overview'!$D$11)/100*(100-'Übersicht _Overview'!$E$11)</f>
        <v>682.32999999999993</v>
      </c>
      <c r="H1202" s="94">
        <f t="shared" si="58"/>
        <v>0</v>
      </c>
      <c r="I1202" s="94">
        <f t="shared" si="56"/>
        <v>682.32999999999993</v>
      </c>
      <c r="J1202" s="94">
        <f t="shared" si="57"/>
        <v>2988.6053999999995</v>
      </c>
      <c r="K1202" s="92"/>
      <c r="L1202" s="93"/>
      <c r="M1202" s="93"/>
    </row>
    <row r="1203" spans="1:13" s="88" customFormat="1" ht="50.1" customHeight="1" x14ac:dyDescent="0.2">
      <c r="A1203" s="96" t="s">
        <v>3771</v>
      </c>
      <c r="B1203" s="89" t="s">
        <v>3798</v>
      </c>
      <c r="C1203" s="89" t="s">
        <v>4925</v>
      </c>
      <c r="D1203" s="90" t="s">
        <v>4831</v>
      </c>
      <c r="E1203" s="93">
        <v>1</v>
      </c>
      <c r="F1203" s="112">
        <v>337.15</v>
      </c>
      <c r="G1203" s="94">
        <f>+$F1203/100*(100-'Übersicht _Overview'!$D$11)/100*(100-'Übersicht _Overview'!$E$11)</f>
        <v>337.15</v>
      </c>
      <c r="H1203" s="94">
        <f t="shared" si="58"/>
        <v>0</v>
      </c>
      <c r="I1203" s="94">
        <f t="shared" si="56"/>
        <v>337.15</v>
      </c>
      <c r="J1203" s="94">
        <f t="shared" si="57"/>
        <v>1476.7169999999999</v>
      </c>
      <c r="K1203" s="92"/>
      <c r="L1203" s="93"/>
      <c r="M1203" s="93"/>
    </row>
    <row r="1204" spans="1:13" s="88" customFormat="1" ht="50.1" customHeight="1" x14ac:dyDescent="0.2">
      <c r="A1204" s="96" t="s">
        <v>3772</v>
      </c>
      <c r="B1204" s="89" t="s">
        <v>3799</v>
      </c>
      <c r="C1204" s="89" t="s">
        <v>4926</v>
      </c>
      <c r="D1204" s="90" t="s">
        <v>4831</v>
      </c>
      <c r="E1204" s="93">
        <v>1</v>
      </c>
      <c r="F1204" s="112">
        <v>337.15</v>
      </c>
      <c r="G1204" s="94">
        <f>+$F1204/100*(100-'Übersicht _Overview'!$D$11)/100*(100-'Übersicht _Overview'!$E$11)</f>
        <v>337.15</v>
      </c>
      <c r="H1204" s="94">
        <f t="shared" si="58"/>
        <v>0</v>
      </c>
      <c r="I1204" s="94">
        <f t="shared" si="56"/>
        <v>337.15</v>
      </c>
      <c r="J1204" s="94">
        <f t="shared" si="57"/>
        <v>1476.7169999999999</v>
      </c>
      <c r="K1204" s="92"/>
      <c r="L1204" s="93"/>
      <c r="M1204" s="93"/>
    </row>
    <row r="1205" spans="1:13" s="88" customFormat="1" ht="50.1" customHeight="1" x14ac:dyDescent="0.2">
      <c r="A1205" s="96" t="s">
        <v>3768</v>
      </c>
      <c r="B1205" s="89" t="s">
        <v>3796</v>
      </c>
      <c r="C1205" s="89" t="s">
        <v>4927</v>
      </c>
      <c r="D1205" s="90" t="s">
        <v>4831</v>
      </c>
      <c r="E1205" s="93">
        <v>1</v>
      </c>
      <c r="F1205" s="112">
        <v>345.73</v>
      </c>
      <c r="G1205" s="94">
        <f>+$F1205/100*(100-'Übersicht _Overview'!$D$11)/100*(100-'Übersicht _Overview'!$E$11)</f>
        <v>345.73</v>
      </c>
      <c r="H1205" s="94">
        <f t="shared" si="58"/>
        <v>0</v>
      </c>
      <c r="I1205" s="94">
        <f t="shared" si="56"/>
        <v>345.73</v>
      </c>
      <c r="J1205" s="94">
        <f t="shared" si="57"/>
        <v>1514.2974000000002</v>
      </c>
      <c r="K1205" s="92"/>
      <c r="L1205" s="93"/>
      <c r="M1205" s="93"/>
    </row>
    <row r="1206" spans="1:13" s="88" customFormat="1" ht="50.1" customHeight="1" x14ac:dyDescent="0.2">
      <c r="A1206" s="96" t="s">
        <v>3769</v>
      </c>
      <c r="B1206" s="89" t="s">
        <v>3797</v>
      </c>
      <c r="C1206" s="89" t="s">
        <v>4928</v>
      </c>
      <c r="D1206" s="90" t="s">
        <v>4831</v>
      </c>
      <c r="E1206" s="93">
        <v>1</v>
      </c>
      <c r="F1206" s="112">
        <v>345.73</v>
      </c>
      <c r="G1206" s="94">
        <f>+$F1206/100*(100-'Übersicht _Overview'!$D$11)/100*(100-'Übersicht _Overview'!$E$11)</f>
        <v>345.73</v>
      </c>
      <c r="H1206" s="94">
        <f t="shared" si="58"/>
        <v>0</v>
      </c>
      <c r="I1206" s="94">
        <f t="shared" si="56"/>
        <v>345.73</v>
      </c>
      <c r="J1206" s="94">
        <f t="shared" si="57"/>
        <v>1514.2974000000002</v>
      </c>
      <c r="K1206" s="92"/>
      <c r="L1206" s="93"/>
      <c r="M1206" s="93"/>
    </row>
    <row r="1207" spans="1:13" s="88" customFormat="1" ht="50.1" customHeight="1" x14ac:dyDescent="0.2">
      <c r="A1207" s="96" t="s">
        <v>3778</v>
      </c>
      <c r="B1207" s="89" t="s">
        <v>3804</v>
      </c>
      <c r="C1207" s="89" t="s">
        <v>4929</v>
      </c>
      <c r="D1207" s="90" t="s">
        <v>4831</v>
      </c>
      <c r="E1207" s="93">
        <v>1</v>
      </c>
      <c r="F1207" s="112">
        <v>490.6</v>
      </c>
      <c r="G1207" s="94">
        <f>+$F1207/100*(100-'Übersicht _Overview'!$D$11)/100*(100-'Übersicht _Overview'!$E$11)</f>
        <v>490.60000000000008</v>
      </c>
      <c r="H1207" s="94">
        <f t="shared" si="58"/>
        <v>0</v>
      </c>
      <c r="I1207" s="94">
        <f t="shared" si="56"/>
        <v>490.60000000000008</v>
      </c>
      <c r="J1207" s="94">
        <f t="shared" si="57"/>
        <v>2148.8280000000004</v>
      </c>
      <c r="K1207" s="92"/>
      <c r="L1207" s="93"/>
      <c r="M1207" s="93"/>
    </row>
    <row r="1208" spans="1:13" s="88" customFormat="1" ht="50.1" customHeight="1" x14ac:dyDescent="0.2">
      <c r="A1208" s="96" t="s">
        <v>3777</v>
      </c>
      <c r="B1208" s="89" t="s">
        <v>3803</v>
      </c>
      <c r="C1208" s="89" t="s">
        <v>4930</v>
      </c>
      <c r="D1208" s="90" t="s">
        <v>4831</v>
      </c>
      <c r="E1208" s="93">
        <v>1</v>
      </c>
      <c r="F1208" s="112">
        <v>435.6</v>
      </c>
      <c r="G1208" s="94">
        <f>+$F1208/100*(100-'Übersicht _Overview'!$D$11)/100*(100-'Übersicht _Overview'!$E$11)</f>
        <v>435.59999999999997</v>
      </c>
      <c r="H1208" s="94">
        <f t="shared" si="58"/>
        <v>0</v>
      </c>
      <c r="I1208" s="94">
        <f t="shared" si="56"/>
        <v>435.59999999999997</v>
      </c>
      <c r="J1208" s="94">
        <f t="shared" si="57"/>
        <v>1907.9279999999999</v>
      </c>
      <c r="K1208" s="92"/>
      <c r="L1208" s="93"/>
      <c r="M1208" s="93"/>
    </row>
    <row r="1209" spans="1:13" s="88" customFormat="1" ht="50.1" customHeight="1" x14ac:dyDescent="0.2">
      <c r="A1209" s="96" t="s">
        <v>3776</v>
      </c>
      <c r="B1209" s="89" t="s">
        <v>3802</v>
      </c>
      <c r="C1209" s="89" t="s">
        <v>4931</v>
      </c>
      <c r="D1209" s="90" t="s">
        <v>4831</v>
      </c>
      <c r="E1209" s="93">
        <v>1</v>
      </c>
      <c r="F1209" s="112">
        <v>455.07</v>
      </c>
      <c r="G1209" s="94">
        <f>+$F1209/100*(100-'Übersicht _Overview'!$D$11)/100*(100-'Übersicht _Overview'!$E$11)</f>
        <v>455.07</v>
      </c>
      <c r="H1209" s="94">
        <f t="shared" si="58"/>
        <v>0</v>
      </c>
      <c r="I1209" s="94">
        <f t="shared" si="56"/>
        <v>455.07</v>
      </c>
      <c r="J1209" s="94">
        <f t="shared" si="57"/>
        <v>1993.2066</v>
      </c>
      <c r="K1209" s="92"/>
      <c r="L1209" s="93"/>
      <c r="M1209" s="93"/>
    </row>
    <row r="1210" spans="1:13" s="88" customFormat="1" ht="50.1" customHeight="1" x14ac:dyDescent="0.2">
      <c r="A1210" s="96" t="s">
        <v>4836</v>
      </c>
      <c r="B1210" s="89" t="s">
        <v>4830</v>
      </c>
      <c r="C1210" s="89" t="s">
        <v>4932</v>
      </c>
      <c r="D1210" s="90" t="s">
        <v>4831</v>
      </c>
      <c r="E1210" s="93">
        <v>1</v>
      </c>
      <c r="F1210" s="112">
        <v>302.83000000000004</v>
      </c>
      <c r="G1210" s="94">
        <f>+$F1210/100*(100-'Übersicht _Overview'!$D$11)/100*(100-'Übersicht _Overview'!$E$11)</f>
        <v>302.83000000000004</v>
      </c>
      <c r="H1210" s="94">
        <f t="shared" si="58"/>
        <v>0</v>
      </c>
      <c r="I1210" s="94">
        <f t="shared" si="56"/>
        <v>302.83000000000004</v>
      </c>
      <c r="J1210" s="94">
        <f t="shared" si="57"/>
        <v>1326.3954000000001</v>
      </c>
      <c r="K1210" s="92"/>
      <c r="L1210" s="93"/>
      <c r="M1210" s="93"/>
    </row>
    <row r="1211" spans="1:13" s="88" customFormat="1" ht="50.1" customHeight="1" x14ac:dyDescent="0.2">
      <c r="A1211" s="96" t="s">
        <v>3775</v>
      </c>
      <c r="B1211" s="89" t="s">
        <v>3823</v>
      </c>
      <c r="C1211" s="89" t="s">
        <v>4933</v>
      </c>
      <c r="D1211" s="90" t="s">
        <v>4831</v>
      </c>
      <c r="E1211" s="93">
        <v>1</v>
      </c>
      <c r="F1211" s="112">
        <v>302.83000000000004</v>
      </c>
      <c r="G1211" s="94">
        <f>+$F1211/100*(100-'Übersicht _Overview'!$D$11)/100*(100-'Übersicht _Overview'!$E$11)</f>
        <v>302.83000000000004</v>
      </c>
      <c r="H1211" s="94">
        <f t="shared" si="58"/>
        <v>0</v>
      </c>
      <c r="I1211" s="94">
        <f t="shared" si="56"/>
        <v>302.83000000000004</v>
      </c>
      <c r="J1211" s="94">
        <f t="shared" si="57"/>
        <v>1326.3954000000001</v>
      </c>
      <c r="K1211" s="92"/>
      <c r="L1211" s="93"/>
      <c r="M1211" s="93"/>
    </row>
    <row r="1212" spans="1:13" s="88" customFormat="1" ht="50.1" customHeight="1" x14ac:dyDescent="0.2">
      <c r="A1212" s="96" t="s">
        <v>3770</v>
      </c>
      <c r="B1212" s="89" t="s">
        <v>3824</v>
      </c>
      <c r="C1212" s="89" t="s">
        <v>4934</v>
      </c>
      <c r="D1212" s="90" t="s">
        <v>4831</v>
      </c>
      <c r="E1212" s="93">
        <v>1</v>
      </c>
      <c r="F1212" s="112">
        <v>302.83000000000004</v>
      </c>
      <c r="G1212" s="94">
        <f>+$F1212/100*(100-'Übersicht _Overview'!$D$11)/100*(100-'Übersicht _Overview'!$E$11)</f>
        <v>302.83000000000004</v>
      </c>
      <c r="H1212" s="94">
        <f t="shared" si="58"/>
        <v>0</v>
      </c>
      <c r="I1212" s="94">
        <f t="shared" si="56"/>
        <v>302.83000000000004</v>
      </c>
      <c r="J1212" s="94">
        <f t="shared" si="57"/>
        <v>1326.3954000000001</v>
      </c>
      <c r="K1212" s="92"/>
      <c r="L1212" s="93"/>
      <c r="M1212" s="93"/>
    </row>
    <row r="1213" spans="1:13" s="88" customFormat="1" ht="50.1" customHeight="1" x14ac:dyDescent="0.2">
      <c r="A1213" s="96"/>
      <c r="B1213" s="84" t="s">
        <v>3871</v>
      </c>
      <c r="C1213" s="84" t="s">
        <v>4810</v>
      </c>
      <c r="D1213" s="90"/>
      <c r="E1213" s="93"/>
      <c r="F1213" s="112">
        <v>0</v>
      </c>
      <c r="G1213" s="94">
        <f>+$F1213/100*(100-'Übersicht _Overview'!$D$11)/100*(100-'Übersicht _Overview'!$E$11)</f>
        <v>0</v>
      </c>
      <c r="H1213" s="94">
        <f t="shared" si="58"/>
        <v>0</v>
      </c>
      <c r="I1213" s="94">
        <f t="shared" si="56"/>
        <v>0</v>
      </c>
      <c r="J1213" s="94">
        <f t="shared" si="57"/>
        <v>0</v>
      </c>
      <c r="K1213" s="92"/>
      <c r="L1213" s="93"/>
      <c r="M1213" s="93"/>
    </row>
    <row r="1214" spans="1:13" s="88" customFormat="1" ht="50.1" customHeight="1" x14ac:dyDescent="0.2">
      <c r="A1214" s="108" t="s">
        <v>4857</v>
      </c>
      <c r="B1214" s="109" t="s">
        <v>4860</v>
      </c>
      <c r="C1214" s="109" t="s">
        <v>4909</v>
      </c>
      <c r="D1214" s="90" t="s">
        <v>4831</v>
      </c>
      <c r="E1214" s="93">
        <v>1</v>
      </c>
      <c r="F1214" s="112">
        <v>47.629999999999995</v>
      </c>
      <c r="G1214" s="94">
        <f>+$F1214/100*(100-'Übersicht _Overview'!$D$11)/100*(100-'Übersicht _Overview'!$E$11)</f>
        <v>47.629999999999995</v>
      </c>
      <c r="H1214" s="94">
        <f t="shared" si="58"/>
        <v>0</v>
      </c>
      <c r="I1214" s="94">
        <f t="shared" si="56"/>
        <v>47.629999999999995</v>
      </c>
      <c r="J1214" s="94">
        <f t="shared" si="57"/>
        <v>208.61939999999998</v>
      </c>
      <c r="K1214" s="92"/>
      <c r="L1214" s="93"/>
      <c r="M1214" s="93"/>
    </row>
    <row r="1215" spans="1:13" s="88" customFormat="1" ht="50.1" customHeight="1" x14ac:dyDescent="0.2">
      <c r="A1215" s="108" t="s">
        <v>4858</v>
      </c>
      <c r="B1215" s="109" t="s">
        <v>4861</v>
      </c>
      <c r="C1215" s="109" t="s">
        <v>4861</v>
      </c>
      <c r="D1215" s="90" t="s">
        <v>4831</v>
      </c>
      <c r="E1215" s="93">
        <v>1</v>
      </c>
      <c r="F1215" s="112">
        <v>43.010000000000005</v>
      </c>
      <c r="G1215" s="94">
        <f>+$F1215/100*(100-'Übersicht _Overview'!$D$11)/100*(100-'Übersicht _Overview'!$E$11)</f>
        <v>43.010000000000005</v>
      </c>
      <c r="H1215" s="94">
        <f t="shared" si="58"/>
        <v>0</v>
      </c>
      <c r="I1215" s="94">
        <f t="shared" si="56"/>
        <v>43.010000000000005</v>
      </c>
      <c r="J1215" s="94">
        <f t="shared" si="57"/>
        <v>188.38380000000001</v>
      </c>
      <c r="K1215" s="92"/>
      <c r="L1215" s="93"/>
      <c r="M1215" s="93"/>
    </row>
    <row r="1216" spans="1:13" s="88" customFormat="1" ht="50.1" customHeight="1" x14ac:dyDescent="0.2">
      <c r="A1216" s="108" t="s">
        <v>4859</v>
      </c>
      <c r="B1216" s="109" t="s">
        <v>4862</v>
      </c>
      <c r="C1216" s="109" t="s">
        <v>4910</v>
      </c>
      <c r="D1216" s="90" t="s">
        <v>4831</v>
      </c>
      <c r="E1216" s="93">
        <v>1</v>
      </c>
      <c r="F1216" s="112">
        <v>43.45</v>
      </c>
      <c r="G1216" s="94">
        <f>+$F1216/100*(100-'Übersicht _Overview'!$D$11)/100*(100-'Übersicht _Overview'!$E$11)</f>
        <v>43.45</v>
      </c>
      <c r="H1216" s="94">
        <f t="shared" si="58"/>
        <v>0</v>
      </c>
      <c r="I1216" s="94">
        <f t="shared" si="56"/>
        <v>43.45</v>
      </c>
      <c r="J1216" s="94">
        <f t="shared" si="57"/>
        <v>190.31100000000001</v>
      </c>
      <c r="K1216" s="92"/>
      <c r="L1216" s="93"/>
      <c r="M1216" s="93"/>
    </row>
    <row r="1217" spans="1:13" s="88" customFormat="1" ht="50.1" customHeight="1" x14ac:dyDescent="0.2">
      <c r="A1217" s="96" t="s">
        <v>4837</v>
      </c>
      <c r="B1217" s="89" t="s">
        <v>3806</v>
      </c>
      <c r="C1217" s="89" t="s">
        <v>4812</v>
      </c>
      <c r="D1217" s="90" t="s">
        <v>4831</v>
      </c>
      <c r="E1217" s="93">
        <v>1</v>
      </c>
      <c r="F1217" s="112">
        <v>299.08999999999997</v>
      </c>
      <c r="G1217" s="94">
        <f>+$F1217/100*(100-'Übersicht _Overview'!$D$11)/100*(100-'Übersicht _Overview'!$E$11)</f>
        <v>299.08999999999997</v>
      </c>
      <c r="H1217" s="94">
        <f t="shared" si="58"/>
        <v>0</v>
      </c>
      <c r="I1217" s="94">
        <f t="shared" si="56"/>
        <v>299.08999999999997</v>
      </c>
      <c r="J1217" s="94">
        <f t="shared" si="57"/>
        <v>1310.0141999999998</v>
      </c>
      <c r="K1217" s="92"/>
      <c r="L1217" s="93"/>
      <c r="M1217" s="93"/>
    </row>
    <row r="1218" spans="1:13" s="88" customFormat="1" ht="50.1" customHeight="1" x14ac:dyDescent="0.2">
      <c r="A1218" s="96" t="s">
        <v>3779</v>
      </c>
      <c r="B1218" s="89" t="s">
        <v>3805</v>
      </c>
      <c r="C1218" s="89" t="s">
        <v>4813</v>
      </c>
      <c r="D1218" s="90" t="s">
        <v>4831</v>
      </c>
      <c r="E1218" s="93">
        <v>1</v>
      </c>
      <c r="F1218" s="112">
        <v>260.59000000000003</v>
      </c>
      <c r="G1218" s="94">
        <f>+$F1218/100*(100-'Übersicht _Overview'!$D$11)/100*(100-'Übersicht _Overview'!$E$11)</f>
        <v>260.59000000000003</v>
      </c>
      <c r="H1218" s="94">
        <f t="shared" si="58"/>
        <v>0</v>
      </c>
      <c r="I1218" s="94">
        <f t="shared" si="56"/>
        <v>260.59000000000003</v>
      </c>
      <c r="J1218" s="94">
        <f t="shared" si="57"/>
        <v>1141.3842000000002</v>
      </c>
      <c r="K1218" s="92"/>
      <c r="L1218" s="93"/>
      <c r="M1218" s="93"/>
    </row>
    <row r="1219" spans="1:13" s="88" customFormat="1" ht="50.1" customHeight="1" x14ac:dyDescent="0.2">
      <c r="A1219" s="96" t="s">
        <v>3780</v>
      </c>
      <c r="B1219" s="89" t="s">
        <v>3807</v>
      </c>
      <c r="C1219" s="89" t="s">
        <v>4814</v>
      </c>
      <c r="D1219" s="90" t="s">
        <v>4831</v>
      </c>
      <c r="E1219" s="93">
        <v>1</v>
      </c>
      <c r="F1219" s="112">
        <v>265.32</v>
      </c>
      <c r="G1219" s="94">
        <f>+$F1219/100*(100-'Übersicht _Overview'!$D$11)/100*(100-'Übersicht _Overview'!$E$11)</f>
        <v>265.32</v>
      </c>
      <c r="H1219" s="94">
        <f t="shared" si="58"/>
        <v>0</v>
      </c>
      <c r="I1219" s="94">
        <f t="shared" si="56"/>
        <v>265.32</v>
      </c>
      <c r="J1219" s="94">
        <f t="shared" si="57"/>
        <v>1162.1016</v>
      </c>
      <c r="K1219" s="92"/>
      <c r="L1219" s="93"/>
      <c r="M1219" s="93"/>
    </row>
    <row r="1220" spans="1:13" s="88" customFormat="1" ht="50.1" customHeight="1" x14ac:dyDescent="0.2">
      <c r="A1220" s="96" t="s">
        <v>4843</v>
      </c>
      <c r="B1220" s="89" t="s">
        <v>4840</v>
      </c>
      <c r="C1220" s="89" t="s">
        <v>4815</v>
      </c>
      <c r="D1220" s="90" t="s">
        <v>4831</v>
      </c>
      <c r="E1220" s="93">
        <v>1</v>
      </c>
      <c r="F1220" s="112">
        <v>212.51999999999998</v>
      </c>
      <c r="G1220" s="94">
        <f>+$F1220/100*(100-'Übersicht _Overview'!$D$11)/100*(100-'Übersicht _Overview'!$E$11)</f>
        <v>212.52</v>
      </c>
      <c r="H1220" s="94">
        <f t="shared" si="58"/>
        <v>0</v>
      </c>
      <c r="I1220" s="94">
        <f t="shared" si="56"/>
        <v>212.52</v>
      </c>
      <c r="J1220" s="94">
        <f t="shared" si="57"/>
        <v>930.83760000000007</v>
      </c>
      <c r="K1220" s="92"/>
      <c r="L1220" s="93"/>
      <c r="M1220" s="93"/>
    </row>
    <row r="1221" spans="1:13" s="88" customFormat="1" ht="50.1" customHeight="1" x14ac:dyDescent="0.2">
      <c r="A1221" s="96" t="s">
        <v>3781</v>
      </c>
      <c r="B1221" s="89" t="s">
        <v>4841</v>
      </c>
      <c r="C1221" s="89" t="s">
        <v>4816</v>
      </c>
      <c r="D1221" s="90" t="s">
        <v>4831</v>
      </c>
      <c r="E1221" s="93">
        <v>1</v>
      </c>
      <c r="F1221" s="112">
        <v>170.60999999999999</v>
      </c>
      <c r="G1221" s="94">
        <f>+$F1221/100*(100-'Übersicht _Overview'!$D$11)/100*(100-'Übersicht _Overview'!$E$11)</f>
        <v>170.60999999999999</v>
      </c>
      <c r="H1221" s="94">
        <f t="shared" si="58"/>
        <v>0</v>
      </c>
      <c r="I1221" s="94">
        <f t="shared" si="56"/>
        <v>170.60999999999999</v>
      </c>
      <c r="J1221" s="94">
        <f t="shared" si="57"/>
        <v>747.27179999999987</v>
      </c>
      <c r="K1221" s="92"/>
      <c r="L1221" s="93"/>
      <c r="M1221" s="93"/>
    </row>
    <row r="1222" spans="1:13" s="88" customFormat="1" ht="50.1" customHeight="1" x14ac:dyDescent="0.2">
      <c r="A1222" s="96" t="s">
        <v>3782</v>
      </c>
      <c r="B1222" s="89" t="s">
        <v>4842</v>
      </c>
      <c r="C1222" s="89" t="s">
        <v>4817</v>
      </c>
      <c r="D1222" s="90" t="s">
        <v>4831</v>
      </c>
      <c r="E1222" s="93">
        <v>1</v>
      </c>
      <c r="F1222" s="112">
        <v>181.28</v>
      </c>
      <c r="G1222" s="94">
        <f>+$F1222/100*(100-'Übersicht _Overview'!$D$11)/100*(100-'Übersicht _Overview'!$E$11)</f>
        <v>181.28</v>
      </c>
      <c r="H1222" s="94">
        <f t="shared" si="58"/>
        <v>0</v>
      </c>
      <c r="I1222" s="94">
        <f t="shared" si="56"/>
        <v>181.28</v>
      </c>
      <c r="J1222" s="94">
        <f t="shared" si="57"/>
        <v>794.00639999999999</v>
      </c>
      <c r="K1222" s="92"/>
      <c r="L1222" s="93"/>
      <c r="M1222" s="93"/>
    </row>
    <row r="1223" spans="1:13" s="88" customFormat="1" ht="50.1" customHeight="1" x14ac:dyDescent="0.2">
      <c r="A1223" s="96" t="s">
        <v>4844</v>
      </c>
      <c r="B1223" s="89" t="s">
        <v>3809</v>
      </c>
      <c r="C1223" s="89" t="s">
        <v>4818</v>
      </c>
      <c r="D1223" s="90" t="s">
        <v>4831</v>
      </c>
      <c r="E1223" s="93">
        <v>1</v>
      </c>
      <c r="F1223" s="112">
        <v>299.08999999999997</v>
      </c>
      <c r="G1223" s="94">
        <f>+$F1223/100*(100-'Übersicht _Overview'!$D$11)/100*(100-'Übersicht _Overview'!$E$11)</f>
        <v>299.08999999999997</v>
      </c>
      <c r="H1223" s="94">
        <f t="shared" si="58"/>
        <v>0</v>
      </c>
      <c r="I1223" s="94">
        <f t="shared" si="56"/>
        <v>299.08999999999997</v>
      </c>
      <c r="J1223" s="94">
        <f t="shared" si="57"/>
        <v>1310.0141999999998</v>
      </c>
      <c r="K1223" s="92"/>
      <c r="L1223" s="93"/>
      <c r="M1223" s="93"/>
    </row>
    <row r="1224" spans="1:13" s="88" customFormat="1" ht="50.1" customHeight="1" x14ac:dyDescent="0.2">
      <c r="A1224" s="96" t="s">
        <v>3783</v>
      </c>
      <c r="B1224" s="89" t="s">
        <v>3808</v>
      </c>
      <c r="C1224" s="89" t="s">
        <v>4819</v>
      </c>
      <c r="D1224" s="90" t="s">
        <v>4831</v>
      </c>
      <c r="E1224" s="93">
        <v>1</v>
      </c>
      <c r="F1224" s="112">
        <v>260.59000000000003</v>
      </c>
      <c r="G1224" s="94">
        <f>+$F1224/100*(100-'Übersicht _Overview'!$D$11)/100*(100-'Übersicht _Overview'!$E$11)</f>
        <v>260.59000000000003</v>
      </c>
      <c r="H1224" s="94">
        <f t="shared" si="58"/>
        <v>0</v>
      </c>
      <c r="I1224" s="94">
        <f t="shared" si="56"/>
        <v>260.59000000000003</v>
      </c>
      <c r="J1224" s="94">
        <f t="shared" si="57"/>
        <v>1141.3842000000002</v>
      </c>
      <c r="K1224" s="92"/>
      <c r="L1224" s="93"/>
      <c r="M1224" s="93"/>
    </row>
    <row r="1225" spans="1:13" s="88" customFormat="1" ht="50.1" customHeight="1" x14ac:dyDescent="0.2">
      <c r="A1225" s="96" t="s">
        <v>3784</v>
      </c>
      <c r="B1225" s="89" t="s">
        <v>3810</v>
      </c>
      <c r="C1225" s="89" t="s">
        <v>4820</v>
      </c>
      <c r="D1225" s="90" t="s">
        <v>4831</v>
      </c>
      <c r="E1225" s="93">
        <v>1</v>
      </c>
      <c r="F1225" s="112">
        <v>265.32</v>
      </c>
      <c r="G1225" s="94">
        <f>+$F1225/100*(100-'Übersicht _Overview'!$D$11)/100*(100-'Übersicht _Overview'!$E$11)</f>
        <v>265.32</v>
      </c>
      <c r="H1225" s="94">
        <f t="shared" si="58"/>
        <v>0</v>
      </c>
      <c r="I1225" s="94">
        <f t="shared" si="56"/>
        <v>265.32</v>
      </c>
      <c r="J1225" s="94">
        <f t="shared" si="57"/>
        <v>1162.1016</v>
      </c>
      <c r="K1225" s="92"/>
      <c r="L1225" s="93"/>
      <c r="M1225" s="93"/>
    </row>
    <row r="1226" spans="1:13" s="88" customFormat="1" ht="50.1" customHeight="1" x14ac:dyDescent="0.2">
      <c r="A1226" s="100"/>
      <c r="B1226" s="84" t="s">
        <v>3870</v>
      </c>
      <c r="C1226" s="84" t="s">
        <v>4811</v>
      </c>
      <c r="D1226" s="90"/>
      <c r="E1226" s="93"/>
      <c r="F1226" s="112">
        <v>0</v>
      </c>
      <c r="G1226" s="94">
        <f>+$F1226/100*(100-'Übersicht _Overview'!$D$11)/100*(100-'Übersicht _Overview'!$E$11)</f>
        <v>0</v>
      </c>
      <c r="H1226" s="94">
        <f t="shared" si="58"/>
        <v>0</v>
      </c>
      <c r="I1226" s="94">
        <f t="shared" si="56"/>
        <v>0</v>
      </c>
      <c r="J1226" s="94">
        <f t="shared" si="57"/>
        <v>0</v>
      </c>
      <c r="K1226" s="92"/>
      <c r="L1226" s="93"/>
      <c r="M1226" s="93"/>
    </row>
    <row r="1227" spans="1:13" s="88" customFormat="1" ht="50.1" customHeight="1" x14ac:dyDescent="0.2">
      <c r="A1227" s="96" t="s">
        <v>3787</v>
      </c>
      <c r="B1227" s="89" t="s">
        <v>3814</v>
      </c>
      <c r="C1227" s="89" t="s">
        <v>4821</v>
      </c>
      <c r="D1227" s="90" t="s">
        <v>4831</v>
      </c>
      <c r="E1227" s="93">
        <v>1</v>
      </c>
      <c r="F1227" s="112">
        <v>253.55</v>
      </c>
      <c r="G1227" s="94">
        <f>+$F1227/100*(100-'Übersicht _Overview'!$D$11)/100*(100-'Übersicht _Overview'!$E$11)</f>
        <v>253.55000000000004</v>
      </c>
      <c r="H1227" s="94">
        <f t="shared" si="58"/>
        <v>0</v>
      </c>
      <c r="I1227" s="94">
        <f t="shared" si="56"/>
        <v>253.55000000000004</v>
      </c>
      <c r="J1227" s="94">
        <f t="shared" si="57"/>
        <v>1110.5490000000002</v>
      </c>
      <c r="K1227" s="92"/>
      <c r="L1227" s="93"/>
      <c r="M1227" s="93"/>
    </row>
    <row r="1228" spans="1:13" s="88" customFormat="1" ht="50.1" customHeight="1" x14ac:dyDescent="0.2">
      <c r="A1228" s="96" t="s">
        <v>3786</v>
      </c>
      <c r="B1228" s="89" t="s">
        <v>3813</v>
      </c>
      <c r="C1228" s="89" t="s">
        <v>4822</v>
      </c>
      <c r="D1228" s="90" t="s">
        <v>4831</v>
      </c>
      <c r="E1228" s="93">
        <v>1</v>
      </c>
      <c r="F1228" s="112">
        <v>221.1</v>
      </c>
      <c r="G1228" s="94">
        <f>+$F1228/100*(100-'Übersicht _Overview'!$D$11)/100*(100-'Übersicht _Overview'!$E$11)</f>
        <v>221.1</v>
      </c>
      <c r="H1228" s="94">
        <f t="shared" si="58"/>
        <v>0</v>
      </c>
      <c r="I1228" s="94">
        <f t="shared" ref="I1228:I1291" si="59">+$G1228+$H1228</f>
        <v>221.1</v>
      </c>
      <c r="J1228" s="94">
        <f t="shared" si="57"/>
        <v>968.41800000000001</v>
      </c>
      <c r="K1228" s="92"/>
      <c r="L1228" s="93"/>
      <c r="M1228" s="93"/>
    </row>
    <row r="1229" spans="1:13" s="88" customFormat="1" ht="50.1" customHeight="1" x14ac:dyDescent="0.2">
      <c r="A1229" s="96" t="s">
        <v>3785</v>
      </c>
      <c r="B1229" s="89" t="s">
        <v>3812</v>
      </c>
      <c r="C1229" s="89" t="s">
        <v>4823</v>
      </c>
      <c r="D1229" s="90" t="s">
        <v>4831</v>
      </c>
      <c r="E1229" s="93">
        <v>1</v>
      </c>
      <c r="F1229" s="112">
        <v>235.29000000000002</v>
      </c>
      <c r="G1229" s="94">
        <f>+$F1229/100*(100-'Übersicht _Overview'!$D$11)/100*(100-'Übersicht _Overview'!$E$11)</f>
        <v>235.29</v>
      </c>
      <c r="H1229" s="94">
        <f t="shared" si="58"/>
        <v>0</v>
      </c>
      <c r="I1229" s="94">
        <f t="shared" si="59"/>
        <v>235.29</v>
      </c>
      <c r="J1229" s="94">
        <f t="shared" ref="J1229:J1292" si="60">IF(I1229&lt;&gt;"",I1229*$G$3,"")</f>
        <v>1030.5701999999999</v>
      </c>
      <c r="K1229" s="92"/>
      <c r="L1229" s="93"/>
      <c r="M1229" s="93"/>
    </row>
    <row r="1230" spans="1:13" s="88" customFormat="1" ht="50.1" customHeight="1" x14ac:dyDescent="0.2">
      <c r="A1230" s="96" t="s">
        <v>3790</v>
      </c>
      <c r="B1230" s="89" t="s">
        <v>3817</v>
      </c>
      <c r="C1230" s="89" t="s">
        <v>4824</v>
      </c>
      <c r="D1230" s="90" t="s">
        <v>4831</v>
      </c>
      <c r="E1230" s="93">
        <v>1</v>
      </c>
      <c r="F1230" s="112">
        <v>447.7</v>
      </c>
      <c r="G1230" s="94">
        <f>+$F1230/100*(100-'Übersicht _Overview'!$D$11)/100*(100-'Übersicht _Overview'!$E$11)</f>
        <v>447.70000000000005</v>
      </c>
      <c r="H1230" s="94">
        <f t="shared" si="58"/>
        <v>0</v>
      </c>
      <c r="I1230" s="94">
        <f t="shared" si="59"/>
        <v>447.70000000000005</v>
      </c>
      <c r="J1230" s="94">
        <f t="shared" si="60"/>
        <v>1960.9260000000002</v>
      </c>
      <c r="K1230" s="92"/>
      <c r="L1230" s="93"/>
      <c r="M1230" s="93"/>
    </row>
    <row r="1231" spans="1:13" s="88" customFormat="1" ht="50.1" customHeight="1" x14ac:dyDescent="0.2">
      <c r="A1231" s="96" t="s">
        <v>3789</v>
      </c>
      <c r="B1231" s="89" t="s">
        <v>3816</v>
      </c>
      <c r="C1231" s="89" t="s">
        <v>4825</v>
      </c>
      <c r="D1231" s="90" t="s">
        <v>4831</v>
      </c>
      <c r="E1231" s="93">
        <v>1</v>
      </c>
      <c r="F1231" s="112">
        <v>406.66999999999996</v>
      </c>
      <c r="G1231" s="94">
        <f>+$F1231/100*(100-'Übersicht _Overview'!$D$11)/100*(100-'Übersicht _Overview'!$E$11)</f>
        <v>406.67</v>
      </c>
      <c r="H1231" s="94">
        <f t="shared" si="58"/>
        <v>0</v>
      </c>
      <c r="I1231" s="94">
        <f t="shared" si="59"/>
        <v>406.67</v>
      </c>
      <c r="J1231" s="94">
        <f t="shared" si="60"/>
        <v>1781.2146</v>
      </c>
      <c r="K1231" s="92"/>
      <c r="L1231" s="93"/>
      <c r="M1231" s="93"/>
    </row>
    <row r="1232" spans="1:13" s="88" customFormat="1" ht="50.1" customHeight="1" x14ac:dyDescent="0.2">
      <c r="A1232" s="96" t="s">
        <v>3788</v>
      </c>
      <c r="B1232" s="89" t="s">
        <v>3815</v>
      </c>
      <c r="C1232" s="89" t="s">
        <v>4826</v>
      </c>
      <c r="D1232" s="90" t="s">
        <v>4831</v>
      </c>
      <c r="E1232" s="93">
        <v>1</v>
      </c>
      <c r="F1232" s="112">
        <v>440</v>
      </c>
      <c r="G1232" s="94">
        <f>+$F1232/100*(100-'Übersicht _Overview'!$D$11)/100*(100-'Übersicht _Overview'!$E$11)</f>
        <v>440.00000000000006</v>
      </c>
      <c r="H1232" s="94">
        <f t="shared" ref="H1232:H1295" si="61">+K1232/100*($E$2-L1232)</f>
        <v>0</v>
      </c>
      <c r="I1232" s="94">
        <f t="shared" si="59"/>
        <v>440.00000000000006</v>
      </c>
      <c r="J1232" s="94">
        <f t="shared" si="60"/>
        <v>1927.2000000000003</v>
      </c>
      <c r="K1232" s="92"/>
      <c r="L1232" s="93"/>
      <c r="M1232" s="93"/>
    </row>
    <row r="1233" spans="1:13" s="88" customFormat="1" ht="50.1" customHeight="1" x14ac:dyDescent="0.2">
      <c r="A1233" s="96" t="s">
        <v>3793</v>
      </c>
      <c r="B1233" s="89" t="s">
        <v>3820</v>
      </c>
      <c r="C1233" s="89" t="s">
        <v>4827</v>
      </c>
      <c r="D1233" s="90" t="s">
        <v>4831</v>
      </c>
      <c r="E1233" s="93">
        <v>1</v>
      </c>
      <c r="F1233" s="112">
        <v>2268.1999999999998</v>
      </c>
      <c r="G1233" s="94">
        <f>+$F1233/100*(100-'Übersicht _Overview'!$D$11)/100*(100-'Übersicht _Overview'!$E$11)</f>
        <v>2268.1999999999998</v>
      </c>
      <c r="H1233" s="94">
        <f t="shared" si="61"/>
        <v>0</v>
      </c>
      <c r="I1233" s="94">
        <f t="shared" si="59"/>
        <v>2268.1999999999998</v>
      </c>
      <c r="J1233" s="94">
        <f t="shared" si="60"/>
        <v>9934.7159999999985</v>
      </c>
      <c r="K1233" s="92"/>
      <c r="L1233" s="93"/>
      <c r="M1233" s="93"/>
    </row>
    <row r="1234" spans="1:13" s="88" customFormat="1" ht="50.1" customHeight="1" x14ac:dyDescent="0.2">
      <c r="A1234" s="96" t="s">
        <v>3792</v>
      </c>
      <c r="B1234" s="89" t="s">
        <v>3819</v>
      </c>
      <c r="C1234" s="89" t="s">
        <v>4828</v>
      </c>
      <c r="D1234" s="90" t="s">
        <v>4831</v>
      </c>
      <c r="E1234" s="93">
        <v>1</v>
      </c>
      <c r="F1234" s="112">
        <v>1964.6</v>
      </c>
      <c r="G1234" s="94">
        <f>+$F1234/100*(100-'Übersicht _Overview'!$D$11)/100*(100-'Übersicht _Overview'!$E$11)</f>
        <v>1964.6000000000001</v>
      </c>
      <c r="H1234" s="94">
        <f t="shared" si="61"/>
        <v>0</v>
      </c>
      <c r="I1234" s="94">
        <f t="shared" si="59"/>
        <v>1964.6000000000001</v>
      </c>
      <c r="J1234" s="94">
        <f t="shared" si="60"/>
        <v>8604.9480000000003</v>
      </c>
      <c r="K1234" s="92"/>
      <c r="L1234" s="93"/>
      <c r="M1234" s="93"/>
    </row>
    <row r="1235" spans="1:13" s="88" customFormat="1" ht="50.1" customHeight="1" x14ac:dyDescent="0.2">
      <c r="A1235" s="96" t="s">
        <v>3791</v>
      </c>
      <c r="B1235" s="89" t="s">
        <v>3818</v>
      </c>
      <c r="C1235" s="89" t="s">
        <v>4829</v>
      </c>
      <c r="D1235" s="90" t="s">
        <v>4831</v>
      </c>
      <c r="E1235" s="93">
        <v>1</v>
      </c>
      <c r="F1235" s="112">
        <v>2079</v>
      </c>
      <c r="G1235" s="94">
        <f>+$F1235/100*(100-'Übersicht _Overview'!$D$11)/100*(100-'Übersicht _Overview'!$E$11)</f>
        <v>2079</v>
      </c>
      <c r="H1235" s="94">
        <f t="shared" si="61"/>
        <v>0</v>
      </c>
      <c r="I1235" s="94">
        <f t="shared" si="59"/>
        <v>2079</v>
      </c>
      <c r="J1235" s="94">
        <f t="shared" si="60"/>
        <v>9106.02</v>
      </c>
      <c r="K1235" s="92"/>
      <c r="L1235" s="93"/>
      <c r="M1235" s="93"/>
    </row>
    <row r="1236" spans="1:13" s="2" customFormat="1" ht="20.100000000000001" customHeight="1" x14ac:dyDescent="0.2">
      <c r="A1236" s="126"/>
      <c r="B1236" s="127"/>
      <c r="C1236" s="127"/>
      <c r="D1236" s="128"/>
      <c r="E1236" s="131"/>
      <c r="F1236" s="169">
        <v>0</v>
      </c>
      <c r="G1236" s="94">
        <f>+$F1236/100*(100-'Übersicht _Overview'!$D$11)/100*(100-'Übersicht _Overview'!$E$11)</f>
        <v>0</v>
      </c>
      <c r="H1236" s="94">
        <f t="shared" si="61"/>
        <v>0</v>
      </c>
      <c r="I1236" s="94">
        <f t="shared" si="59"/>
        <v>0</v>
      </c>
      <c r="J1236" s="94">
        <f t="shared" si="60"/>
        <v>0</v>
      </c>
      <c r="K1236" s="129"/>
      <c r="L1236" s="130"/>
      <c r="M1236" s="131"/>
    </row>
    <row r="1237" spans="1:13" s="2" customFormat="1" ht="50.1" customHeight="1" collapsed="1" x14ac:dyDescent="0.2">
      <c r="A1237" s="136"/>
      <c r="B1237" s="137" t="s">
        <v>468</v>
      </c>
      <c r="C1237" s="138" t="s">
        <v>468</v>
      </c>
      <c r="D1237" s="139"/>
      <c r="E1237" s="142"/>
      <c r="F1237" s="170">
        <v>0</v>
      </c>
      <c r="G1237" s="94">
        <f>+$F1237/100*(100-'Übersicht _Overview'!$D$11)/100*(100-'Übersicht _Overview'!$E$11)</f>
        <v>0</v>
      </c>
      <c r="H1237" s="94">
        <f t="shared" si="61"/>
        <v>0</v>
      </c>
      <c r="I1237" s="94">
        <f t="shared" si="59"/>
        <v>0</v>
      </c>
      <c r="J1237" s="94">
        <f t="shared" si="60"/>
        <v>0</v>
      </c>
      <c r="K1237" s="141"/>
      <c r="L1237" s="141"/>
      <c r="M1237" s="142"/>
    </row>
    <row r="1238" spans="1:13" s="2" customFormat="1" ht="50.1" customHeight="1" x14ac:dyDescent="0.2">
      <c r="A1238" s="93" t="s">
        <v>365</v>
      </c>
      <c r="B1238" s="89" t="s">
        <v>114</v>
      </c>
      <c r="C1238" s="89" t="s">
        <v>114</v>
      </c>
      <c r="D1238" s="90" t="s">
        <v>1737</v>
      </c>
      <c r="E1238" s="93">
        <v>1000</v>
      </c>
      <c r="F1238" s="112">
        <v>1713.8</v>
      </c>
      <c r="G1238" s="94">
        <f>+$F1238/100*(100-'Übersicht _Overview'!$D$11)/100*(100-'Übersicht _Overview'!$E$11)</f>
        <v>1713.7999999999997</v>
      </c>
      <c r="H1238" s="94">
        <f t="shared" si="61"/>
        <v>160.113</v>
      </c>
      <c r="I1238" s="94">
        <f t="shared" si="59"/>
        <v>1873.9129999999998</v>
      </c>
      <c r="J1238" s="94">
        <f t="shared" si="60"/>
        <v>8207.7389399999993</v>
      </c>
      <c r="K1238" s="92">
        <v>38</v>
      </c>
      <c r="L1238" s="93">
        <v>0</v>
      </c>
      <c r="M1238" s="93"/>
    </row>
    <row r="1239" spans="1:13" s="2" customFormat="1" ht="50.1" customHeight="1" x14ac:dyDescent="0.2">
      <c r="A1239" s="93" t="s">
        <v>366</v>
      </c>
      <c r="B1239" s="89" t="s">
        <v>115</v>
      </c>
      <c r="C1239" s="89" t="s">
        <v>115</v>
      </c>
      <c r="D1239" s="90" t="s">
        <v>1737</v>
      </c>
      <c r="E1239" s="93">
        <v>1000</v>
      </c>
      <c r="F1239" s="112">
        <v>2035</v>
      </c>
      <c r="G1239" s="94">
        <f>+$F1239/100*(100-'Übersicht _Overview'!$D$11)/100*(100-'Übersicht _Overview'!$E$11)</f>
        <v>2035.0000000000002</v>
      </c>
      <c r="H1239" s="94">
        <f t="shared" si="61"/>
        <v>244.38300000000001</v>
      </c>
      <c r="I1239" s="94">
        <f t="shared" si="59"/>
        <v>2279.3830000000003</v>
      </c>
      <c r="J1239" s="94">
        <f t="shared" si="60"/>
        <v>9983.697540000001</v>
      </c>
      <c r="K1239" s="92">
        <v>58</v>
      </c>
      <c r="L1239" s="93">
        <v>0</v>
      </c>
      <c r="M1239" s="93"/>
    </row>
    <row r="1240" spans="1:13" s="2" customFormat="1" ht="50.1" customHeight="1" x14ac:dyDescent="0.2">
      <c r="A1240" s="93" t="s">
        <v>367</v>
      </c>
      <c r="B1240" s="89" t="s">
        <v>1403</v>
      </c>
      <c r="C1240" s="89" t="s">
        <v>1403</v>
      </c>
      <c r="D1240" s="90" t="s">
        <v>1737</v>
      </c>
      <c r="E1240" s="93">
        <v>1000</v>
      </c>
      <c r="F1240" s="112">
        <v>2270.4</v>
      </c>
      <c r="G1240" s="94">
        <f>+$F1240/100*(100-'Übersicht _Overview'!$D$11)/100*(100-'Übersicht _Overview'!$E$11)</f>
        <v>2270.4</v>
      </c>
      <c r="H1240" s="94">
        <f t="shared" si="61"/>
        <v>404.49599999999998</v>
      </c>
      <c r="I1240" s="94">
        <f t="shared" si="59"/>
        <v>2674.8960000000002</v>
      </c>
      <c r="J1240" s="94">
        <f t="shared" si="60"/>
        <v>11716.04448</v>
      </c>
      <c r="K1240" s="92">
        <v>96</v>
      </c>
      <c r="L1240" s="93">
        <v>0</v>
      </c>
      <c r="M1240" s="93"/>
    </row>
    <row r="1241" spans="1:13" s="2" customFormat="1" ht="50.1" customHeight="1" x14ac:dyDescent="0.2">
      <c r="A1241" s="93" t="s">
        <v>368</v>
      </c>
      <c r="B1241" s="89" t="s">
        <v>1404</v>
      </c>
      <c r="C1241" s="89" t="s">
        <v>1404</v>
      </c>
      <c r="D1241" s="90" t="s">
        <v>1737</v>
      </c>
      <c r="E1241" s="93">
        <v>1000</v>
      </c>
      <c r="F1241" s="112">
        <v>2877.6</v>
      </c>
      <c r="G1241" s="94">
        <f>+$F1241/100*(100-'Übersicht _Overview'!$D$11)/100*(100-'Übersicht _Overview'!$E$11)</f>
        <v>2877.6</v>
      </c>
      <c r="H1241" s="94">
        <f t="shared" si="61"/>
        <v>648.87900000000002</v>
      </c>
      <c r="I1241" s="94">
        <f t="shared" si="59"/>
        <v>3526.4789999999998</v>
      </c>
      <c r="J1241" s="94">
        <f t="shared" si="60"/>
        <v>15445.978019999999</v>
      </c>
      <c r="K1241" s="92">
        <v>154</v>
      </c>
      <c r="L1241" s="93">
        <v>0</v>
      </c>
      <c r="M1241" s="93"/>
    </row>
    <row r="1242" spans="1:13" s="2" customFormat="1" ht="50.1" customHeight="1" x14ac:dyDescent="0.2">
      <c r="A1242" s="93" t="s">
        <v>369</v>
      </c>
      <c r="B1242" s="89" t="s">
        <v>1405</v>
      </c>
      <c r="C1242" s="89" t="s">
        <v>1405</v>
      </c>
      <c r="D1242" s="90" t="s">
        <v>1737</v>
      </c>
      <c r="E1242" s="93">
        <v>1000</v>
      </c>
      <c r="F1242" s="112">
        <v>3612.4</v>
      </c>
      <c r="G1242" s="94">
        <f>+$F1242/100*(100-'Übersicht _Overview'!$D$11)/100*(100-'Übersicht _Overview'!$E$11)</f>
        <v>3612.4</v>
      </c>
      <c r="H1242" s="94">
        <f t="shared" si="61"/>
        <v>1011.24</v>
      </c>
      <c r="I1242" s="94">
        <f t="shared" si="59"/>
        <v>4623.6400000000003</v>
      </c>
      <c r="J1242" s="94">
        <f t="shared" si="60"/>
        <v>20251.5432</v>
      </c>
      <c r="K1242" s="92">
        <v>240</v>
      </c>
      <c r="L1242" s="93">
        <v>0</v>
      </c>
      <c r="M1242" s="93"/>
    </row>
    <row r="1243" spans="1:13" s="2" customFormat="1" ht="50.1" customHeight="1" x14ac:dyDescent="0.2">
      <c r="A1243" s="93" t="s">
        <v>370</v>
      </c>
      <c r="B1243" s="89" t="s">
        <v>1406</v>
      </c>
      <c r="C1243" s="89" t="s">
        <v>1406</v>
      </c>
      <c r="D1243" s="90" t="s">
        <v>1737</v>
      </c>
      <c r="E1243" s="93">
        <v>1000</v>
      </c>
      <c r="F1243" s="112">
        <v>4166.8</v>
      </c>
      <c r="G1243" s="94">
        <f>+$F1243/100*(100-'Übersicht _Overview'!$D$11)/100*(100-'Übersicht _Overview'!$E$11)</f>
        <v>4166.8</v>
      </c>
      <c r="H1243" s="94">
        <f t="shared" si="61"/>
        <v>1415.7360000000001</v>
      </c>
      <c r="I1243" s="94">
        <f t="shared" si="59"/>
        <v>5582.5360000000001</v>
      </c>
      <c r="J1243" s="94">
        <f t="shared" si="60"/>
        <v>24451.507679999999</v>
      </c>
      <c r="K1243" s="92">
        <v>336</v>
      </c>
      <c r="L1243" s="93">
        <v>0</v>
      </c>
      <c r="M1243" s="93"/>
    </row>
    <row r="1244" spans="1:13" s="2" customFormat="1" ht="50.1" customHeight="1" x14ac:dyDescent="0.2">
      <c r="A1244" s="93" t="s">
        <v>371</v>
      </c>
      <c r="B1244" s="89" t="s">
        <v>1407</v>
      </c>
      <c r="C1244" s="89" t="s">
        <v>1407</v>
      </c>
      <c r="D1244" s="90" t="s">
        <v>1737</v>
      </c>
      <c r="E1244" s="93">
        <v>1000</v>
      </c>
      <c r="F1244" s="112">
        <v>4879.6000000000004</v>
      </c>
      <c r="G1244" s="94">
        <f>+$F1244/100*(100-'Übersicht _Overview'!$D$11)/100*(100-'Übersicht _Overview'!$E$11)</f>
        <v>4879.6000000000004</v>
      </c>
      <c r="H1244" s="94">
        <f t="shared" si="61"/>
        <v>2022.48</v>
      </c>
      <c r="I1244" s="94">
        <f t="shared" si="59"/>
        <v>6902.08</v>
      </c>
      <c r="J1244" s="94">
        <f t="shared" si="60"/>
        <v>30231.110399999998</v>
      </c>
      <c r="K1244" s="92">
        <v>480</v>
      </c>
      <c r="L1244" s="93">
        <v>0</v>
      </c>
      <c r="M1244" s="93"/>
    </row>
    <row r="1245" spans="1:13" s="2" customFormat="1" ht="50.1" customHeight="1" x14ac:dyDescent="0.2">
      <c r="A1245" s="93" t="s">
        <v>372</v>
      </c>
      <c r="B1245" s="89" t="s">
        <v>1408</v>
      </c>
      <c r="C1245" s="89" t="s">
        <v>1408</v>
      </c>
      <c r="D1245" s="90" t="s">
        <v>1737</v>
      </c>
      <c r="E1245" s="93">
        <v>1000</v>
      </c>
      <c r="F1245" s="112">
        <v>5847.6</v>
      </c>
      <c r="G1245" s="94">
        <f>+$F1245/100*(100-'Übersicht _Overview'!$D$11)/100*(100-'Übersicht _Overview'!$E$11)</f>
        <v>5847.6</v>
      </c>
      <c r="H1245" s="94">
        <f t="shared" si="61"/>
        <v>2831.4720000000002</v>
      </c>
      <c r="I1245" s="94">
        <f t="shared" si="59"/>
        <v>8679.0720000000001</v>
      </c>
      <c r="J1245" s="94">
        <f t="shared" si="60"/>
        <v>38014.335359999997</v>
      </c>
      <c r="K1245" s="92">
        <v>672</v>
      </c>
      <c r="L1245" s="93">
        <v>0</v>
      </c>
      <c r="M1245" s="93"/>
    </row>
    <row r="1246" spans="1:13" s="2" customFormat="1" ht="50.1" customHeight="1" x14ac:dyDescent="0.2">
      <c r="A1246" s="93" t="s">
        <v>373</v>
      </c>
      <c r="B1246" s="89" t="s">
        <v>1409</v>
      </c>
      <c r="C1246" s="89" t="s">
        <v>1409</v>
      </c>
      <c r="D1246" s="90" t="s">
        <v>1737</v>
      </c>
      <c r="E1246" s="93">
        <v>1000</v>
      </c>
      <c r="F1246" s="112">
        <v>6956.4</v>
      </c>
      <c r="G1246" s="94">
        <f>+$F1246/100*(100-'Übersicht _Overview'!$D$11)/100*(100-'Übersicht _Overview'!$E$11)</f>
        <v>6956.4</v>
      </c>
      <c r="H1246" s="94">
        <f t="shared" si="61"/>
        <v>3842.712</v>
      </c>
      <c r="I1246" s="94">
        <f t="shared" si="59"/>
        <v>10799.111999999999</v>
      </c>
      <c r="J1246" s="94">
        <f t="shared" si="60"/>
        <v>47300.110559999994</v>
      </c>
      <c r="K1246" s="92">
        <v>912</v>
      </c>
      <c r="L1246" s="93">
        <v>0</v>
      </c>
      <c r="M1246" s="93"/>
    </row>
    <row r="1247" spans="1:13" s="2" customFormat="1" ht="50.1" customHeight="1" x14ac:dyDescent="0.2">
      <c r="A1247" s="93" t="s">
        <v>374</v>
      </c>
      <c r="B1247" s="89" t="s">
        <v>1410</v>
      </c>
      <c r="C1247" s="89" t="s">
        <v>1410</v>
      </c>
      <c r="D1247" s="90" t="s">
        <v>1737</v>
      </c>
      <c r="E1247" s="93">
        <v>1000</v>
      </c>
      <c r="F1247" s="112">
        <v>7902.4</v>
      </c>
      <c r="G1247" s="94">
        <f>+$F1247/100*(100-'Übersicht _Overview'!$D$11)/100*(100-'Übersicht _Overview'!$E$11)</f>
        <v>7902.4</v>
      </c>
      <c r="H1247" s="94">
        <f t="shared" si="61"/>
        <v>4853.9520000000002</v>
      </c>
      <c r="I1247" s="94">
        <f t="shared" si="59"/>
        <v>12756.351999999999</v>
      </c>
      <c r="J1247" s="94">
        <f t="shared" si="60"/>
        <v>55872.821759999992</v>
      </c>
      <c r="K1247" s="92">
        <v>1152</v>
      </c>
      <c r="L1247" s="93">
        <v>0</v>
      </c>
      <c r="M1247" s="93"/>
    </row>
    <row r="1248" spans="1:13" s="2" customFormat="1" ht="50.1" customHeight="1" x14ac:dyDescent="0.2">
      <c r="A1248" s="93" t="s">
        <v>375</v>
      </c>
      <c r="B1248" s="89" t="s">
        <v>1411</v>
      </c>
      <c r="C1248" s="89" t="s">
        <v>1411</v>
      </c>
      <c r="D1248" s="90" t="s">
        <v>1737</v>
      </c>
      <c r="E1248" s="93">
        <v>1000</v>
      </c>
      <c r="F1248" s="112">
        <v>8756</v>
      </c>
      <c r="G1248" s="94">
        <f>+$F1248/100*(100-'Übersicht _Overview'!$D$11)/100*(100-'Übersicht _Overview'!$E$11)</f>
        <v>8756</v>
      </c>
      <c r="H1248" s="94">
        <f t="shared" si="61"/>
        <v>6067.4400000000005</v>
      </c>
      <c r="I1248" s="94">
        <f t="shared" si="59"/>
        <v>14823.44</v>
      </c>
      <c r="J1248" s="94">
        <f t="shared" si="60"/>
        <v>64926.667200000004</v>
      </c>
      <c r="K1248" s="92">
        <v>1440</v>
      </c>
      <c r="L1248" s="93">
        <v>0</v>
      </c>
      <c r="M1248" s="93"/>
    </row>
    <row r="1249" spans="1:13" s="2" customFormat="1" ht="50.1" customHeight="1" x14ac:dyDescent="0.2">
      <c r="A1249" s="93" t="s">
        <v>376</v>
      </c>
      <c r="B1249" s="89" t="s">
        <v>1412</v>
      </c>
      <c r="C1249" s="89" t="s">
        <v>1412</v>
      </c>
      <c r="D1249" s="90" t="s">
        <v>1737</v>
      </c>
      <c r="E1249" s="93">
        <v>1000</v>
      </c>
      <c r="F1249" s="112">
        <v>10344.4</v>
      </c>
      <c r="G1249" s="94">
        <f>+$F1249/100*(100-'Übersicht _Overview'!$D$11)/100*(100-'Übersicht _Overview'!$E$11)</f>
        <v>10344.4</v>
      </c>
      <c r="H1249" s="94">
        <f t="shared" si="61"/>
        <v>7483.1760000000013</v>
      </c>
      <c r="I1249" s="94">
        <f t="shared" si="59"/>
        <v>17827.576000000001</v>
      </c>
      <c r="J1249" s="94">
        <f t="shared" si="60"/>
        <v>78084.782879999999</v>
      </c>
      <c r="K1249" s="92">
        <v>1776</v>
      </c>
      <c r="L1249" s="93">
        <v>0</v>
      </c>
      <c r="M1249" s="93"/>
    </row>
    <row r="1250" spans="1:13" s="2" customFormat="1" ht="50.1" customHeight="1" x14ac:dyDescent="0.2">
      <c r="A1250" s="93" t="s">
        <v>377</v>
      </c>
      <c r="B1250" s="89" t="s">
        <v>1413</v>
      </c>
      <c r="C1250" s="89" t="s">
        <v>1413</v>
      </c>
      <c r="D1250" s="90" t="s">
        <v>1737</v>
      </c>
      <c r="E1250" s="93">
        <v>1000</v>
      </c>
      <c r="F1250" s="112">
        <v>12799.6</v>
      </c>
      <c r="G1250" s="94">
        <f>+$F1250/100*(100-'Übersicht _Overview'!$D$11)/100*(100-'Übersicht _Overview'!$E$11)</f>
        <v>12799.6</v>
      </c>
      <c r="H1250" s="94">
        <f t="shared" si="61"/>
        <v>9707.9040000000005</v>
      </c>
      <c r="I1250" s="94">
        <f t="shared" si="59"/>
        <v>22507.504000000001</v>
      </c>
      <c r="J1250" s="94">
        <f t="shared" si="60"/>
        <v>98582.86752</v>
      </c>
      <c r="K1250" s="92">
        <v>2304</v>
      </c>
      <c r="L1250" s="93">
        <v>0</v>
      </c>
      <c r="M1250" s="93"/>
    </row>
    <row r="1251" spans="1:13" s="2" customFormat="1" ht="50.1" customHeight="1" x14ac:dyDescent="0.2">
      <c r="A1251" s="143" t="s">
        <v>147</v>
      </c>
      <c r="B1251" s="89" t="s">
        <v>794</v>
      </c>
      <c r="C1251" s="89" t="s">
        <v>794</v>
      </c>
      <c r="D1251" s="90" t="s">
        <v>1737</v>
      </c>
      <c r="E1251" s="93">
        <v>1000</v>
      </c>
      <c r="F1251" s="112">
        <v>18947.5</v>
      </c>
      <c r="G1251" s="94">
        <f>+$F1251/100*(100-'Übersicht _Overview'!$D$11)/100*(100-'Übersicht _Overview'!$E$11)</f>
        <v>18947.5</v>
      </c>
      <c r="H1251" s="94">
        <f t="shared" si="61"/>
        <v>12134.880000000001</v>
      </c>
      <c r="I1251" s="94">
        <f t="shared" si="59"/>
        <v>31082.38</v>
      </c>
      <c r="J1251" s="94">
        <f t="shared" si="60"/>
        <v>136140.82440000001</v>
      </c>
      <c r="K1251" s="92">
        <v>2880</v>
      </c>
      <c r="L1251" s="93">
        <v>0</v>
      </c>
      <c r="M1251" s="93"/>
    </row>
    <row r="1252" spans="1:13" s="2" customFormat="1" ht="50.1" customHeight="1" x14ac:dyDescent="0.2">
      <c r="A1252" s="143" t="s">
        <v>148</v>
      </c>
      <c r="B1252" s="89" t="s">
        <v>1311</v>
      </c>
      <c r="C1252" s="89" t="s">
        <v>1311</v>
      </c>
      <c r="D1252" s="90" t="s">
        <v>1737</v>
      </c>
      <c r="E1252" s="93">
        <v>1000</v>
      </c>
      <c r="F1252" s="112">
        <v>24179.1</v>
      </c>
      <c r="G1252" s="94">
        <f>+$F1252/100*(100-'Übersicht _Overview'!$D$11)/100*(100-'Übersicht _Overview'!$E$11)</f>
        <v>24179.1</v>
      </c>
      <c r="H1252" s="94">
        <f t="shared" si="61"/>
        <v>16179.84</v>
      </c>
      <c r="I1252" s="94">
        <f t="shared" si="59"/>
        <v>40358.94</v>
      </c>
      <c r="J1252" s="94">
        <f t="shared" si="60"/>
        <v>176772.15720000002</v>
      </c>
      <c r="K1252" s="92">
        <v>3840</v>
      </c>
      <c r="L1252" s="93">
        <v>0</v>
      </c>
      <c r="M1252" s="93"/>
    </row>
    <row r="1253" spans="1:13" s="2" customFormat="1" ht="50.1" customHeight="1" x14ac:dyDescent="0.2">
      <c r="A1253" s="143" t="s">
        <v>149</v>
      </c>
      <c r="B1253" s="89" t="s">
        <v>1312</v>
      </c>
      <c r="C1253" s="89" t="s">
        <v>1312</v>
      </c>
      <c r="D1253" s="90" t="s">
        <v>1737</v>
      </c>
      <c r="E1253" s="93">
        <v>1000</v>
      </c>
      <c r="F1253" s="112">
        <v>35692.800000000003</v>
      </c>
      <c r="G1253" s="94">
        <f>+$F1253/100*(100-'Übersicht _Overview'!$D$11)/100*(100-'Übersicht _Overview'!$E$11)</f>
        <v>35692.800000000003</v>
      </c>
      <c r="H1253" s="94">
        <f t="shared" si="61"/>
        <v>20224.800000000003</v>
      </c>
      <c r="I1253" s="94">
        <f t="shared" si="59"/>
        <v>55917.600000000006</v>
      </c>
      <c r="J1253" s="94">
        <f t="shared" si="60"/>
        <v>244919.08800000002</v>
      </c>
      <c r="K1253" s="92">
        <v>4800</v>
      </c>
      <c r="L1253" s="93">
        <v>0</v>
      </c>
      <c r="M1253" s="93"/>
    </row>
    <row r="1254" spans="1:13" s="2" customFormat="1" ht="50.1" customHeight="1" x14ac:dyDescent="0.2">
      <c r="A1254" s="143" t="s">
        <v>1861</v>
      </c>
      <c r="B1254" s="89" t="s">
        <v>1313</v>
      </c>
      <c r="C1254" s="89" t="s">
        <v>1313</v>
      </c>
      <c r="D1254" s="90" t="s">
        <v>1737</v>
      </c>
      <c r="E1254" s="93">
        <v>1000</v>
      </c>
      <c r="F1254" s="112">
        <v>1713.8</v>
      </c>
      <c r="G1254" s="94">
        <f>+$F1254/100*(100-'Übersicht _Overview'!$D$11)/100*(100-'Übersicht _Overview'!$E$11)</f>
        <v>1713.7999999999997</v>
      </c>
      <c r="H1254" s="94">
        <f t="shared" si="61"/>
        <v>160.113</v>
      </c>
      <c r="I1254" s="94">
        <f t="shared" si="59"/>
        <v>1873.9129999999998</v>
      </c>
      <c r="J1254" s="94">
        <f t="shared" si="60"/>
        <v>8207.7389399999993</v>
      </c>
      <c r="K1254" s="92">
        <v>38</v>
      </c>
      <c r="L1254" s="93">
        <v>0</v>
      </c>
      <c r="M1254" s="93"/>
    </row>
    <row r="1255" spans="1:13" s="2" customFormat="1" ht="50.1" customHeight="1" x14ac:dyDescent="0.2">
      <c r="A1255" s="143" t="s">
        <v>1862</v>
      </c>
      <c r="B1255" s="89" t="s">
        <v>1314</v>
      </c>
      <c r="C1255" s="89" t="s">
        <v>1314</v>
      </c>
      <c r="D1255" s="90" t="s">
        <v>1737</v>
      </c>
      <c r="E1255" s="93">
        <v>1000</v>
      </c>
      <c r="F1255" s="112">
        <v>2035</v>
      </c>
      <c r="G1255" s="94">
        <f>+$F1255/100*(100-'Übersicht _Overview'!$D$11)/100*(100-'Übersicht _Overview'!$E$11)</f>
        <v>2035.0000000000002</v>
      </c>
      <c r="H1255" s="94">
        <f t="shared" si="61"/>
        <v>244.38300000000001</v>
      </c>
      <c r="I1255" s="94">
        <f t="shared" si="59"/>
        <v>2279.3830000000003</v>
      </c>
      <c r="J1255" s="94">
        <f t="shared" si="60"/>
        <v>9983.697540000001</v>
      </c>
      <c r="K1255" s="92">
        <v>58</v>
      </c>
      <c r="L1255" s="93">
        <v>0</v>
      </c>
      <c r="M1255" s="93"/>
    </row>
    <row r="1256" spans="1:13" s="2" customFormat="1" ht="50.1" customHeight="1" x14ac:dyDescent="0.2">
      <c r="A1256" s="143" t="s">
        <v>1863</v>
      </c>
      <c r="B1256" s="89" t="s">
        <v>1315</v>
      </c>
      <c r="C1256" s="89" t="s">
        <v>1315</v>
      </c>
      <c r="D1256" s="90" t="s">
        <v>1737</v>
      </c>
      <c r="E1256" s="93">
        <v>1000</v>
      </c>
      <c r="F1256" s="112">
        <v>2270.4</v>
      </c>
      <c r="G1256" s="94">
        <f>+$F1256/100*(100-'Übersicht _Overview'!$D$11)/100*(100-'Übersicht _Overview'!$E$11)</f>
        <v>2270.4</v>
      </c>
      <c r="H1256" s="94">
        <f t="shared" si="61"/>
        <v>404.49599999999998</v>
      </c>
      <c r="I1256" s="94">
        <f t="shared" si="59"/>
        <v>2674.8960000000002</v>
      </c>
      <c r="J1256" s="94">
        <f t="shared" si="60"/>
        <v>11716.04448</v>
      </c>
      <c r="K1256" s="92">
        <v>96</v>
      </c>
      <c r="L1256" s="93">
        <v>0</v>
      </c>
      <c r="M1256" s="93"/>
    </row>
    <row r="1257" spans="1:13" s="2" customFormat="1" ht="50.1" customHeight="1" x14ac:dyDescent="0.2">
      <c r="A1257" s="143" t="s">
        <v>1865</v>
      </c>
      <c r="B1257" s="89" t="s">
        <v>1717</v>
      </c>
      <c r="C1257" s="89" t="s">
        <v>1717</v>
      </c>
      <c r="D1257" s="90" t="s">
        <v>1737</v>
      </c>
      <c r="E1257" s="93">
        <v>1000</v>
      </c>
      <c r="F1257" s="112">
        <v>2877.6</v>
      </c>
      <c r="G1257" s="94">
        <f>+$F1257/100*(100-'Übersicht _Overview'!$D$11)/100*(100-'Übersicht _Overview'!$E$11)</f>
        <v>2877.6</v>
      </c>
      <c r="H1257" s="94">
        <f t="shared" si="61"/>
        <v>648.87900000000002</v>
      </c>
      <c r="I1257" s="94">
        <f t="shared" si="59"/>
        <v>3526.4789999999998</v>
      </c>
      <c r="J1257" s="94">
        <f t="shared" si="60"/>
        <v>15445.978019999999</v>
      </c>
      <c r="K1257" s="92">
        <v>154</v>
      </c>
      <c r="L1257" s="93">
        <v>0</v>
      </c>
      <c r="M1257" s="93"/>
    </row>
    <row r="1258" spans="1:13" s="2" customFormat="1" ht="50.1" customHeight="1" x14ac:dyDescent="0.2">
      <c r="A1258" s="143" t="s">
        <v>1864</v>
      </c>
      <c r="B1258" s="89" t="s">
        <v>1718</v>
      </c>
      <c r="C1258" s="89" t="s">
        <v>1718</v>
      </c>
      <c r="D1258" s="90" t="s">
        <v>1737</v>
      </c>
      <c r="E1258" s="93">
        <v>1000</v>
      </c>
      <c r="F1258" s="112">
        <v>3612.4</v>
      </c>
      <c r="G1258" s="94">
        <f>+$F1258/100*(100-'Übersicht _Overview'!$D$11)/100*(100-'Übersicht _Overview'!$E$11)</f>
        <v>3612.4</v>
      </c>
      <c r="H1258" s="94">
        <f t="shared" si="61"/>
        <v>1011.24</v>
      </c>
      <c r="I1258" s="94">
        <f t="shared" si="59"/>
        <v>4623.6400000000003</v>
      </c>
      <c r="J1258" s="94">
        <f t="shared" si="60"/>
        <v>20251.5432</v>
      </c>
      <c r="K1258" s="92">
        <v>240</v>
      </c>
      <c r="L1258" s="93">
        <v>0</v>
      </c>
      <c r="M1258" s="93"/>
    </row>
    <row r="1259" spans="1:13" s="2" customFormat="1" ht="50.1" customHeight="1" x14ac:dyDescent="0.2">
      <c r="A1259" s="143" t="s">
        <v>1866</v>
      </c>
      <c r="B1259" s="89" t="s">
        <v>1719</v>
      </c>
      <c r="C1259" s="89" t="s">
        <v>1719</v>
      </c>
      <c r="D1259" s="90" t="s">
        <v>1737</v>
      </c>
      <c r="E1259" s="93">
        <v>1000</v>
      </c>
      <c r="F1259" s="112">
        <v>4166.8</v>
      </c>
      <c r="G1259" s="94">
        <f>+$F1259/100*(100-'Übersicht _Overview'!$D$11)/100*(100-'Übersicht _Overview'!$E$11)</f>
        <v>4166.8</v>
      </c>
      <c r="H1259" s="94">
        <f t="shared" si="61"/>
        <v>1415.7360000000001</v>
      </c>
      <c r="I1259" s="94">
        <f t="shared" si="59"/>
        <v>5582.5360000000001</v>
      </c>
      <c r="J1259" s="94">
        <f t="shared" si="60"/>
        <v>24451.507679999999</v>
      </c>
      <c r="K1259" s="92">
        <v>336</v>
      </c>
      <c r="L1259" s="93">
        <v>0</v>
      </c>
      <c r="M1259" s="93"/>
    </row>
    <row r="1260" spans="1:13" s="2" customFormat="1" ht="50.1" customHeight="1" x14ac:dyDescent="0.2">
      <c r="A1260" s="143" t="s">
        <v>1867</v>
      </c>
      <c r="B1260" s="89" t="s">
        <v>1720</v>
      </c>
      <c r="C1260" s="89" t="s">
        <v>1720</v>
      </c>
      <c r="D1260" s="90" t="s">
        <v>1737</v>
      </c>
      <c r="E1260" s="93">
        <v>1000</v>
      </c>
      <c r="F1260" s="112">
        <v>4879.6000000000004</v>
      </c>
      <c r="G1260" s="94">
        <f>+$F1260/100*(100-'Übersicht _Overview'!$D$11)/100*(100-'Übersicht _Overview'!$E$11)</f>
        <v>4879.6000000000004</v>
      </c>
      <c r="H1260" s="94">
        <f t="shared" si="61"/>
        <v>2022.48</v>
      </c>
      <c r="I1260" s="94">
        <f t="shared" si="59"/>
        <v>6902.08</v>
      </c>
      <c r="J1260" s="94">
        <f t="shared" si="60"/>
        <v>30231.110399999998</v>
      </c>
      <c r="K1260" s="92">
        <v>480</v>
      </c>
      <c r="L1260" s="93">
        <v>0</v>
      </c>
      <c r="M1260" s="93"/>
    </row>
    <row r="1261" spans="1:13" s="2" customFormat="1" ht="50.1" customHeight="1" x14ac:dyDescent="0.2">
      <c r="A1261" s="143" t="s">
        <v>1868</v>
      </c>
      <c r="B1261" s="89" t="s">
        <v>1721</v>
      </c>
      <c r="C1261" s="89" t="s">
        <v>1721</v>
      </c>
      <c r="D1261" s="90" t="s">
        <v>1737</v>
      </c>
      <c r="E1261" s="93">
        <v>1000</v>
      </c>
      <c r="F1261" s="112">
        <v>5847.6</v>
      </c>
      <c r="G1261" s="94">
        <f>+$F1261/100*(100-'Übersicht _Overview'!$D$11)/100*(100-'Übersicht _Overview'!$E$11)</f>
        <v>5847.6</v>
      </c>
      <c r="H1261" s="94">
        <f t="shared" si="61"/>
        <v>2831.4720000000002</v>
      </c>
      <c r="I1261" s="94">
        <f t="shared" si="59"/>
        <v>8679.0720000000001</v>
      </c>
      <c r="J1261" s="94">
        <f t="shared" si="60"/>
        <v>38014.335359999997</v>
      </c>
      <c r="K1261" s="92">
        <v>672</v>
      </c>
      <c r="L1261" s="93">
        <v>0</v>
      </c>
      <c r="M1261" s="93"/>
    </row>
    <row r="1262" spans="1:13" s="2" customFormat="1" ht="50.1" customHeight="1" x14ac:dyDescent="0.2">
      <c r="A1262" s="143" t="s">
        <v>1869</v>
      </c>
      <c r="B1262" s="89" t="s">
        <v>1722</v>
      </c>
      <c r="C1262" s="89" t="s">
        <v>1722</v>
      </c>
      <c r="D1262" s="90" t="s">
        <v>1737</v>
      </c>
      <c r="E1262" s="93">
        <v>1000</v>
      </c>
      <c r="F1262" s="112">
        <v>6956.4</v>
      </c>
      <c r="G1262" s="94">
        <f>+$F1262/100*(100-'Übersicht _Overview'!$D$11)/100*(100-'Übersicht _Overview'!$E$11)</f>
        <v>6956.4</v>
      </c>
      <c r="H1262" s="94">
        <f t="shared" si="61"/>
        <v>3842.712</v>
      </c>
      <c r="I1262" s="94">
        <f t="shared" si="59"/>
        <v>10799.111999999999</v>
      </c>
      <c r="J1262" s="94">
        <f t="shared" si="60"/>
        <v>47300.110559999994</v>
      </c>
      <c r="K1262" s="92">
        <v>912</v>
      </c>
      <c r="L1262" s="93">
        <v>0</v>
      </c>
      <c r="M1262" s="93"/>
    </row>
    <row r="1263" spans="1:13" s="2" customFormat="1" ht="50.1" customHeight="1" x14ac:dyDescent="0.2">
      <c r="A1263" s="143" t="s">
        <v>1870</v>
      </c>
      <c r="B1263" s="89" t="s">
        <v>1723</v>
      </c>
      <c r="C1263" s="89" t="s">
        <v>1723</v>
      </c>
      <c r="D1263" s="90" t="s">
        <v>1737</v>
      </c>
      <c r="E1263" s="93">
        <v>1000</v>
      </c>
      <c r="F1263" s="112">
        <v>7902.4</v>
      </c>
      <c r="G1263" s="94">
        <f>+$F1263/100*(100-'Übersicht _Overview'!$D$11)/100*(100-'Übersicht _Overview'!$E$11)</f>
        <v>7902.4</v>
      </c>
      <c r="H1263" s="94">
        <f t="shared" si="61"/>
        <v>4853.9520000000002</v>
      </c>
      <c r="I1263" s="94">
        <f t="shared" si="59"/>
        <v>12756.351999999999</v>
      </c>
      <c r="J1263" s="94">
        <f t="shared" si="60"/>
        <v>55872.821759999992</v>
      </c>
      <c r="K1263" s="92">
        <v>1152</v>
      </c>
      <c r="L1263" s="93">
        <v>0</v>
      </c>
      <c r="M1263" s="93"/>
    </row>
    <row r="1264" spans="1:13" s="2" customFormat="1" ht="50.1" customHeight="1" x14ac:dyDescent="0.2">
      <c r="A1264" s="143" t="s">
        <v>1871</v>
      </c>
      <c r="B1264" s="89" t="s">
        <v>1724</v>
      </c>
      <c r="C1264" s="89" t="s">
        <v>1724</v>
      </c>
      <c r="D1264" s="90" t="s">
        <v>1737</v>
      </c>
      <c r="E1264" s="93">
        <v>1000</v>
      </c>
      <c r="F1264" s="112">
        <v>8756</v>
      </c>
      <c r="G1264" s="94">
        <f>+$F1264/100*(100-'Übersicht _Overview'!$D$11)/100*(100-'Übersicht _Overview'!$E$11)</f>
        <v>8756</v>
      </c>
      <c r="H1264" s="94">
        <f t="shared" si="61"/>
        <v>6067.4400000000005</v>
      </c>
      <c r="I1264" s="94">
        <f t="shared" si="59"/>
        <v>14823.44</v>
      </c>
      <c r="J1264" s="94">
        <f t="shared" si="60"/>
        <v>64926.667200000004</v>
      </c>
      <c r="K1264" s="92">
        <v>1440</v>
      </c>
      <c r="L1264" s="93">
        <v>0</v>
      </c>
      <c r="M1264" s="93"/>
    </row>
    <row r="1265" spans="1:13" s="2" customFormat="1" ht="50.1" customHeight="1" x14ac:dyDescent="0.2">
      <c r="A1265" s="143" t="s">
        <v>1872</v>
      </c>
      <c r="B1265" s="89" t="s">
        <v>1725</v>
      </c>
      <c r="C1265" s="89" t="s">
        <v>1725</v>
      </c>
      <c r="D1265" s="90" t="s">
        <v>1737</v>
      </c>
      <c r="E1265" s="93">
        <v>1000</v>
      </c>
      <c r="F1265" s="112">
        <v>10344.4</v>
      </c>
      <c r="G1265" s="94">
        <f>+$F1265/100*(100-'Übersicht _Overview'!$D$11)/100*(100-'Übersicht _Overview'!$E$11)</f>
        <v>10344.4</v>
      </c>
      <c r="H1265" s="94">
        <f t="shared" si="61"/>
        <v>7483.1760000000013</v>
      </c>
      <c r="I1265" s="94">
        <f t="shared" si="59"/>
        <v>17827.576000000001</v>
      </c>
      <c r="J1265" s="94">
        <f t="shared" si="60"/>
        <v>78084.782879999999</v>
      </c>
      <c r="K1265" s="92">
        <v>1776</v>
      </c>
      <c r="L1265" s="93">
        <v>0</v>
      </c>
      <c r="M1265" s="93"/>
    </row>
    <row r="1266" spans="1:13" s="2" customFormat="1" ht="50.1" customHeight="1" x14ac:dyDescent="0.2">
      <c r="A1266" s="143" t="s">
        <v>1873</v>
      </c>
      <c r="B1266" s="89" t="s">
        <v>1726</v>
      </c>
      <c r="C1266" s="89" t="s">
        <v>1726</v>
      </c>
      <c r="D1266" s="90" t="s">
        <v>1737</v>
      </c>
      <c r="E1266" s="93">
        <v>1000</v>
      </c>
      <c r="F1266" s="112">
        <v>12799.6</v>
      </c>
      <c r="G1266" s="94">
        <f>+$F1266/100*(100-'Übersicht _Overview'!$D$11)/100*(100-'Übersicht _Overview'!$E$11)</f>
        <v>12799.6</v>
      </c>
      <c r="H1266" s="94">
        <f t="shared" si="61"/>
        <v>9707.9040000000005</v>
      </c>
      <c r="I1266" s="94">
        <f t="shared" si="59"/>
        <v>22507.504000000001</v>
      </c>
      <c r="J1266" s="94">
        <f t="shared" si="60"/>
        <v>98582.86752</v>
      </c>
      <c r="K1266" s="92">
        <v>2304</v>
      </c>
      <c r="L1266" s="93">
        <v>0</v>
      </c>
      <c r="M1266" s="93"/>
    </row>
    <row r="1267" spans="1:13" s="2" customFormat="1" ht="50.1" customHeight="1" x14ac:dyDescent="0.2">
      <c r="A1267" s="143" t="s">
        <v>150</v>
      </c>
      <c r="B1267" s="89" t="s">
        <v>1727</v>
      </c>
      <c r="C1267" s="89" t="s">
        <v>1727</v>
      </c>
      <c r="D1267" s="90" t="s">
        <v>1737</v>
      </c>
      <c r="E1267" s="93">
        <v>1000</v>
      </c>
      <c r="F1267" s="112">
        <v>18947.5</v>
      </c>
      <c r="G1267" s="94">
        <f>+$F1267/100*(100-'Übersicht _Overview'!$D$11)/100*(100-'Übersicht _Overview'!$E$11)</f>
        <v>18947.5</v>
      </c>
      <c r="H1267" s="94">
        <f t="shared" si="61"/>
        <v>12134.880000000001</v>
      </c>
      <c r="I1267" s="94">
        <f t="shared" si="59"/>
        <v>31082.38</v>
      </c>
      <c r="J1267" s="94">
        <f t="shared" si="60"/>
        <v>136140.82440000001</v>
      </c>
      <c r="K1267" s="92">
        <v>2880</v>
      </c>
      <c r="L1267" s="93">
        <v>0</v>
      </c>
      <c r="M1267" s="93"/>
    </row>
    <row r="1268" spans="1:13" s="2" customFormat="1" ht="50.1" customHeight="1" x14ac:dyDescent="0.2">
      <c r="A1268" s="143" t="s">
        <v>151</v>
      </c>
      <c r="B1268" s="89" t="s">
        <v>1316</v>
      </c>
      <c r="C1268" s="89" t="s">
        <v>1316</v>
      </c>
      <c r="D1268" s="90" t="s">
        <v>1737</v>
      </c>
      <c r="E1268" s="93">
        <v>1000</v>
      </c>
      <c r="F1268" s="112">
        <v>24179.1</v>
      </c>
      <c r="G1268" s="94">
        <f>+$F1268/100*(100-'Übersicht _Overview'!$D$11)/100*(100-'Übersicht _Overview'!$E$11)</f>
        <v>24179.1</v>
      </c>
      <c r="H1268" s="94">
        <f t="shared" si="61"/>
        <v>16179.84</v>
      </c>
      <c r="I1268" s="94">
        <f t="shared" si="59"/>
        <v>40358.94</v>
      </c>
      <c r="J1268" s="94">
        <f t="shared" si="60"/>
        <v>176772.15720000002</v>
      </c>
      <c r="K1268" s="92">
        <v>3840</v>
      </c>
      <c r="L1268" s="93">
        <v>0</v>
      </c>
      <c r="M1268" s="93"/>
    </row>
    <row r="1269" spans="1:13" s="2" customFormat="1" ht="50.1" customHeight="1" x14ac:dyDescent="0.2">
      <c r="A1269" s="143" t="s">
        <v>152</v>
      </c>
      <c r="B1269" s="89" t="s">
        <v>431</v>
      </c>
      <c r="C1269" s="89" t="s">
        <v>431</v>
      </c>
      <c r="D1269" s="90" t="s">
        <v>1737</v>
      </c>
      <c r="E1269" s="93">
        <v>1000</v>
      </c>
      <c r="F1269" s="112">
        <v>35692.800000000003</v>
      </c>
      <c r="G1269" s="94">
        <f>+$F1269/100*(100-'Übersicht _Overview'!$D$11)/100*(100-'Übersicht _Overview'!$E$11)</f>
        <v>35692.800000000003</v>
      </c>
      <c r="H1269" s="94">
        <f t="shared" si="61"/>
        <v>20224.800000000003</v>
      </c>
      <c r="I1269" s="94">
        <f t="shared" si="59"/>
        <v>55917.600000000006</v>
      </c>
      <c r="J1269" s="94">
        <f t="shared" si="60"/>
        <v>244919.08800000002</v>
      </c>
      <c r="K1269" s="92">
        <v>4800</v>
      </c>
      <c r="L1269" s="93">
        <v>0</v>
      </c>
      <c r="M1269" s="93"/>
    </row>
    <row r="1270" spans="1:13" s="2" customFormat="1" ht="50.1" customHeight="1" x14ac:dyDescent="0.2">
      <c r="A1270" s="143" t="s">
        <v>153</v>
      </c>
      <c r="B1270" s="89" t="s">
        <v>432</v>
      </c>
      <c r="C1270" s="89" t="s">
        <v>432</v>
      </c>
      <c r="D1270" s="90" t="s">
        <v>1737</v>
      </c>
      <c r="E1270" s="93">
        <v>1000</v>
      </c>
      <c r="F1270" s="112">
        <v>2106.5</v>
      </c>
      <c r="G1270" s="94">
        <f>+$F1270/100*(100-'Übersicht _Overview'!$D$11)/100*(100-'Übersicht _Overview'!$E$11)</f>
        <v>2106.5</v>
      </c>
      <c r="H1270" s="94">
        <f t="shared" si="61"/>
        <v>122.1915</v>
      </c>
      <c r="I1270" s="94">
        <f t="shared" si="59"/>
        <v>2228.6914999999999</v>
      </c>
      <c r="J1270" s="94">
        <f t="shared" si="60"/>
        <v>9761.6687700000002</v>
      </c>
      <c r="K1270" s="92">
        <v>29</v>
      </c>
      <c r="L1270" s="93">
        <v>0</v>
      </c>
      <c r="M1270" s="93">
        <v>2</v>
      </c>
    </row>
    <row r="1271" spans="1:13" s="2" customFormat="1" ht="50.1" customHeight="1" x14ac:dyDescent="0.2">
      <c r="A1271" s="143" t="s">
        <v>154</v>
      </c>
      <c r="B1271" s="89" t="s">
        <v>433</v>
      </c>
      <c r="C1271" s="89" t="s">
        <v>433</v>
      </c>
      <c r="D1271" s="90" t="s">
        <v>1737</v>
      </c>
      <c r="E1271" s="93">
        <v>1000</v>
      </c>
      <c r="F1271" s="112">
        <v>2244</v>
      </c>
      <c r="G1271" s="94">
        <f>+$F1271/100*(100-'Übersicht _Overview'!$D$11)/100*(100-'Übersicht _Overview'!$E$11)</f>
        <v>2244</v>
      </c>
      <c r="H1271" s="94">
        <f t="shared" si="61"/>
        <v>202.24799999999999</v>
      </c>
      <c r="I1271" s="94">
        <f t="shared" si="59"/>
        <v>2446.248</v>
      </c>
      <c r="J1271" s="94">
        <f t="shared" si="60"/>
        <v>10714.56624</v>
      </c>
      <c r="K1271" s="92">
        <v>48</v>
      </c>
      <c r="L1271" s="93">
        <v>0</v>
      </c>
      <c r="M1271" s="93"/>
    </row>
    <row r="1272" spans="1:13" s="2" customFormat="1" ht="50.1" customHeight="1" x14ac:dyDescent="0.2">
      <c r="A1272" s="143" t="s">
        <v>155</v>
      </c>
      <c r="B1272" s="89" t="s">
        <v>434</v>
      </c>
      <c r="C1272" s="89" t="s">
        <v>434</v>
      </c>
      <c r="D1272" s="90" t="s">
        <v>1737</v>
      </c>
      <c r="E1272" s="93">
        <v>1000</v>
      </c>
      <c r="F1272" s="112">
        <v>3037.1</v>
      </c>
      <c r="G1272" s="94">
        <f>+$F1272/100*(100-'Übersicht _Overview'!$D$11)/100*(100-'Übersicht _Overview'!$E$11)</f>
        <v>3037.1</v>
      </c>
      <c r="H1272" s="94">
        <f t="shared" si="61"/>
        <v>324.43950000000001</v>
      </c>
      <c r="I1272" s="94">
        <f t="shared" si="59"/>
        <v>3361.5394999999999</v>
      </c>
      <c r="J1272" s="94">
        <f t="shared" si="60"/>
        <v>14723.543009999999</v>
      </c>
      <c r="K1272" s="92">
        <v>77</v>
      </c>
      <c r="L1272" s="93">
        <v>0</v>
      </c>
      <c r="M1272" s="93"/>
    </row>
    <row r="1273" spans="1:13" s="2" customFormat="1" ht="50.1" customHeight="1" x14ac:dyDescent="0.2">
      <c r="A1273" s="143" t="s">
        <v>156</v>
      </c>
      <c r="B1273" s="89" t="s">
        <v>435</v>
      </c>
      <c r="C1273" s="89" t="s">
        <v>435</v>
      </c>
      <c r="D1273" s="90" t="s">
        <v>1737</v>
      </c>
      <c r="E1273" s="93">
        <v>1000</v>
      </c>
      <c r="F1273" s="112">
        <v>3945.7</v>
      </c>
      <c r="G1273" s="94">
        <f>+$F1273/100*(100-'Übersicht _Overview'!$D$11)/100*(100-'Übersicht _Overview'!$E$11)</f>
        <v>3945.7000000000003</v>
      </c>
      <c r="H1273" s="94">
        <f t="shared" si="61"/>
        <v>484.55250000000001</v>
      </c>
      <c r="I1273" s="94">
        <f t="shared" si="59"/>
        <v>4430.2525000000005</v>
      </c>
      <c r="J1273" s="94">
        <f t="shared" si="60"/>
        <v>19404.505950000002</v>
      </c>
      <c r="K1273" s="92">
        <v>115</v>
      </c>
      <c r="L1273" s="93">
        <v>0</v>
      </c>
      <c r="M1273" s="93"/>
    </row>
    <row r="1274" spans="1:13" s="2" customFormat="1" ht="50.1" customHeight="1" x14ac:dyDescent="0.2">
      <c r="A1274" s="143" t="s">
        <v>157</v>
      </c>
      <c r="B1274" s="89" t="s">
        <v>436</v>
      </c>
      <c r="C1274" s="89" t="s">
        <v>436</v>
      </c>
      <c r="D1274" s="90" t="s">
        <v>1737</v>
      </c>
      <c r="E1274" s="93">
        <v>1000</v>
      </c>
      <c r="F1274" s="112">
        <v>4785</v>
      </c>
      <c r="G1274" s="94">
        <f>+$F1274/100*(100-'Übersicht _Overview'!$D$11)/100*(100-'Übersicht _Overview'!$E$11)</f>
        <v>4785</v>
      </c>
      <c r="H1274" s="94">
        <f t="shared" si="61"/>
        <v>808.99199999999996</v>
      </c>
      <c r="I1274" s="94">
        <f t="shared" si="59"/>
        <v>5593.9920000000002</v>
      </c>
      <c r="J1274" s="94">
        <f t="shared" si="60"/>
        <v>24501.684959999999</v>
      </c>
      <c r="K1274" s="92">
        <v>192</v>
      </c>
      <c r="L1274" s="93">
        <v>0</v>
      </c>
      <c r="M1274" s="93"/>
    </row>
    <row r="1275" spans="1:13" s="2" customFormat="1" ht="50.1" customHeight="1" x14ac:dyDescent="0.2">
      <c r="A1275" s="143" t="s">
        <v>158</v>
      </c>
      <c r="B1275" s="89" t="s">
        <v>437</v>
      </c>
      <c r="C1275" s="89" t="s">
        <v>437</v>
      </c>
      <c r="D1275" s="90" t="s">
        <v>1737</v>
      </c>
      <c r="E1275" s="93">
        <v>1000</v>
      </c>
      <c r="F1275" s="112">
        <v>5679.3</v>
      </c>
      <c r="G1275" s="94">
        <f>+$F1275/100*(100-'Übersicht _Overview'!$D$11)/100*(100-'Übersicht _Overview'!$E$11)</f>
        <v>5679.3</v>
      </c>
      <c r="H1275" s="94">
        <f t="shared" si="61"/>
        <v>1293.5445</v>
      </c>
      <c r="I1275" s="94">
        <f t="shared" si="59"/>
        <v>6972.8445000000002</v>
      </c>
      <c r="J1275" s="94">
        <f t="shared" si="60"/>
        <v>30541.05891</v>
      </c>
      <c r="K1275" s="92">
        <v>307</v>
      </c>
      <c r="L1275" s="93">
        <v>0</v>
      </c>
      <c r="M1275" s="93"/>
    </row>
    <row r="1276" spans="1:13" s="2" customFormat="1" ht="50.1" customHeight="1" x14ac:dyDescent="0.2">
      <c r="A1276" s="143" t="s">
        <v>159</v>
      </c>
      <c r="B1276" s="89" t="s">
        <v>438</v>
      </c>
      <c r="C1276" s="89" t="s">
        <v>438</v>
      </c>
      <c r="D1276" s="90" t="s">
        <v>1737</v>
      </c>
      <c r="E1276" s="93">
        <v>1000</v>
      </c>
      <c r="F1276" s="112">
        <v>7117</v>
      </c>
      <c r="G1276" s="94">
        <f>+$F1276/100*(100-'Übersicht _Overview'!$D$11)/100*(100-'Übersicht _Overview'!$E$11)</f>
        <v>7117</v>
      </c>
      <c r="H1276" s="94">
        <f t="shared" si="61"/>
        <v>2022.48</v>
      </c>
      <c r="I1276" s="94">
        <f t="shared" si="59"/>
        <v>9139.48</v>
      </c>
      <c r="J1276" s="94">
        <f t="shared" si="60"/>
        <v>40030.922399999996</v>
      </c>
      <c r="K1276" s="92">
        <v>480</v>
      </c>
      <c r="L1276" s="93">
        <v>0</v>
      </c>
      <c r="M1276" s="93"/>
    </row>
    <row r="1277" spans="1:13" s="2" customFormat="1" ht="50.1" customHeight="1" x14ac:dyDescent="0.2">
      <c r="A1277" s="143" t="s">
        <v>160</v>
      </c>
      <c r="B1277" s="89" t="s">
        <v>439</v>
      </c>
      <c r="C1277" s="89" t="s">
        <v>439</v>
      </c>
      <c r="D1277" s="90" t="s">
        <v>1737</v>
      </c>
      <c r="E1277" s="93">
        <v>1000</v>
      </c>
      <c r="F1277" s="112">
        <v>1830.4</v>
      </c>
      <c r="G1277" s="94">
        <f>+$F1277/100*(100-'Übersicht _Overview'!$D$11)/100*(100-'Übersicht _Overview'!$E$11)</f>
        <v>1830.4</v>
      </c>
      <c r="H1277" s="94">
        <f t="shared" si="61"/>
        <v>181.18049999999999</v>
      </c>
      <c r="I1277" s="94">
        <f t="shared" si="59"/>
        <v>2011.5805</v>
      </c>
      <c r="J1277" s="94">
        <f t="shared" si="60"/>
        <v>8810.7225899999994</v>
      </c>
      <c r="K1277" s="92">
        <v>43</v>
      </c>
      <c r="L1277" s="93">
        <v>0</v>
      </c>
      <c r="M1277" s="93">
        <v>2</v>
      </c>
    </row>
    <row r="1278" spans="1:13" s="2" customFormat="1" ht="50.1" customHeight="1" x14ac:dyDescent="0.2">
      <c r="A1278" s="143" t="s">
        <v>161</v>
      </c>
      <c r="B1278" s="89" t="s">
        <v>440</v>
      </c>
      <c r="C1278" s="89" t="s">
        <v>440</v>
      </c>
      <c r="D1278" s="90" t="s">
        <v>1737</v>
      </c>
      <c r="E1278" s="93">
        <v>1000</v>
      </c>
      <c r="F1278" s="112">
        <v>2213.1999999999998</v>
      </c>
      <c r="G1278" s="94">
        <f>+$F1278/100*(100-'Übersicht _Overview'!$D$11)/100*(100-'Übersicht _Overview'!$E$11)</f>
        <v>2213.1999999999998</v>
      </c>
      <c r="H1278" s="94">
        <f t="shared" si="61"/>
        <v>303.37200000000001</v>
      </c>
      <c r="I1278" s="94">
        <f t="shared" si="59"/>
        <v>2516.5719999999997</v>
      </c>
      <c r="J1278" s="94">
        <f t="shared" si="60"/>
        <v>11022.585359999999</v>
      </c>
      <c r="K1278" s="92">
        <v>72</v>
      </c>
      <c r="L1278" s="93">
        <v>0</v>
      </c>
      <c r="M1278" s="93">
        <v>2</v>
      </c>
    </row>
    <row r="1279" spans="1:13" s="2" customFormat="1" ht="50.1" customHeight="1" x14ac:dyDescent="0.2">
      <c r="A1279" s="143" t="s">
        <v>162</v>
      </c>
      <c r="B1279" s="89" t="s">
        <v>441</v>
      </c>
      <c r="C1279" s="89" t="s">
        <v>441</v>
      </c>
      <c r="D1279" s="90" t="s">
        <v>1737</v>
      </c>
      <c r="E1279" s="93">
        <v>1000</v>
      </c>
      <c r="F1279" s="112">
        <v>3128.4</v>
      </c>
      <c r="G1279" s="94">
        <f>+$F1279/100*(100-'Übersicht _Overview'!$D$11)/100*(100-'Übersicht _Overview'!$E$11)</f>
        <v>3128.4</v>
      </c>
      <c r="H1279" s="94">
        <f t="shared" si="61"/>
        <v>484.55250000000001</v>
      </c>
      <c r="I1279" s="94">
        <f t="shared" si="59"/>
        <v>3612.9525000000003</v>
      </c>
      <c r="J1279" s="94">
        <f t="shared" si="60"/>
        <v>15824.731950000001</v>
      </c>
      <c r="K1279" s="92">
        <v>115</v>
      </c>
      <c r="L1279" s="93">
        <v>0</v>
      </c>
      <c r="M1279" s="93">
        <v>2</v>
      </c>
    </row>
    <row r="1280" spans="1:13" s="2" customFormat="1" ht="50.1" customHeight="1" x14ac:dyDescent="0.2">
      <c r="A1280" s="143" t="s">
        <v>163</v>
      </c>
      <c r="B1280" s="89" t="s">
        <v>442</v>
      </c>
      <c r="C1280" s="89" t="s">
        <v>442</v>
      </c>
      <c r="D1280" s="90" t="s">
        <v>1737</v>
      </c>
      <c r="E1280" s="93">
        <v>1000</v>
      </c>
      <c r="F1280" s="112">
        <v>3819.2</v>
      </c>
      <c r="G1280" s="94">
        <f>+$F1280/100*(100-'Übersicht _Overview'!$D$11)/100*(100-'Übersicht _Overview'!$E$11)</f>
        <v>3819.2</v>
      </c>
      <c r="H1280" s="94">
        <f t="shared" si="61"/>
        <v>728.93550000000005</v>
      </c>
      <c r="I1280" s="94">
        <f t="shared" si="59"/>
        <v>4548.1355000000003</v>
      </c>
      <c r="J1280" s="94">
        <f t="shared" si="60"/>
        <v>19920.833490000001</v>
      </c>
      <c r="K1280" s="92">
        <v>173</v>
      </c>
      <c r="L1280" s="93">
        <v>0</v>
      </c>
      <c r="M1280" s="93">
        <v>2</v>
      </c>
    </row>
    <row r="1281" spans="1:13" s="2" customFormat="1" ht="50.1" customHeight="1" x14ac:dyDescent="0.2">
      <c r="A1281" s="143" t="s">
        <v>164</v>
      </c>
      <c r="B1281" s="89" t="s">
        <v>443</v>
      </c>
      <c r="C1281" s="89" t="s">
        <v>443</v>
      </c>
      <c r="D1281" s="90" t="s">
        <v>1737</v>
      </c>
      <c r="E1281" s="93">
        <v>1000</v>
      </c>
      <c r="F1281" s="112">
        <v>5134.8</v>
      </c>
      <c r="G1281" s="94">
        <f>+$F1281/100*(100-'Übersicht _Overview'!$D$11)/100*(100-'Übersicht _Overview'!$E$11)</f>
        <v>5134.8</v>
      </c>
      <c r="H1281" s="94">
        <f t="shared" si="61"/>
        <v>1213.4880000000001</v>
      </c>
      <c r="I1281" s="94">
        <f t="shared" si="59"/>
        <v>6348.2880000000005</v>
      </c>
      <c r="J1281" s="94">
        <f t="shared" si="60"/>
        <v>27805.50144</v>
      </c>
      <c r="K1281" s="92">
        <v>288</v>
      </c>
      <c r="L1281" s="93">
        <v>0</v>
      </c>
      <c r="M1281" s="93">
        <v>2</v>
      </c>
    </row>
    <row r="1282" spans="1:13" s="2" customFormat="1" ht="50.1" customHeight="1" x14ac:dyDescent="0.2">
      <c r="A1282" s="143" t="s">
        <v>165</v>
      </c>
      <c r="B1282" s="89" t="s">
        <v>1758</v>
      </c>
      <c r="C1282" s="89" t="s">
        <v>1758</v>
      </c>
      <c r="D1282" s="90" t="s">
        <v>1737</v>
      </c>
      <c r="E1282" s="93">
        <v>1000</v>
      </c>
      <c r="F1282" s="112">
        <v>6696.8</v>
      </c>
      <c r="G1282" s="94">
        <f>+$F1282/100*(100-'Übersicht _Overview'!$D$11)/100*(100-'Übersicht _Overview'!$E$11)</f>
        <v>6696.8</v>
      </c>
      <c r="H1282" s="94">
        <f t="shared" si="61"/>
        <v>1942.4235000000003</v>
      </c>
      <c r="I1282" s="94">
        <f t="shared" si="59"/>
        <v>8639.2235000000001</v>
      </c>
      <c r="J1282" s="94">
        <f t="shared" si="60"/>
        <v>37839.798929999997</v>
      </c>
      <c r="K1282" s="92">
        <v>461</v>
      </c>
      <c r="L1282" s="93">
        <v>0</v>
      </c>
      <c r="M1282" s="93">
        <v>2</v>
      </c>
    </row>
    <row r="1283" spans="1:13" s="2" customFormat="1" ht="50.1" customHeight="1" x14ac:dyDescent="0.2">
      <c r="A1283" s="143" t="s">
        <v>166</v>
      </c>
      <c r="B1283" s="89" t="s">
        <v>1759</v>
      </c>
      <c r="C1283" s="89" t="s">
        <v>1759</v>
      </c>
      <c r="D1283" s="90" t="s">
        <v>1737</v>
      </c>
      <c r="E1283" s="93">
        <v>1000</v>
      </c>
      <c r="F1283" s="112">
        <v>9072.7999999999993</v>
      </c>
      <c r="G1283" s="94">
        <f>+$F1283/100*(100-'Übersicht _Overview'!$D$11)/100*(100-'Übersicht _Overview'!$E$11)</f>
        <v>9072.7999999999993</v>
      </c>
      <c r="H1283" s="94">
        <f t="shared" si="61"/>
        <v>3033.7200000000003</v>
      </c>
      <c r="I1283" s="94">
        <f t="shared" si="59"/>
        <v>12106.52</v>
      </c>
      <c r="J1283" s="94">
        <f t="shared" si="60"/>
        <v>53026.5576</v>
      </c>
      <c r="K1283" s="92">
        <v>720</v>
      </c>
      <c r="L1283" s="93">
        <v>0</v>
      </c>
      <c r="M1283" s="93">
        <v>2</v>
      </c>
    </row>
    <row r="1284" spans="1:13" s="2" customFormat="1" ht="50.1" customHeight="1" x14ac:dyDescent="0.2">
      <c r="A1284" s="143" t="s">
        <v>167</v>
      </c>
      <c r="B1284" s="89" t="s">
        <v>2257</v>
      </c>
      <c r="C1284" s="89" t="s">
        <v>2257</v>
      </c>
      <c r="D1284" s="90" t="s">
        <v>1737</v>
      </c>
      <c r="E1284" s="93">
        <v>1000</v>
      </c>
      <c r="F1284" s="112">
        <v>14963.3</v>
      </c>
      <c r="G1284" s="94">
        <f>+$F1284/100*(100-'Übersicht _Overview'!$D$11)/100*(100-'Übersicht _Overview'!$E$11)</f>
        <v>14963.299999999997</v>
      </c>
      <c r="H1284" s="94">
        <f t="shared" si="61"/>
        <v>4247.2080000000005</v>
      </c>
      <c r="I1284" s="94">
        <f t="shared" si="59"/>
        <v>19210.507999999998</v>
      </c>
      <c r="J1284" s="94">
        <f t="shared" si="60"/>
        <v>84142.025039999993</v>
      </c>
      <c r="K1284" s="92">
        <v>1008</v>
      </c>
      <c r="L1284" s="93">
        <v>0</v>
      </c>
      <c r="M1284" s="93">
        <v>2</v>
      </c>
    </row>
    <row r="1285" spans="1:13" s="2" customFormat="1" ht="50.1" customHeight="1" x14ac:dyDescent="0.2">
      <c r="A1285" s="143" t="s">
        <v>168</v>
      </c>
      <c r="B1285" s="89" t="s">
        <v>550</v>
      </c>
      <c r="C1285" s="89" t="s">
        <v>550</v>
      </c>
      <c r="D1285" s="90" t="s">
        <v>1737</v>
      </c>
      <c r="E1285" s="93">
        <v>1000</v>
      </c>
      <c r="F1285" s="112">
        <v>16372.4</v>
      </c>
      <c r="G1285" s="94">
        <f>+$F1285/100*(100-'Übersicht _Overview'!$D$11)/100*(100-'Übersicht _Overview'!$E$11)</f>
        <v>16372.4</v>
      </c>
      <c r="H1285" s="94">
        <f t="shared" si="61"/>
        <v>6067.4400000000005</v>
      </c>
      <c r="I1285" s="94">
        <f t="shared" si="59"/>
        <v>22439.84</v>
      </c>
      <c r="J1285" s="94">
        <f t="shared" si="60"/>
        <v>98286.499199999991</v>
      </c>
      <c r="K1285" s="92">
        <v>1440</v>
      </c>
      <c r="L1285" s="93">
        <v>0</v>
      </c>
      <c r="M1285" s="93"/>
    </row>
    <row r="1286" spans="1:13" s="2" customFormat="1" ht="50.1" customHeight="1" x14ac:dyDescent="0.2">
      <c r="A1286" s="143" t="s">
        <v>169</v>
      </c>
      <c r="B1286" s="89" t="s">
        <v>551</v>
      </c>
      <c r="C1286" s="89" t="s">
        <v>551</v>
      </c>
      <c r="D1286" s="90" t="s">
        <v>1737</v>
      </c>
      <c r="E1286" s="93">
        <v>1000</v>
      </c>
      <c r="F1286" s="112">
        <v>19444.7</v>
      </c>
      <c r="G1286" s="94">
        <f>+$F1286/100*(100-'Übersicht _Overview'!$D$11)/100*(100-'Übersicht _Overview'!$E$11)</f>
        <v>19444.7</v>
      </c>
      <c r="H1286" s="94">
        <f t="shared" si="61"/>
        <v>8494.4160000000011</v>
      </c>
      <c r="I1286" s="94">
        <f t="shared" si="59"/>
        <v>27939.116000000002</v>
      </c>
      <c r="J1286" s="94">
        <f t="shared" si="60"/>
        <v>122373.32808000001</v>
      </c>
      <c r="K1286" s="92">
        <v>2016</v>
      </c>
      <c r="L1286" s="93">
        <v>0</v>
      </c>
      <c r="M1286" s="93"/>
    </row>
    <row r="1287" spans="1:13" s="2" customFormat="1" ht="50.1" customHeight="1" x14ac:dyDescent="0.2">
      <c r="A1287" s="143" t="s">
        <v>170</v>
      </c>
      <c r="B1287" s="89" t="s">
        <v>552</v>
      </c>
      <c r="C1287" s="89" t="s">
        <v>552</v>
      </c>
      <c r="D1287" s="90" t="s">
        <v>1737</v>
      </c>
      <c r="E1287" s="93">
        <v>1000</v>
      </c>
      <c r="F1287" s="112">
        <v>23236.400000000001</v>
      </c>
      <c r="G1287" s="94">
        <f>+$F1287/100*(100-'Übersicht _Overview'!$D$11)/100*(100-'Übersicht _Overview'!$E$11)</f>
        <v>23236.400000000001</v>
      </c>
      <c r="H1287" s="94">
        <f t="shared" si="61"/>
        <v>11528.136</v>
      </c>
      <c r="I1287" s="94">
        <f t="shared" si="59"/>
        <v>34764.536</v>
      </c>
      <c r="J1287" s="94">
        <f t="shared" si="60"/>
        <v>152268.66767999998</v>
      </c>
      <c r="K1287" s="92">
        <v>2736</v>
      </c>
      <c r="L1287" s="93">
        <v>0</v>
      </c>
      <c r="M1287" s="93"/>
    </row>
    <row r="1288" spans="1:13" s="2" customFormat="1" ht="50.1" customHeight="1" x14ac:dyDescent="0.2">
      <c r="A1288" s="93" t="s">
        <v>689</v>
      </c>
      <c r="B1288" s="89" t="s">
        <v>553</v>
      </c>
      <c r="C1288" s="89" t="s">
        <v>553</v>
      </c>
      <c r="D1288" s="90" t="s">
        <v>1737</v>
      </c>
      <c r="E1288" s="93">
        <v>1000</v>
      </c>
      <c r="F1288" s="112">
        <v>30435.9</v>
      </c>
      <c r="G1288" s="94">
        <f>+$F1288/100*(100-'Übersicht _Overview'!$D$11)/100*(100-'Übersicht _Overview'!$E$11)</f>
        <v>30435.900000000005</v>
      </c>
      <c r="H1288" s="94">
        <f t="shared" si="61"/>
        <v>14561.856000000002</v>
      </c>
      <c r="I1288" s="94">
        <f t="shared" si="59"/>
        <v>44997.756000000008</v>
      </c>
      <c r="J1288" s="94">
        <f t="shared" si="60"/>
        <v>197090.17128000004</v>
      </c>
      <c r="K1288" s="92">
        <v>3456</v>
      </c>
      <c r="L1288" s="93">
        <v>0</v>
      </c>
      <c r="M1288" s="93"/>
    </row>
    <row r="1289" spans="1:13" s="2" customFormat="1" ht="50.1" customHeight="1" x14ac:dyDescent="0.2">
      <c r="A1289" s="93" t="s">
        <v>690</v>
      </c>
      <c r="B1289" s="89" t="s">
        <v>554</v>
      </c>
      <c r="C1289" s="89" t="s">
        <v>554</v>
      </c>
      <c r="D1289" s="90" t="s">
        <v>1737</v>
      </c>
      <c r="E1289" s="93">
        <v>1000</v>
      </c>
      <c r="F1289" s="112">
        <v>34097.800000000003</v>
      </c>
      <c r="G1289" s="94">
        <f>+$F1289/100*(100-'Übersicht _Overview'!$D$11)/100*(100-'Übersicht _Overview'!$E$11)</f>
        <v>34097.800000000003</v>
      </c>
      <c r="H1289" s="94">
        <f t="shared" si="61"/>
        <v>18202.320000000003</v>
      </c>
      <c r="I1289" s="94">
        <f t="shared" si="59"/>
        <v>52300.12000000001</v>
      </c>
      <c r="J1289" s="94">
        <f t="shared" si="60"/>
        <v>229074.52560000005</v>
      </c>
      <c r="K1289" s="92">
        <v>4320</v>
      </c>
      <c r="L1289" s="93">
        <v>0</v>
      </c>
      <c r="M1289" s="93"/>
    </row>
    <row r="1290" spans="1:13" s="2" customFormat="1" ht="50.1" customHeight="1" x14ac:dyDescent="0.2">
      <c r="A1290" s="93" t="s">
        <v>691</v>
      </c>
      <c r="B1290" s="89" t="s">
        <v>555</v>
      </c>
      <c r="C1290" s="89" t="s">
        <v>555</v>
      </c>
      <c r="D1290" s="90" t="s">
        <v>1737</v>
      </c>
      <c r="E1290" s="93">
        <v>1000</v>
      </c>
      <c r="F1290" s="112">
        <v>39724.300000000003</v>
      </c>
      <c r="G1290" s="94">
        <f>+$F1290/100*(100-'Übersicht _Overview'!$D$11)/100*(100-'Übersicht _Overview'!$E$11)</f>
        <v>39724.300000000003</v>
      </c>
      <c r="H1290" s="94">
        <f t="shared" si="61"/>
        <v>22449.528000000002</v>
      </c>
      <c r="I1290" s="94">
        <f t="shared" si="59"/>
        <v>62173.828000000009</v>
      </c>
      <c r="J1290" s="94">
        <f t="shared" si="60"/>
        <v>272321.36664000002</v>
      </c>
      <c r="K1290" s="92">
        <v>5328</v>
      </c>
      <c r="L1290" s="93">
        <v>0</v>
      </c>
      <c r="M1290" s="93"/>
    </row>
    <row r="1291" spans="1:13" s="2" customFormat="1" ht="50.1" customHeight="1" x14ac:dyDescent="0.2">
      <c r="A1291" s="143" t="s">
        <v>171</v>
      </c>
      <c r="B1291" s="89" t="s">
        <v>556</v>
      </c>
      <c r="C1291" s="89" t="s">
        <v>556</v>
      </c>
      <c r="D1291" s="90" t="s">
        <v>1737</v>
      </c>
      <c r="E1291" s="93">
        <v>1000</v>
      </c>
      <c r="F1291" s="112">
        <v>11510.4</v>
      </c>
      <c r="G1291" s="94">
        <f>+$F1291/100*(100-'Übersicht _Overview'!$D$11)/100*(100-'Übersicht _Overview'!$E$11)</f>
        <v>11510.4</v>
      </c>
      <c r="H1291" s="94">
        <f t="shared" si="61"/>
        <v>3682.5990000000002</v>
      </c>
      <c r="I1291" s="94">
        <f t="shared" si="59"/>
        <v>15192.999</v>
      </c>
      <c r="J1291" s="94">
        <f t="shared" si="60"/>
        <v>66545.335619999998</v>
      </c>
      <c r="K1291" s="92">
        <v>874</v>
      </c>
      <c r="L1291" s="93">
        <v>0</v>
      </c>
      <c r="M1291" s="93"/>
    </row>
    <row r="1292" spans="1:13" s="2" customFormat="1" ht="50.1" customHeight="1" x14ac:dyDescent="0.2">
      <c r="A1292" s="143" t="s">
        <v>172</v>
      </c>
      <c r="B1292" s="89" t="s">
        <v>557</v>
      </c>
      <c r="C1292" s="89" t="s">
        <v>557</v>
      </c>
      <c r="D1292" s="90" t="s">
        <v>1737</v>
      </c>
      <c r="E1292" s="93">
        <v>1000</v>
      </c>
      <c r="F1292" s="112">
        <v>14242.8</v>
      </c>
      <c r="G1292" s="94">
        <f>+$F1292/100*(100-'Übersicht _Overview'!$D$11)/100*(100-'Übersicht _Overview'!$E$11)</f>
        <v>14242.8</v>
      </c>
      <c r="H1292" s="94">
        <f t="shared" si="61"/>
        <v>4896.0869999999995</v>
      </c>
      <c r="I1292" s="94">
        <f t="shared" ref="I1292:I1355" si="62">+$G1292+$H1292</f>
        <v>19138.886999999999</v>
      </c>
      <c r="J1292" s="94">
        <f t="shared" si="60"/>
        <v>83828.325059999988</v>
      </c>
      <c r="K1292" s="92">
        <v>1162</v>
      </c>
      <c r="L1292" s="93">
        <v>0</v>
      </c>
      <c r="M1292" s="93"/>
    </row>
    <row r="1293" spans="1:13" s="2" customFormat="1" ht="50.1" customHeight="1" x14ac:dyDescent="0.2">
      <c r="A1293" s="143" t="s">
        <v>173</v>
      </c>
      <c r="B1293" s="89" t="s">
        <v>558</v>
      </c>
      <c r="C1293" s="89" t="s">
        <v>558</v>
      </c>
      <c r="D1293" s="90" t="s">
        <v>1737</v>
      </c>
      <c r="E1293" s="93">
        <v>1000</v>
      </c>
      <c r="F1293" s="112">
        <v>15901.6</v>
      </c>
      <c r="G1293" s="94">
        <f>+$F1293/100*(100-'Übersicht _Overview'!$D$11)/100*(100-'Übersicht _Overview'!$E$11)</f>
        <v>15901.599999999999</v>
      </c>
      <c r="H1293" s="94">
        <f t="shared" si="61"/>
        <v>7078.68</v>
      </c>
      <c r="I1293" s="94">
        <f t="shared" si="62"/>
        <v>22980.28</v>
      </c>
      <c r="J1293" s="94">
        <f t="shared" ref="J1293:J1356" si="63">IF(I1293&lt;&gt;"",I1293*$G$3,"")</f>
        <v>100653.62639999999</v>
      </c>
      <c r="K1293" s="92">
        <v>1680</v>
      </c>
      <c r="L1293" s="93">
        <v>0</v>
      </c>
      <c r="M1293" s="93"/>
    </row>
    <row r="1294" spans="1:13" s="2" customFormat="1" ht="50.1" customHeight="1" x14ac:dyDescent="0.2">
      <c r="A1294" s="143" t="s">
        <v>174</v>
      </c>
      <c r="B1294" s="89" t="s">
        <v>559</v>
      </c>
      <c r="C1294" s="89" t="s">
        <v>559</v>
      </c>
      <c r="D1294" s="90" t="s">
        <v>1737</v>
      </c>
      <c r="E1294" s="93">
        <v>1000</v>
      </c>
      <c r="F1294" s="112">
        <v>20121.2</v>
      </c>
      <c r="G1294" s="94">
        <f>+$F1294/100*(100-'Übersicht _Overview'!$D$11)/100*(100-'Übersicht _Overview'!$E$11)</f>
        <v>20121.2</v>
      </c>
      <c r="H1294" s="94">
        <f t="shared" si="61"/>
        <v>9910.152</v>
      </c>
      <c r="I1294" s="94">
        <f t="shared" si="62"/>
        <v>30031.351999999999</v>
      </c>
      <c r="J1294" s="94">
        <f t="shared" si="63"/>
        <v>131537.32175999999</v>
      </c>
      <c r="K1294" s="92">
        <v>2352</v>
      </c>
      <c r="L1294" s="93">
        <v>0</v>
      </c>
      <c r="M1294" s="93"/>
    </row>
    <row r="1295" spans="1:13" s="2" customFormat="1" ht="50.1" customHeight="1" x14ac:dyDescent="0.2">
      <c r="A1295" s="143" t="s">
        <v>175</v>
      </c>
      <c r="B1295" s="89" t="s">
        <v>560</v>
      </c>
      <c r="C1295" s="89" t="s">
        <v>560</v>
      </c>
      <c r="D1295" s="90" t="s">
        <v>1737</v>
      </c>
      <c r="E1295" s="93">
        <v>1000</v>
      </c>
      <c r="F1295" s="112">
        <v>25564</v>
      </c>
      <c r="G1295" s="94">
        <f>+$F1295/100*(100-'Übersicht _Overview'!$D$11)/100*(100-'Übersicht _Overview'!$E$11)</f>
        <v>25564</v>
      </c>
      <c r="H1295" s="94">
        <f t="shared" si="61"/>
        <v>13550.616</v>
      </c>
      <c r="I1295" s="94">
        <f t="shared" si="62"/>
        <v>39114.616000000002</v>
      </c>
      <c r="J1295" s="94">
        <f t="shared" si="63"/>
        <v>171322.01808000001</v>
      </c>
      <c r="K1295" s="92">
        <v>3216</v>
      </c>
      <c r="L1295" s="93">
        <v>0</v>
      </c>
      <c r="M1295" s="93"/>
    </row>
    <row r="1296" spans="1:13" s="2" customFormat="1" ht="50.1" customHeight="1" x14ac:dyDescent="0.2">
      <c r="A1296" s="143" t="s">
        <v>176</v>
      </c>
      <c r="B1296" s="89" t="s">
        <v>561</v>
      </c>
      <c r="C1296" s="89" t="s">
        <v>561</v>
      </c>
      <c r="D1296" s="90" t="s">
        <v>1737</v>
      </c>
      <c r="E1296" s="93">
        <v>1000</v>
      </c>
      <c r="F1296" s="112">
        <v>32419.200000000001</v>
      </c>
      <c r="G1296" s="94">
        <f>+$F1296/100*(100-'Übersicht _Overview'!$D$11)/100*(100-'Übersicht _Overview'!$E$11)</f>
        <v>32419.200000000001</v>
      </c>
      <c r="H1296" s="94">
        <f t="shared" ref="H1296:H1359" si="64">+K1296/100*($E$2-L1296)</f>
        <v>17393.328000000001</v>
      </c>
      <c r="I1296" s="94">
        <f t="shared" si="62"/>
        <v>49812.528000000006</v>
      </c>
      <c r="J1296" s="94">
        <f t="shared" si="63"/>
        <v>218178.87264000002</v>
      </c>
      <c r="K1296" s="92">
        <v>4128</v>
      </c>
      <c r="L1296" s="93">
        <v>0</v>
      </c>
      <c r="M1296" s="93"/>
    </row>
    <row r="1297" spans="1:13" s="2" customFormat="1" ht="50.1" customHeight="1" x14ac:dyDescent="0.2">
      <c r="A1297" s="143" t="s">
        <v>177</v>
      </c>
      <c r="B1297" s="89" t="s">
        <v>562</v>
      </c>
      <c r="C1297" s="89" t="s">
        <v>562</v>
      </c>
      <c r="D1297" s="90" t="s">
        <v>1737</v>
      </c>
      <c r="E1297" s="93">
        <v>1000</v>
      </c>
      <c r="F1297" s="112">
        <v>38011.599999999999</v>
      </c>
      <c r="G1297" s="94">
        <f>+$F1297/100*(100-'Übersicht _Overview'!$D$11)/100*(100-'Übersicht _Overview'!$E$11)</f>
        <v>38011.599999999999</v>
      </c>
      <c r="H1297" s="94">
        <f t="shared" si="64"/>
        <v>21033.792000000001</v>
      </c>
      <c r="I1297" s="94">
        <f t="shared" si="62"/>
        <v>59045.392</v>
      </c>
      <c r="J1297" s="94">
        <f t="shared" si="63"/>
        <v>258618.81696</v>
      </c>
      <c r="K1297" s="92">
        <v>4992</v>
      </c>
      <c r="L1297" s="93">
        <v>0</v>
      </c>
      <c r="M1297" s="93"/>
    </row>
    <row r="1298" spans="1:13" s="2" customFormat="1" ht="50.1" customHeight="1" x14ac:dyDescent="0.2">
      <c r="A1298" s="143" t="s">
        <v>178</v>
      </c>
      <c r="B1298" s="89" t="s">
        <v>563</v>
      </c>
      <c r="C1298" s="89" t="s">
        <v>563</v>
      </c>
      <c r="D1298" s="90" t="s">
        <v>1737</v>
      </c>
      <c r="E1298" s="93">
        <v>1000</v>
      </c>
      <c r="F1298" s="112">
        <v>45403.6</v>
      </c>
      <c r="G1298" s="94">
        <f>+$F1298/100*(100-'Übersicht _Overview'!$D$11)/100*(100-'Übersicht _Overview'!$E$11)</f>
        <v>45403.6</v>
      </c>
      <c r="H1298" s="94">
        <f t="shared" si="64"/>
        <v>26292.240000000002</v>
      </c>
      <c r="I1298" s="94">
        <f t="shared" si="62"/>
        <v>71695.839999999997</v>
      </c>
      <c r="J1298" s="94">
        <f t="shared" si="63"/>
        <v>314027.77919999999</v>
      </c>
      <c r="K1298" s="92">
        <v>6240</v>
      </c>
      <c r="L1298" s="93">
        <v>0</v>
      </c>
      <c r="M1298" s="93"/>
    </row>
    <row r="1299" spans="1:13" s="2" customFormat="1" ht="50.1" customHeight="1" x14ac:dyDescent="0.2">
      <c r="A1299" s="143" t="s">
        <v>692</v>
      </c>
      <c r="B1299" s="89" t="s">
        <v>564</v>
      </c>
      <c r="C1299" s="89" t="s">
        <v>564</v>
      </c>
      <c r="D1299" s="90" t="s">
        <v>1737</v>
      </c>
      <c r="E1299" s="93">
        <v>1000</v>
      </c>
      <c r="F1299" s="112">
        <v>63320.4</v>
      </c>
      <c r="G1299" s="94">
        <f>+$F1299/100*(100-'Übersicht _Overview'!$D$11)/100*(100-'Übersicht _Overview'!$E$11)</f>
        <v>63320.400000000009</v>
      </c>
      <c r="H1299" s="94">
        <f t="shared" si="64"/>
        <v>33977.664000000004</v>
      </c>
      <c r="I1299" s="94">
        <f t="shared" si="62"/>
        <v>97298.064000000013</v>
      </c>
      <c r="J1299" s="94">
        <f t="shared" si="63"/>
        <v>426165.52032000007</v>
      </c>
      <c r="K1299" s="92">
        <v>8064</v>
      </c>
      <c r="L1299" s="93">
        <v>0</v>
      </c>
      <c r="M1299" s="93"/>
    </row>
    <row r="1300" spans="1:13" s="2" customFormat="1" ht="50.1" customHeight="1" x14ac:dyDescent="0.2">
      <c r="A1300" s="143" t="s">
        <v>179</v>
      </c>
      <c r="B1300" s="89" t="s">
        <v>565</v>
      </c>
      <c r="C1300" s="89" t="s">
        <v>565</v>
      </c>
      <c r="D1300" s="90" t="s">
        <v>1737</v>
      </c>
      <c r="E1300" s="93">
        <v>1000</v>
      </c>
      <c r="F1300" s="112">
        <v>2459.6</v>
      </c>
      <c r="G1300" s="94">
        <f>+$F1300/100*(100-'Übersicht _Overview'!$D$11)/100*(100-'Übersicht _Overview'!$E$11)</f>
        <v>2459.6</v>
      </c>
      <c r="H1300" s="94">
        <f t="shared" si="64"/>
        <v>244.38300000000001</v>
      </c>
      <c r="I1300" s="94">
        <f t="shared" si="62"/>
        <v>2703.9829999999997</v>
      </c>
      <c r="J1300" s="94">
        <f t="shared" si="63"/>
        <v>11843.445539999999</v>
      </c>
      <c r="K1300" s="92">
        <v>58</v>
      </c>
      <c r="L1300" s="93">
        <v>0</v>
      </c>
      <c r="M1300" s="93">
        <v>2</v>
      </c>
    </row>
    <row r="1301" spans="1:13" s="2" customFormat="1" ht="50.1" customHeight="1" x14ac:dyDescent="0.2">
      <c r="A1301" s="143" t="s">
        <v>180</v>
      </c>
      <c r="B1301" s="89" t="s">
        <v>1064</v>
      </c>
      <c r="C1301" s="89" t="s">
        <v>1064</v>
      </c>
      <c r="D1301" s="90" t="s">
        <v>1737</v>
      </c>
      <c r="E1301" s="93">
        <v>1000</v>
      </c>
      <c r="F1301" s="112">
        <v>2776.4</v>
      </c>
      <c r="G1301" s="94">
        <f>+$F1301/100*(100-'Übersicht _Overview'!$D$11)/100*(100-'Übersicht _Overview'!$E$11)</f>
        <v>2776.4</v>
      </c>
      <c r="H1301" s="94">
        <f t="shared" si="64"/>
        <v>404.49599999999998</v>
      </c>
      <c r="I1301" s="94">
        <f t="shared" si="62"/>
        <v>3180.8960000000002</v>
      </c>
      <c r="J1301" s="94">
        <f t="shared" si="63"/>
        <v>13932.324480000001</v>
      </c>
      <c r="K1301" s="92">
        <v>96</v>
      </c>
      <c r="L1301" s="93">
        <v>0</v>
      </c>
      <c r="M1301" s="93">
        <v>2</v>
      </c>
    </row>
    <row r="1302" spans="1:13" s="2" customFormat="1" ht="50.1" customHeight="1" x14ac:dyDescent="0.2">
      <c r="A1302" s="143" t="s">
        <v>181</v>
      </c>
      <c r="B1302" s="89" t="s">
        <v>1065</v>
      </c>
      <c r="C1302" s="89" t="s">
        <v>1065</v>
      </c>
      <c r="D1302" s="90" t="s">
        <v>1737</v>
      </c>
      <c r="E1302" s="93">
        <v>1000</v>
      </c>
      <c r="F1302" s="112">
        <v>4334</v>
      </c>
      <c r="G1302" s="94">
        <f>+$F1302/100*(100-'Übersicht _Overview'!$D$11)/100*(100-'Übersicht _Overview'!$E$11)</f>
        <v>4334</v>
      </c>
      <c r="H1302" s="94">
        <f t="shared" si="64"/>
        <v>648.87900000000002</v>
      </c>
      <c r="I1302" s="94">
        <f t="shared" si="62"/>
        <v>4982.8789999999999</v>
      </c>
      <c r="J1302" s="94">
        <f t="shared" si="63"/>
        <v>21825.010019999998</v>
      </c>
      <c r="K1302" s="92">
        <v>154</v>
      </c>
      <c r="L1302" s="93">
        <v>0</v>
      </c>
      <c r="M1302" s="93"/>
    </row>
    <row r="1303" spans="1:13" s="2" customFormat="1" ht="50.1" customHeight="1" x14ac:dyDescent="0.2">
      <c r="A1303" s="143" t="s">
        <v>182</v>
      </c>
      <c r="B1303" s="89" t="s">
        <v>1066</v>
      </c>
      <c r="C1303" s="89" t="s">
        <v>1066</v>
      </c>
      <c r="D1303" s="90" t="s">
        <v>1737</v>
      </c>
      <c r="E1303" s="93">
        <v>1000</v>
      </c>
      <c r="F1303" s="112">
        <v>5029.2</v>
      </c>
      <c r="G1303" s="94">
        <f>+$F1303/100*(100-'Übersicht _Overview'!$D$11)/100*(100-'Übersicht _Overview'!$E$11)</f>
        <v>5029.2</v>
      </c>
      <c r="H1303" s="94">
        <f t="shared" si="64"/>
        <v>969.10500000000002</v>
      </c>
      <c r="I1303" s="94">
        <f t="shared" si="62"/>
        <v>5998.3050000000003</v>
      </c>
      <c r="J1303" s="94">
        <f t="shared" si="63"/>
        <v>26272.5759</v>
      </c>
      <c r="K1303" s="92">
        <v>230</v>
      </c>
      <c r="L1303" s="93">
        <v>0</v>
      </c>
      <c r="M1303" s="93"/>
    </row>
    <row r="1304" spans="1:13" s="2" customFormat="1" ht="50.1" customHeight="1" x14ac:dyDescent="0.2">
      <c r="A1304" s="143" t="s">
        <v>183</v>
      </c>
      <c r="B1304" s="89" t="s">
        <v>1067</v>
      </c>
      <c r="C1304" s="89" t="s">
        <v>1067</v>
      </c>
      <c r="D1304" s="90" t="s">
        <v>1737</v>
      </c>
      <c r="E1304" s="93">
        <v>1000</v>
      </c>
      <c r="F1304" s="112">
        <v>6824.4</v>
      </c>
      <c r="G1304" s="94">
        <f>+$F1304/100*(100-'Übersicht _Overview'!$D$11)/100*(100-'Übersicht _Overview'!$E$11)</f>
        <v>6824.4</v>
      </c>
      <c r="H1304" s="94">
        <f t="shared" si="64"/>
        <v>1617.9839999999999</v>
      </c>
      <c r="I1304" s="94">
        <f t="shared" si="62"/>
        <v>8442.384</v>
      </c>
      <c r="J1304" s="94">
        <f t="shared" si="63"/>
        <v>36977.641920000002</v>
      </c>
      <c r="K1304" s="92">
        <v>384</v>
      </c>
      <c r="L1304" s="93">
        <v>0</v>
      </c>
      <c r="M1304" s="93">
        <v>2</v>
      </c>
    </row>
    <row r="1305" spans="1:13" s="2" customFormat="1" ht="50.1" customHeight="1" x14ac:dyDescent="0.2">
      <c r="A1305" s="143" t="s">
        <v>184</v>
      </c>
      <c r="B1305" s="89" t="s">
        <v>1068</v>
      </c>
      <c r="C1305" s="89" t="s">
        <v>1068</v>
      </c>
      <c r="D1305" s="90" t="s">
        <v>1737</v>
      </c>
      <c r="E1305" s="93">
        <v>1000</v>
      </c>
      <c r="F1305" s="112">
        <v>10929.6</v>
      </c>
      <c r="G1305" s="94">
        <f>+$F1305/100*(100-'Übersicht _Overview'!$D$11)/100*(100-'Übersicht _Overview'!$E$11)</f>
        <v>10929.6</v>
      </c>
      <c r="H1305" s="94">
        <f t="shared" si="64"/>
        <v>2587.0889999999999</v>
      </c>
      <c r="I1305" s="94">
        <f t="shared" si="62"/>
        <v>13516.689</v>
      </c>
      <c r="J1305" s="94">
        <f t="shared" si="63"/>
        <v>59203.097820000003</v>
      </c>
      <c r="K1305" s="92">
        <v>614</v>
      </c>
      <c r="L1305" s="93">
        <v>0</v>
      </c>
      <c r="M1305" s="93">
        <v>2</v>
      </c>
    </row>
    <row r="1306" spans="1:13" s="2" customFormat="1" ht="50.1" customHeight="1" x14ac:dyDescent="0.2">
      <c r="A1306" s="143" t="s">
        <v>1434</v>
      </c>
      <c r="B1306" s="89" t="s">
        <v>1069</v>
      </c>
      <c r="C1306" s="89" t="s">
        <v>1069</v>
      </c>
      <c r="D1306" s="90" t="s">
        <v>1737</v>
      </c>
      <c r="E1306" s="93">
        <v>1000</v>
      </c>
      <c r="F1306" s="112">
        <v>13666.4</v>
      </c>
      <c r="G1306" s="94">
        <f>+$F1306/100*(100-'Übersicht _Overview'!$D$11)/100*(100-'Übersicht _Overview'!$E$11)</f>
        <v>13666.399999999998</v>
      </c>
      <c r="H1306" s="94">
        <f t="shared" si="64"/>
        <v>4044.96</v>
      </c>
      <c r="I1306" s="94">
        <f t="shared" si="62"/>
        <v>17711.359999999997</v>
      </c>
      <c r="J1306" s="94">
        <f t="shared" si="63"/>
        <v>77575.756799999988</v>
      </c>
      <c r="K1306" s="92">
        <v>960</v>
      </c>
      <c r="L1306" s="93">
        <v>0</v>
      </c>
      <c r="M1306" s="93">
        <v>2</v>
      </c>
    </row>
    <row r="1307" spans="1:13" s="2" customFormat="1" ht="50.1" customHeight="1" x14ac:dyDescent="0.2">
      <c r="A1307" s="143" t="s">
        <v>1435</v>
      </c>
      <c r="B1307" s="89" t="s">
        <v>1070</v>
      </c>
      <c r="C1307" s="89" t="s">
        <v>1070</v>
      </c>
      <c r="D1307" s="90" t="s">
        <v>1737</v>
      </c>
      <c r="E1307" s="93">
        <v>1000</v>
      </c>
      <c r="F1307" s="112">
        <v>16438.400000000001</v>
      </c>
      <c r="G1307" s="94">
        <f>+$F1307/100*(100-'Übersicht _Overview'!$D$11)/100*(100-'Übersicht _Overview'!$E$11)</f>
        <v>16438.400000000001</v>
      </c>
      <c r="H1307" s="94">
        <f t="shared" si="64"/>
        <v>5662.9440000000004</v>
      </c>
      <c r="I1307" s="94">
        <f t="shared" si="62"/>
        <v>22101.344000000001</v>
      </c>
      <c r="J1307" s="94">
        <f t="shared" si="63"/>
        <v>96803.886719999995</v>
      </c>
      <c r="K1307" s="92">
        <v>1344</v>
      </c>
      <c r="L1307" s="93">
        <v>0</v>
      </c>
      <c r="M1307" s="93">
        <v>2</v>
      </c>
    </row>
    <row r="1308" spans="1:13" s="2" customFormat="1" ht="50.1" customHeight="1" x14ac:dyDescent="0.2">
      <c r="A1308" s="143" t="s">
        <v>1436</v>
      </c>
      <c r="B1308" s="89" t="s">
        <v>1071</v>
      </c>
      <c r="C1308" s="89" t="s">
        <v>1071</v>
      </c>
      <c r="D1308" s="90" t="s">
        <v>1737</v>
      </c>
      <c r="E1308" s="93">
        <v>1000</v>
      </c>
      <c r="F1308" s="112">
        <v>18964</v>
      </c>
      <c r="G1308" s="94">
        <f>+$F1308/100*(100-'Übersicht _Overview'!$D$11)/100*(100-'Übersicht _Overview'!$E$11)</f>
        <v>18964</v>
      </c>
      <c r="H1308" s="94">
        <f t="shared" si="64"/>
        <v>8089.92</v>
      </c>
      <c r="I1308" s="94">
        <f t="shared" si="62"/>
        <v>27053.919999999998</v>
      </c>
      <c r="J1308" s="94">
        <f t="shared" si="63"/>
        <v>118496.16959999999</v>
      </c>
      <c r="K1308" s="92">
        <v>1920</v>
      </c>
      <c r="L1308" s="93">
        <v>0</v>
      </c>
      <c r="M1308" s="93"/>
    </row>
    <row r="1309" spans="1:13" s="2" customFormat="1" ht="50.1" customHeight="1" x14ac:dyDescent="0.2">
      <c r="A1309" s="143" t="s">
        <v>1437</v>
      </c>
      <c r="B1309" s="89" t="s">
        <v>1072</v>
      </c>
      <c r="C1309" s="89" t="s">
        <v>1072</v>
      </c>
      <c r="D1309" s="90" t="s">
        <v>1737</v>
      </c>
      <c r="E1309" s="93">
        <v>1000</v>
      </c>
      <c r="F1309" s="112">
        <v>23042.799999999999</v>
      </c>
      <c r="G1309" s="94">
        <f>+$F1309/100*(100-'Übersicht _Overview'!$D$11)/100*(100-'Übersicht _Overview'!$E$11)</f>
        <v>23042.799999999999</v>
      </c>
      <c r="H1309" s="94">
        <f t="shared" si="64"/>
        <v>11325.888000000001</v>
      </c>
      <c r="I1309" s="94">
        <f t="shared" si="62"/>
        <v>34368.688000000002</v>
      </c>
      <c r="J1309" s="94">
        <f t="shared" si="63"/>
        <v>150534.85344000001</v>
      </c>
      <c r="K1309" s="92">
        <v>2688</v>
      </c>
      <c r="L1309" s="93">
        <v>0</v>
      </c>
      <c r="M1309" s="93"/>
    </row>
    <row r="1310" spans="1:13" s="2" customFormat="1" ht="50.1" customHeight="1" x14ac:dyDescent="0.2">
      <c r="A1310" s="143" t="s">
        <v>1438</v>
      </c>
      <c r="B1310" s="89" t="s">
        <v>1073</v>
      </c>
      <c r="C1310" s="89" t="s">
        <v>1073</v>
      </c>
      <c r="D1310" s="90" t="s">
        <v>1737</v>
      </c>
      <c r="E1310" s="93">
        <v>1000</v>
      </c>
      <c r="F1310" s="112">
        <v>29928.799999999999</v>
      </c>
      <c r="G1310" s="94">
        <f>+$F1310/100*(100-'Übersicht _Overview'!$D$11)/100*(100-'Übersicht _Overview'!$E$11)</f>
        <v>29928.800000000003</v>
      </c>
      <c r="H1310" s="94">
        <f t="shared" si="64"/>
        <v>15370.848</v>
      </c>
      <c r="I1310" s="94">
        <f t="shared" si="62"/>
        <v>45299.648000000001</v>
      </c>
      <c r="J1310" s="94">
        <f t="shared" si="63"/>
        <v>198412.45824000001</v>
      </c>
      <c r="K1310" s="92">
        <v>3648</v>
      </c>
      <c r="L1310" s="93">
        <v>0</v>
      </c>
      <c r="M1310" s="93"/>
    </row>
    <row r="1311" spans="1:13" s="2" customFormat="1" ht="50.1" customHeight="1" x14ac:dyDescent="0.2">
      <c r="A1311" s="143" t="s">
        <v>1439</v>
      </c>
      <c r="B1311" s="89" t="s">
        <v>1074</v>
      </c>
      <c r="C1311" s="89" t="s">
        <v>1074</v>
      </c>
      <c r="D1311" s="90" t="s">
        <v>1737</v>
      </c>
      <c r="E1311" s="93">
        <v>1000</v>
      </c>
      <c r="F1311" s="112">
        <v>35886.400000000001</v>
      </c>
      <c r="G1311" s="94">
        <f>+$F1311/100*(100-'Übersicht _Overview'!$D$11)/100*(100-'Übersicht _Overview'!$E$11)</f>
        <v>35886.400000000001</v>
      </c>
      <c r="H1311" s="94">
        <f t="shared" si="64"/>
        <v>19415.808000000001</v>
      </c>
      <c r="I1311" s="94">
        <f t="shared" si="62"/>
        <v>55302.207999999999</v>
      </c>
      <c r="J1311" s="94">
        <f t="shared" si="63"/>
        <v>242223.67103999999</v>
      </c>
      <c r="K1311" s="92">
        <v>4608</v>
      </c>
      <c r="L1311" s="93">
        <v>0</v>
      </c>
      <c r="M1311" s="93"/>
    </row>
    <row r="1312" spans="1:13" s="2" customFormat="1" ht="50.1" customHeight="1" x14ac:dyDescent="0.2">
      <c r="A1312" s="143" t="s">
        <v>1440</v>
      </c>
      <c r="B1312" s="89" t="s">
        <v>1075</v>
      </c>
      <c r="C1312" s="89" t="s">
        <v>1075</v>
      </c>
      <c r="D1312" s="90" t="s">
        <v>1737</v>
      </c>
      <c r="E1312" s="93">
        <v>1000</v>
      </c>
      <c r="F1312" s="112">
        <v>43124.4</v>
      </c>
      <c r="G1312" s="94">
        <f>+$F1312/100*(100-'Übersicht _Overview'!$D$11)/100*(100-'Übersicht _Overview'!$E$11)</f>
        <v>43124.4</v>
      </c>
      <c r="H1312" s="94">
        <f t="shared" si="64"/>
        <v>24269.760000000002</v>
      </c>
      <c r="I1312" s="94">
        <f t="shared" si="62"/>
        <v>67394.16</v>
      </c>
      <c r="J1312" s="94">
        <f t="shared" si="63"/>
        <v>295186.42080000002</v>
      </c>
      <c r="K1312" s="92">
        <v>5760</v>
      </c>
      <c r="L1312" s="93">
        <v>0</v>
      </c>
      <c r="M1312" s="93"/>
    </row>
    <row r="1313" spans="1:13" s="2" customFormat="1" ht="50.1" customHeight="1" x14ac:dyDescent="0.2">
      <c r="A1313" s="143" t="s">
        <v>1441</v>
      </c>
      <c r="B1313" s="89" t="s">
        <v>1076</v>
      </c>
      <c r="C1313" s="89" t="s">
        <v>1076</v>
      </c>
      <c r="D1313" s="90" t="s">
        <v>1737</v>
      </c>
      <c r="E1313" s="93">
        <v>1000</v>
      </c>
      <c r="F1313" s="112">
        <v>55172.7</v>
      </c>
      <c r="G1313" s="94">
        <f>+$F1313/100*(100-'Übersicht _Overview'!$D$11)/100*(100-'Übersicht _Overview'!$E$11)</f>
        <v>55172.7</v>
      </c>
      <c r="H1313" s="94">
        <f t="shared" si="64"/>
        <v>29932.704000000005</v>
      </c>
      <c r="I1313" s="94">
        <f t="shared" si="62"/>
        <v>85105.40400000001</v>
      </c>
      <c r="J1313" s="94">
        <f t="shared" si="63"/>
        <v>372761.66952000005</v>
      </c>
      <c r="K1313" s="92">
        <v>7104</v>
      </c>
      <c r="L1313" s="93">
        <v>0</v>
      </c>
      <c r="M1313" s="93"/>
    </row>
    <row r="1314" spans="1:13" s="2" customFormat="1" ht="50.1" customHeight="1" x14ac:dyDescent="0.2">
      <c r="A1314" s="143" t="s">
        <v>1442</v>
      </c>
      <c r="B1314" s="89" t="s">
        <v>1077</v>
      </c>
      <c r="C1314" s="89" t="s">
        <v>1077</v>
      </c>
      <c r="D1314" s="90" t="s">
        <v>1737</v>
      </c>
      <c r="E1314" s="93">
        <v>1000</v>
      </c>
      <c r="F1314" s="112">
        <v>68880.899999999994</v>
      </c>
      <c r="G1314" s="94">
        <f>+$F1314/100*(100-'Übersicht _Overview'!$D$11)/100*(100-'Übersicht _Overview'!$E$11)</f>
        <v>68880.899999999994</v>
      </c>
      <c r="H1314" s="94">
        <f t="shared" si="64"/>
        <v>38831.616000000002</v>
      </c>
      <c r="I1314" s="94">
        <f t="shared" si="62"/>
        <v>107712.516</v>
      </c>
      <c r="J1314" s="94">
        <f t="shared" si="63"/>
        <v>471780.82007999998</v>
      </c>
      <c r="K1314" s="92">
        <v>9216</v>
      </c>
      <c r="L1314" s="93">
        <v>0</v>
      </c>
      <c r="M1314" s="93"/>
    </row>
    <row r="1315" spans="1:13" s="2" customFormat="1" ht="50.1" customHeight="1" x14ac:dyDescent="0.2">
      <c r="A1315" s="143" t="s">
        <v>1443</v>
      </c>
      <c r="B1315" s="89" t="s">
        <v>1078</v>
      </c>
      <c r="C1315" s="89" t="s">
        <v>1078</v>
      </c>
      <c r="D1315" s="90" t="s">
        <v>1737</v>
      </c>
      <c r="E1315" s="93">
        <v>1000</v>
      </c>
      <c r="F1315" s="112">
        <v>3172.4</v>
      </c>
      <c r="G1315" s="94">
        <f>+$F1315/100*(100-'Übersicht _Overview'!$D$11)/100*(100-'Übersicht _Overview'!$E$11)</f>
        <v>3172.4</v>
      </c>
      <c r="H1315" s="94">
        <f t="shared" si="64"/>
        <v>303.37200000000001</v>
      </c>
      <c r="I1315" s="94">
        <f t="shared" si="62"/>
        <v>3475.7719999999999</v>
      </c>
      <c r="J1315" s="94">
        <f t="shared" si="63"/>
        <v>15223.881359999999</v>
      </c>
      <c r="K1315" s="92">
        <v>72</v>
      </c>
      <c r="L1315" s="93">
        <v>0</v>
      </c>
      <c r="M1315" s="93">
        <v>2</v>
      </c>
    </row>
    <row r="1316" spans="1:13" s="2" customFormat="1" ht="50.1" customHeight="1" x14ac:dyDescent="0.2">
      <c r="A1316" s="143" t="s">
        <v>1444</v>
      </c>
      <c r="B1316" s="89" t="s">
        <v>1079</v>
      </c>
      <c r="C1316" s="89" t="s">
        <v>1079</v>
      </c>
      <c r="D1316" s="90" t="s">
        <v>1737</v>
      </c>
      <c r="E1316" s="93">
        <v>1000</v>
      </c>
      <c r="F1316" s="112">
        <v>3511.2</v>
      </c>
      <c r="G1316" s="94">
        <f>+$F1316/100*(100-'Übersicht _Overview'!$D$11)/100*(100-'Übersicht _Overview'!$E$11)</f>
        <v>3511.1999999999994</v>
      </c>
      <c r="H1316" s="94">
        <f t="shared" si="64"/>
        <v>505.62</v>
      </c>
      <c r="I1316" s="94">
        <f t="shared" si="62"/>
        <v>4016.8199999999993</v>
      </c>
      <c r="J1316" s="94">
        <f t="shared" si="63"/>
        <v>17593.671599999998</v>
      </c>
      <c r="K1316" s="92">
        <v>120</v>
      </c>
      <c r="L1316" s="93">
        <v>0</v>
      </c>
      <c r="M1316" s="93">
        <v>2</v>
      </c>
    </row>
    <row r="1317" spans="1:13" s="2" customFormat="1" ht="50.1" customHeight="1" x14ac:dyDescent="0.2">
      <c r="A1317" s="143" t="s">
        <v>1445</v>
      </c>
      <c r="B1317" s="89" t="s">
        <v>1080</v>
      </c>
      <c r="C1317" s="89" t="s">
        <v>1080</v>
      </c>
      <c r="D1317" s="90" t="s">
        <v>1737</v>
      </c>
      <c r="E1317" s="93">
        <v>1000</v>
      </c>
      <c r="F1317" s="112">
        <v>5460.4</v>
      </c>
      <c r="G1317" s="94">
        <f>+$F1317/100*(100-'Übersicht _Overview'!$D$11)/100*(100-'Übersicht _Overview'!$E$11)</f>
        <v>5460.4</v>
      </c>
      <c r="H1317" s="94">
        <f t="shared" si="64"/>
        <v>808.99199999999996</v>
      </c>
      <c r="I1317" s="94">
        <f t="shared" si="62"/>
        <v>6269.3919999999998</v>
      </c>
      <c r="J1317" s="94">
        <f t="shared" si="63"/>
        <v>27459.936959999999</v>
      </c>
      <c r="K1317" s="92">
        <v>192</v>
      </c>
      <c r="L1317" s="93">
        <v>0</v>
      </c>
      <c r="M1317" s="93">
        <v>2</v>
      </c>
    </row>
    <row r="1318" spans="1:13" s="2" customFormat="1" ht="50.1" customHeight="1" x14ac:dyDescent="0.2">
      <c r="A1318" s="143" t="s">
        <v>1446</v>
      </c>
      <c r="B1318" s="89" t="s">
        <v>1081</v>
      </c>
      <c r="C1318" s="89" t="s">
        <v>1081</v>
      </c>
      <c r="D1318" s="90" t="s">
        <v>1737</v>
      </c>
      <c r="E1318" s="93">
        <v>1000</v>
      </c>
      <c r="F1318" s="112">
        <v>5909.2</v>
      </c>
      <c r="G1318" s="94">
        <f>+$F1318/100*(100-'Übersicht _Overview'!$D$11)/100*(100-'Übersicht _Overview'!$E$11)</f>
        <v>5909.2</v>
      </c>
      <c r="H1318" s="94">
        <f t="shared" si="64"/>
        <v>1213.4880000000001</v>
      </c>
      <c r="I1318" s="94">
        <f t="shared" si="62"/>
        <v>7122.6880000000001</v>
      </c>
      <c r="J1318" s="94">
        <f t="shared" si="63"/>
        <v>31197.373439999999</v>
      </c>
      <c r="K1318" s="92">
        <v>288</v>
      </c>
      <c r="L1318" s="93">
        <v>0</v>
      </c>
      <c r="M1318" s="93">
        <v>2</v>
      </c>
    </row>
    <row r="1319" spans="1:13" s="2" customFormat="1" ht="50.1" customHeight="1" x14ac:dyDescent="0.2">
      <c r="A1319" s="143" t="s">
        <v>1447</v>
      </c>
      <c r="B1319" s="89" t="s">
        <v>1082</v>
      </c>
      <c r="C1319" s="89" t="s">
        <v>1082</v>
      </c>
      <c r="D1319" s="90" t="s">
        <v>1737</v>
      </c>
      <c r="E1319" s="93">
        <v>1000</v>
      </c>
      <c r="F1319" s="112">
        <v>7559.2</v>
      </c>
      <c r="G1319" s="94">
        <f>+$F1319/100*(100-'Übersicht _Overview'!$D$11)/100*(100-'Übersicht _Overview'!$E$11)</f>
        <v>7559.2</v>
      </c>
      <c r="H1319" s="94">
        <f t="shared" si="64"/>
        <v>2022.48</v>
      </c>
      <c r="I1319" s="94">
        <f t="shared" si="62"/>
        <v>9581.68</v>
      </c>
      <c r="J1319" s="94">
        <f t="shared" si="63"/>
        <v>41967.758399999999</v>
      </c>
      <c r="K1319" s="92">
        <v>480</v>
      </c>
      <c r="L1319" s="93">
        <v>0</v>
      </c>
      <c r="M1319" s="93">
        <v>2</v>
      </c>
    </row>
    <row r="1320" spans="1:13" s="2" customFormat="1" ht="50.1" customHeight="1" x14ac:dyDescent="0.2">
      <c r="A1320" s="143" t="s">
        <v>1448</v>
      </c>
      <c r="B1320" s="89" t="s">
        <v>1083</v>
      </c>
      <c r="C1320" s="89" t="s">
        <v>1083</v>
      </c>
      <c r="D1320" s="90" t="s">
        <v>1737</v>
      </c>
      <c r="E1320" s="93">
        <v>1000</v>
      </c>
      <c r="F1320" s="112">
        <v>11739.2</v>
      </c>
      <c r="G1320" s="94">
        <f>+$F1320/100*(100-'Übersicht _Overview'!$D$11)/100*(100-'Übersicht _Overview'!$E$11)</f>
        <v>11739.2</v>
      </c>
      <c r="H1320" s="94">
        <f t="shared" si="64"/>
        <v>3235.9679999999998</v>
      </c>
      <c r="I1320" s="94">
        <f t="shared" si="62"/>
        <v>14975.168000000001</v>
      </c>
      <c r="J1320" s="94">
        <f t="shared" si="63"/>
        <v>65591.235840000008</v>
      </c>
      <c r="K1320" s="92">
        <v>768</v>
      </c>
      <c r="L1320" s="93">
        <v>0</v>
      </c>
      <c r="M1320" s="93">
        <v>2</v>
      </c>
    </row>
    <row r="1321" spans="1:13" s="2" customFormat="1" ht="50.1" customHeight="1" x14ac:dyDescent="0.2">
      <c r="A1321" s="143" t="s">
        <v>1449</v>
      </c>
      <c r="B1321" s="89" t="s">
        <v>1084</v>
      </c>
      <c r="C1321" s="89" t="s">
        <v>1084</v>
      </c>
      <c r="D1321" s="90" t="s">
        <v>1737</v>
      </c>
      <c r="E1321" s="93">
        <v>1000</v>
      </c>
      <c r="F1321" s="112">
        <v>16117.2</v>
      </c>
      <c r="G1321" s="94">
        <f>+$F1321/100*(100-'Übersicht _Overview'!$D$11)/100*(100-'Übersicht _Overview'!$E$11)</f>
        <v>16117.199999999999</v>
      </c>
      <c r="H1321" s="94">
        <f t="shared" si="64"/>
        <v>5056.2000000000007</v>
      </c>
      <c r="I1321" s="94">
        <f t="shared" si="62"/>
        <v>21173.4</v>
      </c>
      <c r="J1321" s="94">
        <f t="shared" si="63"/>
        <v>92739.491999999998</v>
      </c>
      <c r="K1321" s="92">
        <v>1200</v>
      </c>
      <c r="L1321" s="93">
        <v>0</v>
      </c>
      <c r="M1321" s="93">
        <v>2</v>
      </c>
    </row>
    <row r="1322" spans="1:13" s="2" customFormat="1" ht="50.1" customHeight="1" x14ac:dyDescent="0.2">
      <c r="A1322" s="143" t="s">
        <v>1450</v>
      </c>
      <c r="B1322" s="89" t="s">
        <v>1085</v>
      </c>
      <c r="C1322" s="89" t="s">
        <v>1085</v>
      </c>
      <c r="D1322" s="90" t="s">
        <v>1737</v>
      </c>
      <c r="E1322" s="93">
        <v>1000</v>
      </c>
      <c r="F1322" s="112">
        <v>20036.5</v>
      </c>
      <c r="G1322" s="94">
        <f>+$F1322/100*(100-'Übersicht _Overview'!$D$11)/100*(100-'Übersicht _Overview'!$E$11)</f>
        <v>20036.5</v>
      </c>
      <c r="H1322" s="94">
        <f t="shared" si="64"/>
        <v>7078.68</v>
      </c>
      <c r="I1322" s="94">
        <f t="shared" si="62"/>
        <v>27115.18</v>
      </c>
      <c r="J1322" s="94">
        <f t="shared" si="63"/>
        <v>118764.4884</v>
      </c>
      <c r="K1322" s="92">
        <v>1680</v>
      </c>
      <c r="L1322" s="93">
        <v>0</v>
      </c>
      <c r="M1322" s="93">
        <v>2</v>
      </c>
    </row>
    <row r="1323" spans="1:13" s="2" customFormat="1" ht="50.1" customHeight="1" x14ac:dyDescent="0.2">
      <c r="A1323" s="143" t="s">
        <v>1451</v>
      </c>
      <c r="B1323" s="89" t="s">
        <v>1086</v>
      </c>
      <c r="C1323" s="89" t="s">
        <v>1086</v>
      </c>
      <c r="D1323" s="90" t="s">
        <v>1737</v>
      </c>
      <c r="E1323" s="93">
        <v>1000</v>
      </c>
      <c r="F1323" s="112">
        <v>24752.2</v>
      </c>
      <c r="G1323" s="94">
        <f>+$F1323/100*(100-'Übersicht _Overview'!$D$11)/100*(100-'Übersicht _Overview'!$E$11)</f>
        <v>24752.2</v>
      </c>
      <c r="H1323" s="94">
        <f t="shared" si="64"/>
        <v>10112.400000000001</v>
      </c>
      <c r="I1323" s="94">
        <f t="shared" si="62"/>
        <v>34864.600000000006</v>
      </c>
      <c r="J1323" s="94">
        <f t="shared" si="63"/>
        <v>152706.94800000003</v>
      </c>
      <c r="K1323" s="92">
        <v>2400</v>
      </c>
      <c r="L1323" s="93">
        <v>0</v>
      </c>
      <c r="M1323" s="93"/>
    </row>
    <row r="1324" spans="1:13" s="2" customFormat="1" ht="50.1" customHeight="1" x14ac:dyDescent="0.2">
      <c r="A1324" s="143" t="s">
        <v>1452</v>
      </c>
      <c r="B1324" s="89" t="s">
        <v>1087</v>
      </c>
      <c r="C1324" s="89" t="s">
        <v>1087</v>
      </c>
      <c r="D1324" s="90" t="s">
        <v>1737</v>
      </c>
      <c r="E1324" s="93">
        <v>1000</v>
      </c>
      <c r="F1324" s="112">
        <v>30078.400000000001</v>
      </c>
      <c r="G1324" s="94">
        <f>+$F1324/100*(100-'Übersicht _Overview'!$D$11)/100*(100-'Übersicht _Overview'!$E$11)</f>
        <v>30078.399999999998</v>
      </c>
      <c r="H1324" s="94">
        <f t="shared" si="64"/>
        <v>14157.36</v>
      </c>
      <c r="I1324" s="94">
        <f t="shared" si="62"/>
        <v>44235.759999999995</v>
      </c>
      <c r="J1324" s="94">
        <f t="shared" si="63"/>
        <v>193752.62879999998</v>
      </c>
      <c r="K1324" s="92">
        <v>3360</v>
      </c>
      <c r="L1324" s="93">
        <v>0</v>
      </c>
      <c r="M1324" s="93"/>
    </row>
    <row r="1325" spans="1:13" s="2" customFormat="1" ht="50.1" customHeight="1" x14ac:dyDescent="0.2">
      <c r="A1325" s="143" t="s">
        <v>1453</v>
      </c>
      <c r="B1325" s="89" t="s">
        <v>1088</v>
      </c>
      <c r="C1325" s="89" t="s">
        <v>1088</v>
      </c>
      <c r="D1325" s="90" t="s">
        <v>1737</v>
      </c>
      <c r="E1325" s="93">
        <v>1000</v>
      </c>
      <c r="F1325" s="112">
        <v>36593.699999999997</v>
      </c>
      <c r="G1325" s="94">
        <f>+$F1325/100*(100-'Übersicht _Overview'!$D$11)/100*(100-'Übersicht _Overview'!$E$11)</f>
        <v>36593.699999999997</v>
      </c>
      <c r="H1325" s="94">
        <f t="shared" si="64"/>
        <v>19213.560000000001</v>
      </c>
      <c r="I1325" s="94">
        <f t="shared" si="62"/>
        <v>55807.259999999995</v>
      </c>
      <c r="J1325" s="94">
        <f t="shared" si="63"/>
        <v>244435.79879999996</v>
      </c>
      <c r="K1325" s="92">
        <v>4560</v>
      </c>
      <c r="L1325" s="93">
        <v>0</v>
      </c>
      <c r="M1325" s="93"/>
    </row>
    <row r="1326" spans="1:13" s="2" customFormat="1" ht="50.1" customHeight="1" x14ac:dyDescent="0.2">
      <c r="A1326" s="143" t="s">
        <v>1454</v>
      </c>
      <c r="B1326" s="89" t="s">
        <v>1089</v>
      </c>
      <c r="C1326" s="89" t="s">
        <v>1089</v>
      </c>
      <c r="D1326" s="90" t="s">
        <v>1737</v>
      </c>
      <c r="E1326" s="93">
        <v>1000</v>
      </c>
      <c r="F1326" s="112">
        <v>45538.9</v>
      </c>
      <c r="G1326" s="94">
        <f>+$F1326/100*(100-'Übersicht _Overview'!$D$11)/100*(100-'Übersicht _Overview'!$E$11)</f>
        <v>45538.9</v>
      </c>
      <c r="H1326" s="94">
        <f t="shared" si="64"/>
        <v>24269.760000000002</v>
      </c>
      <c r="I1326" s="94">
        <f t="shared" si="62"/>
        <v>69808.66</v>
      </c>
      <c r="J1326" s="94">
        <f t="shared" si="63"/>
        <v>305761.93080000003</v>
      </c>
      <c r="K1326" s="92">
        <v>5760</v>
      </c>
      <c r="L1326" s="93">
        <v>0</v>
      </c>
      <c r="M1326" s="93"/>
    </row>
    <row r="1327" spans="1:13" s="2" customFormat="1" ht="50.1" customHeight="1" x14ac:dyDescent="0.2">
      <c r="A1327" s="143" t="s">
        <v>1455</v>
      </c>
      <c r="B1327" s="89" t="s">
        <v>1090</v>
      </c>
      <c r="C1327" s="89" t="s">
        <v>1090</v>
      </c>
      <c r="D1327" s="90" t="s">
        <v>1737</v>
      </c>
      <c r="E1327" s="93">
        <v>1000</v>
      </c>
      <c r="F1327" s="112">
        <v>4276.8</v>
      </c>
      <c r="G1327" s="94">
        <f>+$F1327/100*(100-'Übersicht _Overview'!$D$11)/100*(100-'Übersicht _Overview'!$E$11)</f>
        <v>4276.8</v>
      </c>
      <c r="H1327" s="94">
        <f t="shared" si="64"/>
        <v>425.56350000000003</v>
      </c>
      <c r="I1327" s="94">
        <f t="shared" si="62"/>
        <v>4702.3635000000004</v>
      </c>
      <c r="J1327" s="94">
        <f t="shared" si="63"/>
        <v>20596.352130000003</v>
      </c>
      <c r="K1327" s="92">
        <v>101</v>
      </c>
      <c r="L1327" s="93">
        <v>0</v>
      </c>
      <c r="M1327" s="93">
        <v>2</v>
      </c>
    </row>
    <row r="1328" spans="1:13" s="2" customFormat="1" ht="50.1" customHeight="1" x14ac:dyDescent="0.2">
      <c r="A1328" s="143" t="s">
        <v>1456</v>
      </c>
      <c r="B1328" s="89" t="s">
        <v>1091</v>
      </c>
      <c r="C1328" s="89" t="s">
        <v>1091</v>
      </c>
      <c r="D1328" s="90" t="s">
        <v>1737</v>
      </c>
      <c r="E1328" s="93">
        <v>1000</v>
      </c>
      <c r="F1328" s="112">
        <v>5117.2</v>
      </c>
      <c r="G1328" s="94">
        <f>+$F1328/100*(100-'Übersicht _Overview'!$D$11)/100*(100-'Übersicht _Overview'!$E$11)</f>
        <v>5117.2</v>
      </c>
      <c r="H1328" s="94">
        <f t="shared" si="64"/>
        <v>707.86800000000005</v>
      </c>
      <c r="I1328" s="94">
        <f t="shared" si="62"/>
        <v>5825.0680000000002</v>
      </c>
      <c r="J1328" s="94">
        <f t="shared" si="63"/>
        <v>25513.797839999999</v>
      </c>
      <c r="K1328" s="92">
        <v>168</v>
      </c>
      <c r="L1328" s="93">
        <v>0</v>
      </c>
      <c r="M1328" s="93">
        <v>2</v>
      </c>
    </row>
    <row r="1329" spans="1:13" s="2" customFormat="1" ht="50.1" customHeight="1" x14ac:dyDescent="0.2">
      <c r="A1329" s="143" t="s">
        <v>1457</v>
      </c>
      <c r="B1329" s="89" t="s">
        <v>1092</v>
      </c>
      <c r="C1329" s="89" t="s">
        <v>1092</v>
      </c>
      <c r="D1329" s="90" t="s">
        <v>1737</v>
      </c>
      <c r="E1329" s="93">
        <v>1000</v>
      </c>
      <c r="F1329" s="112">
        <v>7166.5</v>
      </c>
      <c r="G1329" s="94">
        <f>+$F1329/100*(100-'Übersicht _Overview'!$D$11)/100*(100-'Übersicht _Overview'!$E$11)</f>
        <v>7166.5000000000009</v>
      </c>
      <c r="H1329" s="94">
        <f t="shared" si="64"/>
        <v>1133.4315000000001</v>
      </c>
      <c r="I1329" s="94">
        <f t="shared" si="62"/>
        <v>8299.9315000000006</v>
      </c>
      <c r="J1329" s="94">
        <f t="shared" si="63"/>
        <v>36353.699970000001</v>
      </c>
      <c r="K1329" s="92">
        <v>269</v>
      </c>
      <c r="L1329" s="93">
        <v>0</v>
      </c>
      <c r="M1329" s="93"/>
    </row>
    <row r="1330" spans="1:13" s="2" customFormat="1" ht="50.1" customHeight="1" x14ac:dyDescent="0.2">
      <c r="A1330" s="143" t="s">
        <v>1458</v>
      </c>
      <c r="B1330" s="89" t="s">
        <v>1093</v>
      </c>
      <c r="C1330" s="89" t="s">
        <v>1093</v>
      </c>
      <c r="D1330" s="90" t="s">
        <v>1737</v>
      </c>
      <c r="E1330" s="93">
        <v>1000</v>
      </c>
      <c r="F1330" s="112">
        <v>7022.4</v>
      </c>
      <c r="G1330" s="94">
        <f>+$F1330/100*(100-'Übersicht _Overview'!$D$11)/100*(100-'Übersicht _Overview'!$E$11)</f>
        <v>7022.3999999999987</v>
      </c>
      <c r="H1330" s="94">
        <f t="shared" si="64"/>
        <v>728.93550000000005</v>
      </c>
      <c r="I1330" s="94">
        <f t="shared" si="62"/>
        <v>7751.3354999999992</v>
      </c>
      <c r="J1330" s="94">
        <f t="shared" si="63"/>
        <v>33950.849489999993</v>
      </c>
      <c r="K1330" s="92">
        <v>173</v>
      </c>
      <c r="L1330" s="93">
        <v>0</v>
      </c>
      <c r="M1330" s="93">
        <v>2</v>
      </c>
    </row>
    <row r="1331" spans="1:13" s="2" customFormat="1" ht="50.1" customHeight="1" x14ac:dyDescent="0.2">
      <c r="A1331" s="143" t="s">
        <v>1459</v>
      </c>
      <c r="B1331" s="89" t="s">
        <v>1042</v>
      </c>
      <c r="C1331" s="89" t="s">
        <v>1042</v>
      </c>
      <c r="D1331" s="90" t="s">
        <v>1737</v>
      </c>
      <c r="E1331" s="93">
        <v>1000</v>
      </c>
      <c r="F1331" s="112">
        <v>7761.6</v>
      </c>
      <c r="G1331" s="94">
        <f>+$F1331/100*(100-'Übersicht _Overview'!$D$11)/100*(100-'Übersicht _Overview'!$E$11)</f>
        <v>7761.6</v>
      </c>
      <c r="H1331" s="94">
        <f t="shared" si="64"/>
        <v>1213.4880000000001</v>
      </c>
      <c r="I1331" s="94">
        <f t="shared" si="62"/>
        <v>8975.0879999999997</v>
      </c>
      <c r="J1331" s="94">
        <f t="shared" si="63"/>
        <v>39310.885439999998</v>
      </c>
      <c r="K1331" s="92">
        <v>288</v>
      </c>
      <c r="L1331" s="93">
        <v>0</v>
      </c>
      <c r="M1331" s="93"/>
    </row>
    <row r="1332" spans="1:13" s="2" customFormat="1" ht="50.1" customHeight="1" x14ac:dyDescent="0.2">
      <c r="A1332" s="143" t="s">
        <v>2497</v>
      </c>
      <c r="B1332" s="89" t="s">
        <v>1043</v>
      </c>
      <c r="C1332" s="89" t="s">
        <v>1043</v>
      </c>
      <c r="D1332" s="90" t="s">
        <v>1737</v>
      </c>
      <c r="E1332" s="93">
        <v>1000</v>
      </c>
      <c r="F1332" s="112">
        <v>11497.2</v>
      </c>
      <c r="G1332" s="94">
        <f>+$F1332/100*(100-'Übersicht _Overview'!$D$11)/100*(100-'Übersicht _Overview'!$E$11)</f>
        <v>11497.2</v>
      </c>
      <c r="H1332" s="94">
        <f t="shared" si="64"/>
        <v>1154.4990000000003</v>
      </c>
      <c r="I1332" s="94">
        <f t="shared" si="62"/>
        <v>12651.699000000001</v>
      </c>
      <c r="J1332" s="94">
        <f t="shared" si="63"/>
        <v>55414.441619999998</v>
      </c>
      <c r="K1332" s="92">
        <v>274</v>
      </c>
      <c r="L1332" s="93">
        <v>0</v>
      </c>
      <c r="M1332" s="93"/>
    </row>
    <row r="1333" spans="1:13" s="2" customFormat="1" ht="50.1" customHeight="1" x14ac:dyDescent="0.2">
      <c r="A1333" s="143" t="s">
        <v>2498</v>
      </c>
      <c r="B1333" s="89" t="s">
        <v>1044</v>
      </c>
      <c r="C1333" s="89" t="s">
        <v>1044</v>
      </c>
      <c r="D1333" s="90" t="s">
        <v>1737</v>
      </c>
      <c r="E1333" s="93">
        <v>1000</v>
      </c>
      <c r="F1333" s="112">
        <v>13283.6</v>
      </c>
      <c r="G1333" s="94">
        <f>+$F1333/100*(100-'Übersicht _Overview'!$D$11)/100*(100-'Übersicht _Overview'!$E$11)</f>
        <v>13283.600000000002</v>
      </c>
      <c r="H1333" s="94">
        <f t="shared" si="64"/>
        <v>1921.356</v>
      </c>
      <c r="I1333" s="94">
        <f t="shared" si="62"/>
        <v>15204.956000000002</v>
      </c>
      <c r="J1333" s="94">
        <f t="shared" si="63"/>
        <v>66597.707280000002</v>
      </c>
      <c r="K1333" s="92">
        <v>456</v>
      </c>
      <c r="L1333" s="93">
        <v>0</v>
      </c>
      <c r="M1333" s="93"/>
    </row>
    <row r="1334" spans="1:13" s="2" customFormat="1" ht="50.1" customHeight="1" x14ac:dyDescent="0.2">
      <c r="A1334" s="143" t="s">
        <v>2499</v>
      </c>
      <c r="B1334" s="89" t="s">
        <v>1045</v>
      </c>
      <c r="C1334" s="89" t="s">
        <v>1045</v>
      </c>
      <c r="D1334" s="90" t="s">
        <v>1737</v>
      </c>
      <c r="E1334" s="93">
        <v>1000</v>
      </c>
      <c r="F1334" s="112">
        <v>14788.4</v>
      </c>
      <c r="G1334" s="94">
        <f>+$F1334/100*(100-'Übersicht _Overview'!$D$11)/100*(100-'Übersicht _Overview'!$E$11)</f>
        <v>14788.399999999998</v>
      </c>
      <c r="H1334" s="94">
        <f t="shared" si="64"/>
        <v>1457.8710000000001</v>
      </c>
      <c r="I1334" s="94">
        <f t="shared" si="62"/>
        <v>16246.270999999997</v>
      </c>
      <c r="J1334" s="94">
        <f t="shared" si="63"/>
        <v>71158.66697999998</v>
      </c>
      <c r="K1334" s="92">
        <v>346</v>
      </c>
      <c r="L1334" s="93">
        <v>0</v>
      </c>
      <c r="M1334" s="93"/>
    </row>
    <row r="1335" spans="1:13" s="2" customFormat="1" ht="50.1" customHeight="1" x14ac:dyDescent="0.2">
      <c r="A1335" s="143" t="s">
        <v>2500</v>
      </c>
      <c r="B1335" s="89" t="s">
        <v>1</v>
      </c>
      <c r="C1335" s="89" t="s">
        <v>1</v>
      </c>
      <c r="D1335" s="90" t="s">
        <v>1737</v>
      </c>
      <c r="E1335" s="93">
        <v>1000</v>
      </c>
      <c r="F1335" s="112">
        <v>15857.6</v>
      </c>
      <c r="G1335" s="94">
        <f>+$F1335/100*(100-'Übersicht _Overview'!$D$11)/100*(100-'Übersicht _Overview'!$E$11)</f>
        <v>15857.599999999999</v>
      </c>
      <c r="H1335" s="94">
        <f t="shared" si="64"/>
        <v>2426.9760000000001</v>
      </c>
      <c r="I1335" s="94">
        <f t="shared" si="62"/>
        <v>18284.575999999997</v>
      </c>
      <c r="J1335" s="94">
        <f t="shared" si="63"/>
        <v>80086.442879999988</v>
      </c>
      <c r="K1335" s="92">
        <v>576</v>
      </c>
      <c r="L1335" s="93">
        <v>0</v>
      </c>
      <c r="M1335" s="93"/>
    </row>
    <row r="1336" spans="1:13" s="2" customFormat="1" ht="50.1" customHeight="1" x14ac:dyDescent="0.2">
      <c r="A1336" s="143" t="s">
        <v>304</v>
      </c>
      <c r="B1336" s="89" t="s">
        <v>2</v>
      </c>
      <c r="C1336" s="89" t="s">
        <v>2</v>
      </c>
      <c r="D1336" s="90" t="s">
        <v>1737</v>
      </c>
      <c r="E1336" s="93">
        <v>1000</v>
      </c>
      <c r="F1336" s="112">
        <v>16522</v>
      </c>
      <c r="G1336" s="94">
        <f>+$F1336/100*(100-'Übersicht _Overview'!$D$11)/100*(100-'Übersicht _Overview'!$E$11)</f>
        <v>16522</v>
      </c>
      <c r="H1336" s="94">
        <f t="shared" si="64"/>
        <v>1820.2320000000002</v>
      </c>
      <c r="I1336" s="94">
        <f t="shared" si="62"/>
        <v>18342.232</v>
      </c>
      <c r="J1336" s="94">
        <f t="shared" si="63"/>
        <v>80338.976159999991</v>
      </c>
      <c r="K1336" s="92">
        <v>432</v>
      </c>
      <c r="L1336" s="93">
        <v>0</v>
      </c>
      <c r="M1336" s="93"/>
    </row>
    <row r="1337" spans="1:13" s="2" customFormat="1" ht="50.1" customHeight="1" x14ac:dyDescent="0.2">
      <c r="A1337" s="143" t="s">
        <v>305</v>
      </c>
      <c r="B1337" s="89" t="s">
        <v>3</v>
      </c>
      <c r="C1337" s="89" t="s">
        <v>3</v>
      </c>
      <c r="D1337" s="90" t="s">
        <v>1737</v>
      </c>
      <c r="E1337" s="93">
        <v>1000</v>
      </c>
      <c r="F1337" s="112">
        <v>17718.8</v>
      </c>
      <c r="G1337" s="94">
        <f>+$F1337/100*(100-'Übersicht _Overview'!$D$11)/100*(100-'Übersicht _Overview'!$E$11)</f>
        <v>17718.8</v>
      </c>
      <c r="H1337" s="94">
        <f t="shared" si="64"/>
        <v>3033.7200000000003</v>
      </c>
      <c r="I1337" s="94">
        <f t="shared" si="62"/>
        <v>20752.52</v>
      </c>
      <c r="J1337" s="94">
        <f t="shared" si="63"/>
        <v>90896.037599999996</v>
      </c>
      <c r="K1337" s="92">
        <v>720</v>
      </c>
      <c r="L1337" s="93">
        <v>0</v>
      </c>
      <c r="M1337" s="93"/>
    </row>
    <row r="1338" spans="1:13" s="2" customFormat="1" ht="50.1" customHeight="1" collapsed="1" x14ac:dyDescent="0.2">
      <c r="A1338" s="136"/>
      <c r="B1338" s="137" t="s">
        <v>469</v>
      </c>
      <c r="C1338" s="138" t="s">
        <v>469</v>
      </c>
      <c r="D1338" s="139"/>
      <c r="E1338" s="142"/>
      <c r="F1338" s="171">
        <v>0</v>
      </c>
      <c r="G1338" s="94">
        <f>+$F1338/100*(100-'Übersicht _Overview'!$D$11)/100*(100-'Übersicht _Overview'!$E$11)</f>
        <v>0</v>
      </c>
      <c r="H1338" s="94">
        <f t="shared" si="64"/>
        <v>0</v>
      </c>
      <c r="I1338" s="94">
        <f t="shared" si="62"/>
        <v>0</v>
      </c>
      <c r="J1338" s="94">
        <f t="shared" si="63"/>
        <v>0</v>
      </c>
      <c r="K1338" s="141"/>
      <c r="L1338" s="141"/>
      <c r="M1338" s="142"/>
    </row>
    <row r="1339" spans="1:13" s="2" customFormat="1" ht="50.1" customHeight="1" x14ac:dyDescent="0.2">
      <c r="A1339" s="143" t="s">
        <v>306</v>
      </c>
      <c r="B1339" s="89" t="s">
        <v>4</v>
      </c>
      <c r="C1339" s="89" t="s">
        <v>4</v>
      </c>
      <c r="D1339" s="90" t="s">
        <v>1738</v>
      </c>
      <c r="E1339" s="93">
        <v>1000</v>
      </c>
      <c r="F1339" s="112">
        <v>2723.6</v>
      </c>
      <c r="G1339" s="94">
        <f>+$F1339/100*(100-'Übersicht _Overview'!$D$11)/100*(100-'Übersicht _Overview'!$E$11)</f>
        <v>2723.6</v>
      </c>
      <c r="H1339" s="94">
        <f t="shared" si="64"/>
        <v>219.10200000000003</v>
      </c>
      <c r="I1339" s="94">
        <f t="shared" si="62"/>
        <v>2942.7019999999998</v>
      </c>
      <c r="J1339" s="94">
        <f t="shared" si="63"/>
        <v>12889.034759999999</v>
      </c>
      <c r="K1339" s="92">
        <v>52</v>
      </c>
      <c r="L1339" s="93">
        <v>0</v>
      </c>
      <c r="M1339" s="93"/>
    </row>
    <row r="1340" spans="1:13" s="2" customFormat="1" ht="50.1" customHeight="1" x14ac:dyDescent="0.2">
      <c r="A1340" s="143" t="s">
        <v>307</v>
      </c>
      <c r="B1340" s="89" t="s">
        <v>5</v>
      </c>
      <c r="C1340" s="89" t="s">
        <v>5</v>
      </c>
      <c r="D1340" s="90" t="s">
        <v>1738</v>
      </c>
      <c r="E1340" s="93">
        <v>1000</v>
      </c>
      <c r="F1340" s="112">
        <v>3234</v>
      </c>
      <c r="G1340" s="94">
        <f>+$F1340/100*(100-'Übersicht _Overview'!$D$11)/100*(100-'Übersicht _Overview'!$E$11)</f>
        <v>3234.0000000000005</v>
      </c>
      <c r="H1340" s="94">
        <f t="shared" si="64"/>
        <v>337.08000000000004</v>
      </c>
      <c r="I1340" s="94">
        <f t="shared" si="62"/>
        <v>3571.0800000000004</v>
      </c>
      <c r="J1340" s="94">
        <f t="shared" si="63"/>
        <v>15641.330400000001</v>
      </c>
      <c r="K1340" s="92">
        <v>80</v>
      </c>
      <c r="L1340" s="93">
        <v>0</v>
      </c>
      <c r="M1340" s="93"/>
    </row>
    <row r="1341" spans="1:13" s="2" customFormat="1" ht="50.1" customHeight="1" x14ac:dyDescent="0.2">
      <c r="A1341" s="143" t="s">
        <v>308</v>
      </c>
      <c r="B1341" s="89" t="s">
        <v>518</v>
      </c>
      <c r="C1341" s="89" t="s">
        <v>518</v>
      </c>
      <c r="D1341" s="90" t="s">
        <v>1738</v>
      </c>
      <c r="E1341" s="93">
        <v>1000</v>
      </c>
      <c r="F1341" s="112">
        <v>3643.2</v>
      </c>
      <c r="G1341" s="94">
        <f>+$F1341/100*(100-'Übersicht _Overview'!$D$11)/100*(100-'Übersicht _Overview'!$E$11)</f>
        <v>3643.1999999999994</v>
      </c>
      <c r="H1341" s="94">
        <f t="shared" si="64"/>
        <v>518.26049999999998</v>
      </c>
      <c r="I1341" s="94">
        <f t="shared" si="62"/>
        <v>4161.4604999999992</v>
      </c>
      <c r="J1341" s="94">
        <f t="shared" si="63"/>
        <v>18227.196989999997</v>
      </c>
      <c r="K1341" s="92">
        <v>123</v>
      </c>
      <c r="L1341" s="93">
        <v>0</v>
      </c>
      <c r="M1341" s="93"/>
    </row>
    <row r="1342" spans="1:13" s="2" customFormat="1" ht="50.1" customHeight="1" x14ac:dyDescent="0.2">
      <c r="A1342" s="143" t="s">
        <v>309</v>
      </c>
      <c r="B1342" s="89" t="s">
        <v>519</v>
      </c>
      <c r="C1342" s="89" t="s">
        <v>519</v>
      </c>
      <c r="D1342" s="90" t="s">
        <v>1738</v>
      </c>
      <c r="E1342" s="93">
        <v>1000</v>
      </c>
      <c r="F1342" s="112">
        <v>4435.2</v>
      </c>
      <c r="G1342" s="94">
        <f>+$F1342/100*(100-'Übersicht _Overview'!$D$11)/100*(100-'Übersicht _Overview'!$E$11)</f>
        <v>4435.2</v>
      </c>
      <c r="H1342" s="94">
        <f t="shared" si="64"/>
        <v>766.85700000000008</v>
      </c>
      <c r="I1342" s="94">
        <f t="shared" si="62"/>
        <v>5202.0569999999998</v>
      </c>
      <c r="J1342" s="94">
        <f t="shared" si="63"/>
        <v>22785.00966</v>
      </c>
      <c r="K1342" s="92">
        <v>182</v>
      </c>
      <c r="L1342" s="93">
        <v>0</v>
      </c>
      <c r="M1342" s="93"/>
    </row>
    <row r="1343" spans="1:13" s="2" customFormat="1" ht="50.1" customHeight="1" x14ac:dyDescent="0.2">
      <c r="A1343" s="143" t="s">
        <v>310</v>
      </c>
      <c r="B1343" s="89" t="s">
        <v>520</v>
      </c>
      <c r="C1343" s="89" t="s">
        <v>520</v>
      </c>
      <c r="D1343" s="90" t="s">
        <v>1738</v>
      </c>
      <c r="E1343" s="93">
        <v>1000</v>
      </c>
      <c r="F1343" s="112">
        <v>5904.8</v>
      </c>
      <c r="G1343" s="94">
        <f>+$F1343/100*(100-'Übersicht _Overview'!$D$11)/100*(100-'Übersicht _Overview'!$E$11)</f>
        <v>5904.8</v>
      </c>
      <c r="H1343" s="94">
        <f t="shared" si="64"/>
        <v>1314.6120000000001</v>
      </c>
      <c r="I1343" s="94">
        <f t="shared" si="62"/>
        <v>7219.4120000000003</v>
      </c>
      <c r="J1343" s="94">
        <f t="shared" si="63"/>
        <v>31621.024560000002</v>
      </c>
      <c r="K1343" s="92">
        <v>312</v>
      </c>
      <c r="L1343" s="93">
        <v>0</v>
      </c>
      <c r="M1343" s="93"/>
    </row>
    <row r="1344" spans="1:13" s="2" customFormat="1" ht="50.1" customHeight="1" x14ac:dyDescent="0.2">
      <c r="A1344" s="143" t="s">
        <v>311</v>
      </c>
      <c r="B1344" s="89" t="s">
        <v>521</v>
      </c>
      <c r="C1344" s="89" t="s">
        <v>521</v>
      </c>
      <c r="D1344" s="90" t="s">
        <v>1738</v>
      </c>
      <c r="E1344" s="93">
        <v>1000</v>
      </c>
      <c r="F1344" s="112">
        <v>3427.6</v>
      </c>
      <c r="G1344" s="94">
        <f>+$F1344/100*(100-'Übersicht _Overview'!$D$11)/100*(100-'Übersicht _Overview'!$E$11)</f>
        <v>3427.5999999999995</v>
      </c>
      <c r="H1344" s="94">
        <f t="shared" si="64"/>
        <v>278.09100000000001</v>
      </c>
      <c r="I1344" s="94">
        <f t="shared" si="62"/>
        <v>3705.6909999999993</v>
      </c>
      <c r="J1344" s="94">
        <f t="shared" si="63"/>
        <v>16230.926579999998</v>
      </c>
      <c r="K1344" s="92">
        <v>66</v>
      </c>
      <c r="L1344" s="93">
        <v>0</v>
      </c>
      <c r="M1344" s="93"/>
    </row>
    <row r="1345" spans="1:13" s="2" customFormat="1" ht="50.1" customHeight="1" x14ac:dyDescent="0.2">
      <c r="A1345" s="143" t="s">
        <v>312</v>
      </c>
      <c r="B1345" s="89" t="s">
        <v>512</v>
      </c>
      <c r="C1345" s="89" t="s">
        <v>512</v>
      </c>
      <c r="D1345" s="90" t="s">
        <v>1738</v>
      </c>
      <c r="E1345" s="93">
        <v>1000</v>
      </c>
      <c r="F1345" s="112">
        <v>3845.6</v>
      </c>
      <c r="G1345" s="94">
        <f>+$F1345/100*(100-'Übersicht _Overview'!$D$11)/100*(100-'Übersicht _Overview'!$E$11)</f>
        <v>3845.5999999999995</v>
      </c>
      <c r="H1345" s="94">
        <f t="shared" si="64"/>
        <v>438.20400000000006</v>
      </c>
      <c r="I1345" s="94">
        <f t="shared" si="62"/>
        <v>4283.8039999999992</v>
      </c>
      <c r="J1345" s="94">
        <f t="shared" si="63"/>
        <v>18763.061519999996</v>
      </c>
      <c r="K1345" s="92">
        <v>104</v>
      </c>
      <c r="L1345" s="93">
        <v>0</v>
      </c>
      <c r="M1345" s="93"/>
    </row>
    <row r="1346" spans="1:13" s="2" customFormat="1" ht="50.1" customHeight="1" x14ac:dyDescent="0.2">
      <c r="A1346" s="143" t="s">
        <v>313</v>
      </c>
      <c r="B1346" s="89" t="s">
        <v>513</v>
      </c>
      <c r="C1346" s="89" t="s">
        <v>513</v>
      </c>
      <c r="D1346" s="90" t="s">
        <v>1738</v>
      </c>
      <c r="E1346" s="93">
        <v>1000</v>
      </c>
      <c r="F1346" s="112">
        <v>4140.3999999999996</v>
      </c>
      <c r="G1346" s="94">
        <f>+$F1346/100*(100-'Übersicht _Overview'!$D$11)/100*(100-'Übersicht _Overview'!$E$11)</f>
        <v>4140.3999999999996</v>
      </c>
      <c r="H1346" s="94">
        <f t="shared" si="64"/>
        <v>678.37350000000004</v>
      </c>
      <c r="I1346" s="94">
        <f t="shared" si="62"/>
        <v>4818.7734999999993</v>
      </c>
      <c r="J1346" s="94">
        <f t="shared" si="63"/>
        <v>21106.227929999997</v>
      </c>
      <c r="K1346" s="92">
        <v>161</v>
      </c>
      <c r="L1346" s="93">
        <v>0</v>
      </c>
      <c r="M1346" s="93"/>
    </row>
    <row r="1347" spans="1:13" s="2" customFormat="1" ht="50.1" customHeight="1" x14ac:dyDescent="0.2">
      <c r="A1347" s="143" t="s">
        <v>314</v>
      </c>
      <c r="B1347" s="89" t="s">
        <v>514</v>
      </c>
      <c r="C1347" s="89" t="s">
        <v>514</v>
      </c>
      <c r="D1347" s="90" t="s">
        <v>1738</v>
      </c>
      <c r="E1347" s="93">
        <v>1000</v>
      </c>
      <c r="F1347" s="112">
        <v>4976.3999999999996</v>
      </c>
      <c r="G1347" s="94">
        <f>+$F1347/100*(100-'Übersicht _Overview'!$D$11)/100*(100-'Übersicht _Overview'!$E$11)</f>
        <v>4976.3999999999996</v>
      </c>
      <c r="H1347" s="94">
        <f t="shared" si="64"/>
        <v>1011.24</v>
      </c>
      <c r="I1347" s="94">
        <f t="shared" si="62"/>
        <v>5987.6399999999994</v>
      </c>
      <c r="J1347" s="94">
        <f t="shared" si="63"/>
        <v>26225.863199999996</v>
      </c>
      <c r="K1347" s="92">
        <v>240</v>
      </c>
      <c r="L1347" s="93">
        <v>0</v>
      </c>
      <c r="M1347" s="93"/>
    </row>
    <row r="1348" spans="1:13" s="2" customFormat="1" ht="50.1" customHeight="1" x14ac:dyDescent="0.2">
      <c r="A1348" s="143" t="s">
        <v>315</v>
      </c>
      <c r="B1348" s="89" t="s">
        <v>515</v>
      </c>
      <c r="C1348" s="89" t="s">
        <v>515</v>
      </c>
      <c r="D1348" s="90" t="s">
        <v>1738</v>
      </c>
      <c r="E1348" s="93">
        <v>1000</v>
      </c>
      <c r="F1348" s="112">
        <v>6586.8</v>
      </c>
      <c r="G1348" s="94">
        <f>+$F1348/100*(100-'Übersicht _Overview'!$D$11)/100*(100-'Übersicht _Overview'!$E$11)</f>
        <v>6586.7999999999993</v>
      </c>
      <c r="H1348" s="94">
        <f t="shared" si="64"/>
        <v>1719.1080000000002</v>
      </c>
      <c r="I1348" s="94">
        <f t="shared" si="62"/>
        <v>8305.9079999999994</v>
      </c>
      <c r="J1348" s="94">
        <f t="shared" si="63"/>
        <v>36379.877039999999</v>
      </c>
      <c r="K1348" s="92">
        <v>408</v>
      </c>
      <c r="L1348" s="93">
        <v>0</v>
      </c>
      <c r="M1348" s="93"/>
    </row>
    <row r="1349" spans="1:13" s="2" customFormat="1" ht="50.1" customHeight="1" x14ac:dyDescent="0.2">
      <c r="A1349" s="143" t="s">
        <v>316</v>
      </c>
      <c r="B1349" s="89" t="s">
        <v>516</v>
      </c>
      <c r="C1349" s="89" t="s">
        <v>516</v>
      </c>
      <c r="D1349" s="90" t="s">
        <v>1738</v>
      </c>
      <c r="E1349" s="93">
        <v>1000</v>
      </c>
      <c r="F1349" s="112">
        <v>7686.8</v>
      </c>
      <c r="G1349" s="94">
        <f>+$F1349/100*(100-'Übersicht _Overview'!$D$11)/100*(100-'Übersicht _Overview'!$E$11)</f>
        <v>7686.7999999999993</v>
      </c>
      <c r="H1349" s="94">
        <f t="shared" si="64"/>
        <v>2709.2804999999998</v>
      </c>
      <c r="I1349" s="94">
        <f t="shared" si="62"/>
        <v>10396.0805</v>
      </c>
      <c r="J1349" s="94">
        <f t="shared" si="63"/>
        <v>45534.832589999998</v>
      </c>
      <c r="K1349" s="92">
        <v>643</v>
      </c>
      <c r="L1349" s="93">
        <v>0</v>
      </c>
      <c r="M1349" s="93"/>
    </row>
    <row r="1350" spans="1:13" s="2" customFormat="1" ht="50.1" customHeight="1" x14ac:dyDescent="0.2">
      <c r="A1350" s="143" t="s">
        <v>317</v>
      </c>
      <c r="B1350" s="89" t="s">
        <v>517</v>
      </c>
      <c r="C1350" s="89" t="s">
        <v>517</v>
      </c>
      <c r="D1350" s="90" t="s">
        <v>1738</v>
      </c>
      <c r="E1350" s="93">
        <v>1000</v>
      </c>
      <c r="F1350" s="112">
        <v>10014.4</v>
      </c>
      <c r="G1350" s="94">
        <f>+$F1350/100*(100-'Übersicht _Overview'!$D$11)/100*(100-'Übersicht _Overview'!$E$11)</f>
        <v>10014.4</v>
      </c>
      <c r="H1350" s="94">
        <f t="shared" si="64"/>
        <v>3800.5770000000002</v>
      </c>
      <c r="I1350" s="94">
        <f t="shared" si="62"/>
        <v>13814.976999999999</v>
      </c>
      <c r="J1350" s="94">
        <f t="shared" si="63"/>
        <v>60509.599259999995</v>
      </c>
      <c r="K1350" s="92">
        <v>902</v>
      </c>
      <c r="L1350" s="93">
        <v>0</v>
      </c>
      <c r="M1350" s="93"/>
    </row>
    <row r="1351" spans="1:13" s="2" customFormat="1" ht="50.1" customHeight="1" x14ac:dyDescent="0.2">
      <c r="A1351" s="143" t="s">
        <v>318</v>
      </c>
      <c r="B1351" s="89" t="s">
        <v>1882</v>
      </c>
      <c r="C1351" s="89" t="s">
        <v>1882</v>
      </c>
      <c r="D1351" s="90" t="s">
        <v>1738</v>
      </c>
      <c r="E1351" s="93">
        <v>1000</v>
      </c>
      <c r="F1351" s="112">
        <v>13604.8</v>
      </c>
      <c r="G1351" s="94">
        <f>+$F1351/100*(100-'Übersicht _Overview'!$D$11)/100*(100-'Übersicht _Overview'!$E$11)</f>
        <v>13604.8</v>
      </c>
      <c r="H1351" s="94">
        <f t="shared" si="64"/>
        <v>5014.0650000000005</v>
      </c>
      <c r="I1351" s="94">
        <f t="shared" si="62"/>
        <v>18618.864999999998</v>
      </c>
      <c r="J1351" s="94">
        <f t="shared" si="63"/>
        <v>81550.628699999987</v>
      </c>
      <c r="K1351" s="92">
        <v>1190</v>
      </c>
      <c r="L1351" s="93">
        <v>0</v>
      </c>
      <c r="M1351" s="93"/>
    </row>
    <row r="1352" spans="1:13" s="2" customFormat="1" ht="50.1" customHeight="1" x14ac:dyDescent="0.2">
      <c r="A1352" s="143" t="s">
        <v>319</v>
      </c>
      <c r="B1352" s="89" t="s">
        <v>215</v>
      </c>
      <c r="C1352" s="89" t="s">
        <v>215</v>
      </c>
      <c r="D1352" s="90" t="s">
        <v>1738</v>
      </c>
      <c r="E1352" s="93">
        <v>1000</v>
      </c>
      <c r="F1352" s="112">
        <v>16737.599999999999</v>
      </c>
      <c r="G1352" s="94">
        <f>+$F1352/100*(100-'Übersicht _Overview'!$D$11)/100*(100-'Übersicht _Overview'!$E$11)</f>
        <v>16737.599999999999</v>
      </c>
      <c r="H1352" s="94">
        <f t="shared" si="64"/>
        <v>7280.9280000000008</v>
      </c>
      <c r="I1352" s="94">
        <f t="shared" si="62"/>
        <v>24018.527999999998</v>
      </c>
      <c r="J1352" s="94">
        <f t="shared" si="63"/>
        <v>105201.15263999999</v>
      </c>
      <c r="K1352" s="92">
        <v>1728</v>
      </c>
      <c r="L1352" s="93">
        <v>0</v>
      </c>
      <c r="M1352" s="93"/>
    </row>
    <row r="1353" spans="1:13" s="2" customFormat="1" ht="50.1" customHeight="1" x14ac:dyDescent="0.2">
      <c r="A1353" s="143" t="s">
        <v>320</v>
      </c>
      <c r="B1353" s="89" t="s">
        <v>216</v>
      </c>
      <c r="C1353" s="89" t="s">
        <v>216</v>
      </c>
      <c r="D1353" s="90" t="s">
        <v>1738</v>
      </c>
      <c r="E1353" s="93">
        <v>1000</v>
      </c>
      <c r="F1353" s="112">
        <v>21287.200000000001</v>
      </c>
      <c r="G1353" s="94">
        <f>+$F1353/100*(100-'Übersicht _Overview'!$D$11)/100*(100-'Übersicht _Overview'!$E$11)</f>
        <v>21287.200000000001</v>
      </c>
      <c r="H1353" s="94">
        <f t="shared" si="64"/>
        <v>10175.602499999999</v>
      </c>
      <c r="I1353" s="94">
        <f t="shared" si="62"/>
        <v>31462.802499999998</v>
      </c>
      <c r="J1353" s="94">
        <f t="shared" si="63"/>
        <v>137807.07494999998</v>
      </c>
      <c r="K1353" s="92">
        <v>2415</v>
      </c>
      <c r="L1353" s="93">
        <v>0</v>
      </c>
      <c r="M1353" s="93"/>
    </row>
    <row r="1354" spans="1:13" s="2" customFormat="1" ht="50.1" customHeight="1" x14ac:dyDescent="0.2">
      <c r="A1354" s="143" t="s">
        <v>321</v>
      </c>
      <c r="B1354" s="89" t="s">
        <v>217</v>
      </c>
      <c r="C1354" s="89" t="s">
        <v>217</v>
      </c>
      <c r="D1354" s="90" t="s">
        <v>1738</v>
      </c>
      <c r="E1354" s="93">
        <v>1000</v>
      </c>
      <c r="F1354" s="112">
        <v>27046.799999999999</v>
      </c>
      <c r="G1354" s="94">
        <f>+$F1354/100*(100-'Übersicht _Overview'!$D$11)/100*(100-'Übersicht _Overview'!$E$11)</f>
        <v>27046.800000000003</v>
      </c>
      <c r="H1354" s="94">
        <f t="shared" si="64"/>
        <v>13950.898500000001</v>
      </c>
      <c r="I1354" s="94">
        <f t="shared" si="62"/>
        <v>40997.698500000006</v>
      </c>
      <c r="J1354" s="94">
        <f t="shared" si="63"/>
        <v>179569.91943000001</v>
      </c>
      <c r="K1354" s="92">
        <v>3311</v>
      </c>
      <c r="L1354" s="93">
        <v>0</v>
      </c>
      <c r="M1354" s="93"/>
    </row>
    <row r="1355" spans="1:13" s="2" customFormat="1" ht="50.1" customHeight="1" x14ac:dyDescent="0.2">
      <c r="A1355" s="143" t="s">
        <v>322</v>
      </c>
      <c r="B1355" s="89" t="s">
        <v>218</v>
      </c>
      <c r="C1355" s="89" t="s">
        <v>218</v>
      </c>
      <c r="D1355" s="90" t="s">
        <v>1738</v>
      </c>
      <c r="E1355" s="93">
        <v>1000</v>
      </c>
      <c r="F1355" s="112">
        <v>33717.199999999997</v>
      </c>
      <c r="G1355" s="94">
        <f>+$F1355/100*(100-'Übersicht _Overview'!$D$11)/100*(100-'Übersicht _Overview'!$E$11)</f>
        <v>33717.199999999997</v>
      </c>
      <c r="H1355" s="94">
        <f t="shared" si="64"/>
        <v>17953.7235</v>
      </c>
      <c r="I1355" s="94">
        <f t="shared" si="62"/>
        <v>51670.923499999997</v>
      </c>
      <c r="J1355" s="94">
        <f t="shared" si="63"/>
        <v>226318.64492999998</v>
      </c>
      <c r="K1355" s="92">
        <v>4261</v>
      </c>
      <c r="L1355" s="93">
        <v>0</v>
      </c>
      <c r="M1355" s="93"/>
    </row>
    <row r="1356" spans="1:13" s="2" customFormat="1" ht="50.1" customHeight="1" x14ac:dyDescent="0.2">
      <c r="A1356" s="143" t="s">
        <v>323</v>
      </c>
      <c r="B1356" s="89" t="s">
        <v>219</v>
      </c>
      <c r="C1356" s="89" t="s">
        <v>219</v>
      </c>
      <c r="D1356" s="90" t="s">
        <v>1738</v>
      </c>
      <c r="E1356" s="93">
        <v>1000</v>
      </c>
      <c r="F1356" s="112">
        <v>38060</v>
      </c>
      <c r="G1356" s="94">
        <f>+$F1356/100*(100-'Übersicht _Overview'!$D$11)/100*(100-'Übersicht _Overview'!$E$11)</f>
        <v>38060</v>
      </c>
      <c r="H1356" s="94">
        <f t="shared" si="64"/>
        <v>21488.850000000002</v>
      </c>
      <c r="I1356" s="94">
        <f t="shared" ref="I1356:I1419" si="65">+$G1356+$H1356</f>
        <v>59548.850000000006</v>
      </c>
      <c r="J1356" s="94">
        <f t="shared" si="63"/>
        <v>260823.96300000002</v>
      </c>
      <c r="K1356" s="92">
        <v>5100</v>
      </c>
      <c r="L1356" s="93">
        <v>0</v>
      </c>
      <c r="M1356" s="93"/>
    </row>
    <row r="1357" spans="1:13" s="2" customFormat="1" ht="50.1" customHeight="1" x14ac:dyDescent="0.2">
      <c r="A1357" s="143" t="s">
        <v>324</v>
      </c>
      <c r="B1357" s="89" t="s">
        <v>401</v>
      </c>
      <c r="C1357" s="89" t="s">
        <v>401</v>
      </c>
      <c r="D1357" s="90" t="s">
        <v>1738</v>
      </c>
      <c r="E1357" s="93">
        <v>1000</v>
      </c>
      <c r="F1357" s="112">
        <v>46472.800000000003</v>
      </c>
      <c r="G1357" s="94">
        <f>+$F1357/100*(100-'Übersicht _Overview'!$D$11)/100*(100-'Übersicht _Overview'!$E$11)</f>
        <v>46472.800000000003</v>
      </c>
      <c r="H1357" s="94">
        <f t="shared" si="64"/>
        <v>26894.770500000002</v>
      </c>
      <c r="I1357" s="94">
        <f t="shared" si="65"/>
        <v>73367.570500000002</v>
      </c>
      <c r="J1357" s="94">
        <f t="shared" ref="J1357:J1420" si="66">IF(I1357&lt;&gt;"",I1357*$G$3,"")</f>
        <v>321349.95879</v>
      </c>
      <c r="K1357" s="92">
        <v>6383</v>
      </c>
      <c r="L1357" s="93">
        <v>0</v>
      </c>
      <c r="M1357" s="93"/>
    </row>
    <row r="1358" spans="1:13" s="2" customFormat="1" ht="50.1" customHeight="1" x14ac:dyDescent="0.2">
      <c r="A1358" s="143" t="s">
        <v>325</v>
      </c>
      <c r="B1358" s="89" t="s">
        <v>402</v>
      </c>
      <c r="C1358" s="89" t="s">
        <v>402</v>
      </c>
      <c r="D1358" s="90" t="s">
        <v>1738</v>
      </c>
      <c r="E1358" s="93">
        <v>1000</v>
      </c>
      <c r="F1358" s="112">
        <v>66624.800000000003</v>
      </c>
      <c r="G1358" s="94">
        <f>+$F1358/100*(100-'Übersicht _Overview'!$D$11)/100*(100-'Übersicht _Overview'!$E$11)</f>
        <v>66624.800000000003</v>
      </c>
      <c r="H1358" s="94">
        <f t="shared" si="64"/>
        <v>34727.667000000001</v>
      </c>
      <c r="I1358" s="94">
        <f t="shared" si="65"/>
        <v>101352.467</v>
      </c>
      <c r="J1358" s="94">
        <f t="shared" si="66"/>
        <v>443923.80546</v>
      </c>
      <c r="K1358" s="92">
        <v>8242</v>
      </c>
      <c r="L1358" s="93">
        <v>0</v>
      </c>
      <c r="M1358" s="93"/>
    </row>
    <row r="1359" spans="1:13" s="2" customFormat="1" ht="50.1" customHeight="1" x14ac:dyDescent="0.2">
      <c r="A1359" s="143" t="s">
        <v>326</v>
      </c>
      <c r="B1359" s="89" t="s">
        <v>403</v>
      </c>
      <c r="C1359" s="89" t="s">
        <v>403</v>
      </c>
      <c r="D1359" s="90" t="s">
        <v>1738</v>
      </c>
      <c r="E1359" s="93">
        <v>1000</v>
      </c>
      <c r="F1359" s="112">
        <v>4765.2</v>
      </c>
      <c r="G1359" s="94">
        <f>+$F1359/100*(100-'Übersicht _Overview'!$D$11)/100*(100-'Übersicht _Overview'!$E$11)</f>
        <v>4765.2</v>
      </c>
      <c r="H1359" s="94">
        <f t="shared" si="64"/>
        <v>341.29350000000005</v>
      </c>
      <c r="I1359" s="94">
        <f t="shared" si="65"/>
        <v>5106.4934999999996</v>
      </c>
      <c r="J1359" s="94">
        <f t="shared" si="66"/>
        <v>22366.441529999996</v>
      </c>
      <c r="K1359" s="92">
        <v>81</v>
      </c>
      <c r="L1359" s="93">
        <v>0</v>
      </c>
      <c r="M1359" s="93"/>
    </row>
    <row r="1360" spans="1:13" s="2" customFormat="1" ht="50.1" customHeight="1" x14ac:dyDescent="0.2">
      <c r="A1360" s="143" t="s">
        <v>327</v>
      </c>
      <c r="B1360" s="89" t="s">
        <v>404</v>
      </c>
      <c r="C1360" s="89" t="s">
        <v>404</v>
      </c>
      <c r="D1360" s="90" t="s">
        <v>1738</v>
      </c>
      <c r="E1360" s="93">
        <v>1000</v>
      </c>
      <c r="F1360" s="112">
        <v>4831.2</v>
      </c>
      <c r="G1360" s="94">
        <f>+$F1360/100*(100-'Übersicht _Overview'!$D$11)/100*(100-'Übersicht _Overview'!$E$11)</f>
        <v>4831.2</v>
      </c>
      <c r="H1360" s="94">
        <f t="shared" ref="H1360:H1423" si="67">+K1360/100*($E$2-L1360)</f>
        <v>539.32800000000009</v>
      </c>
      <c r="I1360" s="94">
        <f t="shared" si="65"/>
        <v>5370.5280000000002</v>
      </c>
      <c r="J1360" s="94">
        <f t="shared" si="66"/>
        <v>23522.912640000002</v>
      </c>
      <c r="K1360" s="92">
        <v>128</v>
      </c>
      <c r="L1360" s="93">
        <v>0</v>
      </c>
      <c r="M1360" s="93"/>
    </row>
    <row r="1361" spans="1:13" s="2" customFormat="1" ht="50.1" customHeight="1" x14ac:dyDescent="0.2">
      <c r="A1361" s="143" t="s">
        <v>328</v>
      </c>
      <c r="B1361" s="89" t="s">
        <v>405</v>
      </c>
      <c r="C1361" s="89" t="s">
        <v>405</v>
      </c>
      <c r="D1361" s="90" t="s">
        <v>1738</v>
      </c>
      <c r="E1361" s="93">
        <v>1000</v>
      </c>
      <c r="F1361" s="112">
        <v>6133.6</v>
      </c>
      <c r="G1361" s="94">
        <f>+$F1361/100*(100-'Übersicht _Overview'!$D$11)/100*(100-'Übersicht _Overview'!$E$11)</f>
        <v>6133.6</v>
      </c>
      <c r="H1361" s="94">
        <f t="shared" si="67"/>
        <v>842.7</v>
      </c>
      <c r="I1361" s="94">
        <f t="shared" si="65"/>
        <v>6976.3</v>
      </c>
      <c r="J1361" s="94">
        <f t="shared" si="66"/>
        <v>30556.194</v>
      </c>
      <c r="K1361" s="92">
        <v>200</v>
      </c>
      <c r="L1361" s="93">
        <v>0</v>
      </c>
      <c r="M1361" s="93"/>
    </row>
    <row r="1362" spans="1:13" s="2" customFormat="1" ht="50.1" customHeight="1" x14ac:dyDescent="0.2">
      <c r="A1362" s="143" t="s">
        <v>329</v>
      </c>
      <c r="B1362" s="89" t="s">
        <v>406</v>
      </c>
      <c r="C1362" s="89" t="s">
        <v>406</v>
      </c>
      <c r="D1362" s="90" t="s">
        <v>1738</v>
      </c>
      <c r="E1362" s="93">
        <v>1000</v>
      </c>
      <c r="F1362" s="112">
        <v>6846.4</v>
      </c>
      <c r="G1362" s="94">
        <f>+$F1362/100*(100-'Übersicht _Overview'!$D$11)/100*(100-'Übersicht _Overview'!$E$11)</f>
        <v>6846.4</v>
      </c>
      <c r="H1362" s="94">
        <f t="shared" si="67"/>
        <v>1251.4095000000002</v>
      </c>
      <c r="I1362" s="94">
        <f t="shared" si="65"/>
        <v>8097.8094999999994</v>
      </c>
      <c r="J1362" s="94">
        <f t="shared" si="66"/>
        <v>35468.405609999994</v>
      </c>
      <c r="K1362" s="92">
        <v>297</v>
      </c>
      <c r="L1362" s="93">
        <v>0</v>
      </c>
      <c r="M1362" s="93"/>
    </row>
    <row r="1363" spans="1:13" s="2" customFormat="1" ht="50.1" customHeight="1" x14ac:dyDescent="0.2">
      <c r="A1363" s="143" t="s">
        <v>2046</v>
      </c>
      <c r="B1363" s="89" t="s">
        <v>407</v>
      </c>
      <c r="C1363" s="89" t="s">
        <v>407</v>
      </c>
      <c r="D1363" s="90" t="s">
        <v>1738</v>
      </c>
      <c r="E1363" s="93">
        <v>1000</v>
      </c>
      <c r="F1363" s="112">
        <v>9627.2000000000007</v>
      </c>
      <c r="G1363" s="94">
        <f>+$F1363/100*(100-'Übersicht _Overview'!$D$11)/100*(100-'Übersicht _Overview'!$E$11)</f>
        <v>9627.2000000000007</v>
      </c>
      <c r="H1363" s="94">
        <f t="shared" si="67"/>
        <v>2123.6040000000003</v>
      </c>
      <c r="I1363" s="94">
        <f t="shared" si="65"/>
        <v>11750.804</v>
      </c>
      <c r="J1363" s="94">
        <f t="shared" si="66"/>
        <v>51468.521520000002</v>
      </c>
      <c r="K1363" s="92">
        <v>504</v>
      </c>
      <c r="L1363" s="93">
        <v>0</v>
      </c>
      <c r="M1363" s="93">
        <v>2</v>
      </c>
    </row>
    <row r="1364" spans="1:13" s="2" customFormat="1" ht="50.1" customHeight="1" x14ac:dyDescent="0.2">
      <c r="A1364" s="143" t="s">
        <v>2047</v>
      </c>
      <c r="B1364" s="89" t="s">
        <v>408</v>
      </c>
      <c r="C1364" s="89" t="s">
        <v>408</v>
      </c>
      <c r="D1364" s="90" t="s">
        <v>1738</v>
      </c>
      <c r="E1364" s="93">
        <v>1000</v>
      </c>
      <c r="F1364" s="112">
        <v>10634.8</v>
      </c>
      <c r="G1364" s="94">
        <f>+$F1364/100*(100-'Übersicht _Overview'!$D$11)/100*(100-'Übersicht _Overview'!$E$11)</f>
        <v>10634.8</v>
      </c>
      <c r="H1364" s="94">
        <f t="shared" si="67"/>
        <v>3353.9460000000004</v>
      </c>
      <c r="I1364" s="94">
        <f t="shared" si="65"/>
        <v>13988.745999999999</v>
      </c>
      <c r="J1364" s="94">
        <f t="shared" si="66"/>
        <v>61270.707479999997</v>
      </c>
      <c r="K1364" s="92">
        <v>796</v>
      </c>
      <c r="L1364" s="93">
        <v>0</v>
      </c>
      <c r="M1364" s="93">
        <v>2</v>
      </c>
    </row>
    <row r="1365" spans="1:13" s="2" customFormat="1" ht="50.1" customHeight="1" x14ac:dyDescent="0.2">
      <c r="A1365" s="143" t="s">
        <v>2048</v>
      </c>
      <c r="B1365" s="89" t="s">
        <v>409</v>
      </c>
      <c r="C1365" s="89" t="s">
        <v>409</v>
      </c>
      <c r="D1365" s="90" t="s">
        <v>1738</v>
      </c>
      <c r="E1365" s="93">
        <v>1000</v>
      </c>
      <c r="F1365" s="112">
        <v>12966.8</v>
      </c>
      <c r="G1365" s="94">
        <f>+$F1365/100*(100-'Übersicht _Overview'!$D$11)/100*(100-'Übersicht _Overview'!$E$11)</f>
        <v>12966.800000000001</v>
      </c>
      <c r="H1365" s="94">
        <f t="shared" si="67"/>
        <v>4811.817</v>
      </c>
      <c r="I1365" s="94">
        <f t="shared" si="65"/>
        <v>17778.617000000002</v>
      </c>
      <c r="J1365" s="94">
        <f t="shared" si="66"/>
        <v>77870.34246</v>
      </c>
      <c r="K1365" s="92">
        <v>1142</v>
      </c>
      <c r="L1365" s="93">
        <v>0</v>
      </c>
      <c r="M1365" s="93">
        <v>2</v>
      </c>
    </row>
    <row r="1366" spans="1:13" s="2" customFormat="1" ht="50.1" customHeight="1" x14ac:dyDescent="0.2">
      <c r="A1366" s="143" t="s">
        <v>2049</v>
      </c>
      <c r="B1366" s="89" t="s">
        <v>410</v>
      </c>
      <c r="C1366" s="89" t="s">
        <v>410</v>
      </c>
      <c r="D1366" s="90" t="s">
        <v>1738</v>
      </c>
      <c r="E1366" s="93">
        <v>1000</v>
      </c>
      <c r="F1366" s="112">
        <v>15844.4</v>
      </c>
      <c r="G1366" s="94">
        <f>+$F1366/100*(100-'Übersicht _Overview'!$D$11)/100*(100-'Übersicht _Overview'!$E$11)</f>
        <v>15844.4</v>
      </c>
      <c r="H1366" s="94">
        <f t="shared" si="67"/>
        <v>6429.8010000000004</v>
      </c>
      <c r="I1366" s="94">
        <f t="shared" si="65"/>
        <v>22274.201000000001</v>
      </c>
      <c r="J1366" s="94">
        <f t="shared" si="66"/>
        <v>97561.000379999998</v>
      </c>
      <c r="K1366" s="92">
        <v>1526</v>
      </c>
      <c r="L1366" s="93">
        <v>0</v>
      </c>
      <c r="M1366" s="93">
        <v>2</v>
      </c>
    </row>
    <row r="1367" spans="1:13" s="2" customFormat="1" ht="50.1" customHeight="1" x14ac:dyDescent="0.2">
      <c r="A1367" s="143" t="s">
        <v>2050</v>
      </c>
      <c r="B1367" s="89" t="s">
        <v>411</v>
      </c>
      <c r="C1367" s="89" t="s">
        <v>411</v>
      </c>
      <c r="D1367" s="90" t="s">
        <v>1738</v>
      </c>
      <c r="E1367" s="93">
        <v>1000</v>
      </c>
      <c r="F1367" s="112">
        <v>19377.599999999999</v>
      </c>
      <c r="G1367" s="94">
        <f>+$F1367/100*(100-'Übersicht _Overview'!$D$11)/100*(100-'Übersicht _Overview'!$E$11)</f>
        <v>19377.599999999999</v>
      </c>
      <c r="H1367" s="94">
        <f t="shared" si="67"/>
        <v>9282.3405000000002</v>
      </c>
      <c r="I1367" s="94">
        <f t="shared" si="65"/>
        <v>28659.940499999997</v>
      </c>
      <c r="J1367" s="94">
        <f t="shared" si="66"/>
        <v>125530.53938999999</v>
      </c>
      <c r="K1367" s="92">
        <v>2203</v>
      </c>
      <c r="L1367" s="93">
        <v>0</v>
      </c>
      <c r="M1367" s="93">
        <v>2</v>
      </c>
    </row>
    <row r="1368" spans="1:13" s="2" customFormat="1" ht="50.1" customHeight="1" x14ac:dyDescent="0.2">
      <c r="A1368" s="143" t="s">
        <v>2051</v>
      </c>
      <c r="B1368" s="89" t="s">
        <v>412</v>
      </c>
      <c r="C1368" s="89" t="s">
        <v>412</v>
      </c>
      <c r="D1368" s="90" t="s">
        <v>1738</v>
      </c>
      <c r="E1368" s="93">
        <v>1000</v>
      </c>
      <c r="F1368" s="112">
        <v>22655.599999999999</v>
      </c>
      <c r="G1368" s="94">
        <f>+$F1368/100*(100-'Übersicht _Overview'!$D$11)/100*(100-'Übersicht _Overview'!$E$11)</f>
        <v>22655.599999999999</v>
      </c>
      <c r="H1368" s="94">
        <f t="shared" si="67"/>
        <v>12986.007000000001</v>
      </c>
      <c r="I1368" s="94">
        <f t="shared" si="65"/>
        <v>35641.607000000004</v>
      </c>
      <c r="J1368" s="94">
        <f t="shared" si="66"/>
        <v>156110.23866</v>
      </c>
      <c r="K1368" s="92">
        <v>3082</v>
      </c>
      <c r="L1368" s="93">
        <v>0</v>
      </c>
      <c r="M1368" s="93">
        <v>2</v>
      </c>
    </row>
    <row r="1369" spans="1:13" s="2" customFormat="1" ht="50.1" customHeight="1" x14ac:dyDescent="0.2">
      <c r="A1369" s="143" t="s">
        <v>2052</v>
      </c>
      <c r="B1369" s="89" t="s">
        <v>413</v>
      </c>
      <c r="C1369" s="89" t="s">
        <v>413</v>
      </c>
      <c r="D1369" s="90" t="s">
        <v>1738</v>
      </c>
      <c r="E1369" s="93">
        <v>1000</v>
      </c>
      <c r="F1369" s="112">
        <v>28626.400000000001</v>
      </c>
      <c r="G1369" s="94">
        <f>+$F1369/100*(100-'Übersicht _Overview'!$D$11)/100*(100-'Übersicht _Overview'!$E$11)</f>
        <v>28626.400000000001</v>
      </c>
      <c r="H1369" s="94">
        <f t="shared" si="67"/>
        <v>17730.407999999999</v>
      </c>
      <c r="I1369" s="94">
        <f t="shared" si="65"/>
        <v>46356.808000000005</v>
      </c>
      <c r="J1369" s="94">
        <f t="shared" si="66"/>
        <v>203042.81904</v>
      </c>
      <c r="K1369" s="92">
        <v>4208</v>
      </c>
      <c r="L1369" s="93">
        <v>0</v>
      </c>
      <c r="M1369" s="93">
        <v>2</v>
      </c>
    </row>
    <row r="1370" spans="1:13" s="2" customFormat="1" ht="50.1" customHeight="1" x14ac:dyDescent="0.2">
      <c r="A1370" s="143" t="s">
        <v>2053</v>
      </c>
      <c r="B1370" s="89" t="s">
        <v>414</v>
      </c>
      <c r="C1370" s="89" t="s">
        <v>414</v>
      </c>
      <c r="D1370" s="90" t="s">
        <v>1738</v>
      </c>
      <c r="E1370" s="93">
        <v>1000</v>
      </c>
      <c r="F1370" s="112">
        <v>38082</v>
      </c>
      <c r="G1370" s="94">
        <f>+$F1370/100*(100-'Übersicht _Overview'!$D$11)/100*(100-'Übersicht _Overview'!$E$11)</f>
        <v>38082</v>
      </c>
      <c r="H1370" s="94">
        <f t="shared" si="67"/>
        <v>22702.338000000003</v>
      </c>
      <c r="I1370" s="94">
        <f t="shared" si="65"/>
        <v>60784.338000000003</v>
      </c>
      <c r="J1370" s="94">
        <f t="shared" si="66"/>
        <v>266235.40044</v>
      </c>
      <c r="K1370" s="92">
        <v>5388</v>
      </c>
      <c r="L1370" s="93">
        <v>0</v>
      </c>
      <c r="M1370" s="93">
        <v>2</v>
      </c>
    </row>
    <row r="1371" spans="1:13" s="2" customFormat="1" ht="50.1" customHeight="1" x14ac:dyDescent="0.2">
      <c r="A1371" s="143" t="s">
        <v>2054</v>
      </c>
      <c r="B1371" s="89" t="s">
        <v>415</v>
      </c>
      <c r="C1371" s="89" t="s">
        <v>415</v>
      </c>
      <c r="D1371" s="90" t="s">
        <v>1738</v>
      </c>
      <c r="E1371" s="93">
        <v>1000</v>
      </c>
      <c r="F1371" s="112">
        <v>43802</v>
      </c>
      <c r="G1371" s="94">
        <f>+$F1371/100*(100-'Übersicht _Overview'!$D$11)/100*(100-'Übersicht _Overview'!$E$11)</f>
        <v>43802</v>
      </c>
      <c r="H1371" s="94">
        <f t="shared" si="67"/>
        <v>27556.290000000005</v>
      </c>
      <c r="I1371" s="94">
        <f t="shared" si="65"/>
        <v>71358.290000000008</v>
      </c>
      <c r="J1371" s="94">
        <f t="shared" si="66"/>
        <v>312549.31020000001</v>
      </c>
      <c r="K1371" s="92">
        <v>6540</v>
      </c>
      <c r="L1371" s="93">
        <v>0</v>
      </c>
      <c r="M1371" s="93">
        <v>2</v>
      </c>
    </row>
    <row r="1372" spans="1:13" s="2" customFormat="1" ht="50.1" customHeight="1" x14ac:dyDescent="0.2">
      <c r="A1372" s="143" t="s">
        <v>2055</v>
      </c>
      <c r="B1372" s="89" t="s">
        <v>416</v>
      </c>
      <c r="C1372" s="89" t="s">
        <v>416</v>
      </c>
      <c r="D1372" s="90" t="s">
        <v>1738</v>
      </c>
      <c r="E1372" s="93">
        <v>1000</v>
      </c>
      <c r="F1372" s="112">
        <v>53235.6</v>
      </c>
      <c r="G1372" s="94">
        <f>+$F1372/100*(100-'Übersicht _Overview'!$D$11)/100*(100-'Übersicht _Overview'!$E$11)</f>
        <v>53235.6</v>
      </c>
      <c r="H1372" s="94">
        <f t="shared" si="67"/>
        <v>34377.946500000005</v>
      </c>
      <c r="I1372" s="94">
        <f t="shared" si="65"/>
        <v>87613.546499999997</v>
      </c>
      <c r="J1372" s="94">
        <f t="shared" si="66"/>
        <v>383747.33366999996</v>
      </c>
      <c r="K1372" s="92">
        <v>8159</v>
      </c>
      <c r="L1372" s="93">
        <v>0</v>
      </c>
      <c r="M1372" s="93">
        <v>2</v>
      </c>
    </row>
    <row r="1373" spans="1:13" s="2" customFormat="1" ht="50.1" customHeight="1" x14ac:dyDescent="0.2">
      <c r="A1373" s="143" t="s">
        <v>2056</v>
      </c>
      <c r="B1373" s="89" t="s">
        <v>417</v>
      </c>
      <c r="C1373" s="89" t="s">
        <v>417</v>
      </c>
      <c r="D1373" s="90" t="s">
        <v>1738</v>
      </c>
      <c r="E1373" s="93">
        <v>1000</v>
      </c>
      <c r="F1373" s="112">
        <v>66624.800000000003</v>
      </c>
      <c r="G1373" s="94">
        <f>+$F1373/100*(100-'Übersicht _Overview'!$D$11)/100*(100-'Übersicht _Overview'!$E$11)</f>
        <v>66624.800000000003</v>
      </c>
      <c r="H1373" s="94">
        <f t="shared" si="67"/>
        <v>44435.570999999996</v>
      </c>
      <c r="I1373" s="94">
        <f t="shared" si="65"/>
        <v>111060.371</v>
      </c>
      <c r="J1373" s="94">
        <f t="shared" si="66"/>
        <v>486444.42498000001</v>
      </c>
      <c r="K1373" s="92">
        <v>10546</v>
      </c>
      <c r="L1373" s="93">
        <v>0</v>
      </c>
      <c r="M1373" s="93"/>
    </row>
    <row r="1374" spans="1:13" s="2" customFormat="1" ht="50.1" customHeight="1" x14ac:dyDescent="0.2">
      <c r="A1374" s="143" t="s">
        <v>2057</v>
      </c>
      <c r="B1374" s="89" t="s">
        <v>418</v>
      </c>
      <c r="C1374" s="89" t="s">
        <v>418</v>
      </c>
      <c r="D1374" s="90" t="s">
        <v>1738</v>
      </c>
      <c r="E1374" s="93">
        <v>1000</v>
      </c>
      <c r="F1374" s="112">
        <v>5742</v>
      </c>
      <c r="G1374" s="94">
        <f>+$F1374/100*(100-'Übersicht _Overview'!$D$11)/100*(100-'Übersicht _Overview'!$E$11)</f>
        <v>5742</v>
      </c>
      <c r="H1374" s="94">
        <f t="shared" si="67"/>
        <v>560.39550000000008</v>
      </c>
      <c r="I1374" s="94">
        <f t="shared" si="65"/>
        <v>6302.3955000000005</v>
      </c>
      <c r="J1374" s="94">
        <f t="shared" si="66"/>
        <v>27604.492290000002</v>
      </c>
      <c r="K1374" s="92">
        <v>133</v>
      </c>
      <c r="L1374" s="93">
        <v>0</v>
      </c>
      <c r="M1374" s="93"/>
    </row>
    <row r="1375" spans="1:13" s="2" customFormat="1" ht="50.1" customHeight="1" x14ac:dyDescent="0.2">
      <c r="A1375" s="143" t="s">
        <v>2058</v>
      </c>
      <c r="B1375" s="89" t="s">
        <v>419</v>
      </c>
      <c r="C1375" s="89" t="s">
        <v>419</v>
      </c>
      <c r="D1375" s="90" t="s">
        <v>1738</v>
      </c>
      <c r="E1375" s="93">
        <v>1000</v>
      </c>
      <c r="F1375" s="112">
        <v>6870.6</v>
      </c>
      <c r="G1375" s="94">
        <f>+$F1375/100*(100-'Übersicht _Overview'!$D$11)/100*(100-'Übersicht _Overview'!$E$11)</f>
        <v>6870.6</v>
      </c>
      <c r="H1375" s="94">
        <f t="shared" si="67"/>
        <v>842.7</v>
      </c>
      <c r="I1375" s="94">
        <f t="shared" si="65"/>
        <v>7713.3</v>
      </c>
      <c r="J1375" s="94">
        <f t="shared" si="66"/>
        <v>33784.254000000001</v>
      </c>
      <c r="K1375" s="92">
        <v>200</v>
      </c>
      <c r="L1375" s="93">
        <v>0</v>
      </c>
      <c r="M1375" s="93"/>
    </row>
    <row r="1376" spans="1:13" s="2" customFormat="1" ht="50.1" customHeight="1" x14ac:dyDescent="0.2">
      <c r="A1376" s="143" t="s">
        <v>2059</v>
      </c>
      <c r="B1376" s="89" t="s">
        <v>420</v>
      </c>
      <c r="C1376" s="89" t="s">
        <v>420</v>
      </c>
      <c r="D1376" s="90" t="s">
        <v>1738</v>
      </c>
      <c r="E1376" s="93">
        <v>1000</v>
      </c>
      <c r="F1376" s="112">
        <v>11004.4</v>
      </c>
      <c r="G1376" s="94">
        <f>+$F1376/100*(100-'Übersicht _Overview'!$D$11)/100*(100-'Übersicht _Overview'!$E$11)</f>
        <v>11004.4</v>
      </c>
      <c r="H1376" s="94">
        <f t="shared" si="67"/>
        <v>863.76749999999993</v>
      </c>
      <c r="I1376" s="94">
        <f t="shared" si="65"/>
        <v>11868.1675</v>
      </c>
      <c r="J1376" s="94">
        <f t="shared" si="66"/>
        <v>51982.573649999998</v>
      </c>
      <c r="K1376" s="92">
        <v>205</v>
      </c>
      <c r="L1376" s="93">
        <v>0</v>
      </c>
      <c r="M1376" s="93"/>
    </row>
    <row r="1377" spans="1:13" s="2" customFormat="1" ht="50.1" customHeight="1" x14ac:dyDescent="0.2">
      <c r="A1377" s="143" t="s">
        <v>2060</v>
      </c>
      <c r="B1377" s="89" t="s">
        <v>421</v>
      </c>
      <c r="C1377" s="89" t="s">
        <v>421</v>
      </c>
      <c r="D1377" s="90" t="s">
        <v>1738</v>
      </c>
      <c r="E1377" s="93">
        <v>1000</v>
      </c>
      <c r="F1377" s="112">
        <v>12221</v>
      </c>
      <c r="G1377" s="94">
        <f>+$F1377/100*(100-'Übersicht _Overview'!$D$11)/100*(100-'Übersicht _Overview'!$E$11)</f>
        <v>12221</v>
      </c>
      <c r="H1377" s="94">
        <f t="shared" si="67"/>
        <v>1407.309</v>
      </c>
      <c r="I1377" s="94">
        <f t="shared" si="65"/>
        <v>13628.308999999999</v>
      </c>
      <c r="J1377" s="94">
        <f t="shared" si="66"/>
        <v>59691.993419999999</v>
      </c>
      <c r="K1377" s="92">
        <v>334</v>
      </c>
      <c r="L1377" s="93">
        <v>0</v>
      </c>
      <c r="M1377" s="93"/>
    </row>
    <row r="1378" spans="1:13" s="2" customFormat="1" ht="50.1" customHeight="1" x14ac:dyDescent="0.2">
      <c r="A1378" s="143" t="s">
        <v>2061</v>
      </c>
      <c r="B1378" s="89" t="s">
        <v>422</v>
      </c>
      <c r="C1378" s="89" t="s">
        <v>422</v>
      </c>
      <c r="D1378" s="90" t="s">
        <v>1738</v>
      </c>
      <c r="E1378" s="93">
        <v>1000</v>
      </c>
      <c r="F1378" s="112">
        <v>17996</v>
      </c>
      <c r="G1378" s="94">
        <f>+$F1378/100*(100-'Übersicht _Overview'!$D$11)/100*(100-'Übersicht _Overview'!$E$11)</f>
        <v>17996</v>
      </c>
      <c r="H1378" s="94">
        <f t="shared" si="67"/>
        <v>1740.1755000000001</v>
      </c>
      <c r="I1378" s="94">
        <f t="shared" si="65"/>
        <v>19736.175500000001</v>
      </c>
      <c r="J1378" s="94">
        <f t="shared" si="66"/>
        <v>86444.448690000005</v>
      </c>
      <c r="K1378" s="92">
        <v>413</v>
      </c>
      <c r="L1378" s="93">
        <v>0</v>
      </c>
      <c r="M1378" s="93"/>
    </row>
    <row r="1379" spans="1:13" s="2" customFormat="1" ht="50.1" customHeight="1" x14ac:dyDescent="0.2">
      <c r="A1379" s="143" t="s">
        <v>2062</v>
      </c>
      <c r="B1379" s="89" t="s">
        <v>423</v>
      </c>
      <c r="C1379" s="89" t="s">
        <v>423</v>
      </c>
      <c r="D1379" s="90" t="s">
        <v>1738</v>
      </c>
      <c r="E1379" s="93">
        <v>1000</v>
      </c>
      <c r="F1379" s="112">
        <v>21324.6</v>
      </c>
      <c r="G1379" s="94">
        <f>+$F1379/100*(100-'Übersicht _Overview'!$D$11)/100*(100-'Übersicht _Overview'!$E$11)</f>
        <v>21324.6</v>
      </c>
      <c r="H1379" s="94">
        <f t="shared" si="67"/>
        <v>2932.596</v>
      </c>
      <c r="I1379" s="94">
        <f t="shared" si="65"/>
        <v>24257.196</v>
      </c>
      <c r="J1379" s="94">
        <f t="shared" si="66"/>
        <v>106246.51848</v>
      </c>
      <c r="K1379" s="92">
        <v>696</v>
      </c>
      <c r="L1379" s="93">
        <v>0</v>
      </c>
      <c r="M1379" s="93"/>
    </row>
    <row r="1380" spans="1:13" s="2" customFormat="1" ht="50.1" customHeight="1" collapsed="1" x14ac:dyDescent="0.2">
      <c r="A1380" s="136"/>
      <c r="B1380" s="137" t="s">
        <v>470</v>
      </c>
      <c r="C1380" s="138" t="s">
        <v>470</v>
      </c>
      <c r="D1380" s="139"/>
      <c r="E1380" s="142"/>
      <c r="F1380" s="171">
        <v>0</v>
      </c>
      <c r="G1380" s="94">
        <f>+$F1380/100*(100-'Übersicht _Overview'!$D$11)/100*(100-'Übersicht _Overview'!$E$11)</f>
        <v>0</v>
      </c>
      <c r="H1380" s="94">
        <f t="shared" si="67"/>
        <v>0</v>
      </c>
      <c r="I1380" s="94">
        <f t="shared" si="65"/>
        <v>0</v>
      </c>
      <c r="J1380" s="94">
        <f t="shared" si="66"/>
        <v>0</v>
      </c>
      <c r="K1380" s="141"/>
      <c r="L1380" s="141"/>
      <c r="M1380" s="142"/>
    </row>
    <row r="1381" spans="1:13" s="2" customFormat="1" ht="50.1" customHeight="1" x14ac:dyDescent="0.2">
      <c r="A1381" s="143" t="s">
        <v>2063</v>
      </c>
      <c r="B1381" s="89" t="s">
        <v>424</v>
      </c>
      <c r="C1381" s="89" t="s">
        <v>424</v>
      </c>
      <c r="D1381" s="90" t="s">
        <v>1875</v>
      </c>
      <c r="E1381" s="93">
        <v>1000</v>
      </c>
      <c r="F1381" s="112">
        <v>5043.5</v>
      </c>
      <c r="G1381" s="94">
        <f>+$F1381/100*(100-'Übersicht _Overview'!$D$11)/100*(100-'Übersicht _Overview'!$E$11)</f>
        <v>5043.5</v>
      </c>
      <c r="H1381" s="94">
        <f t="shared" si="67"/>
        <v>404.49599999999998</v>
      </c>
      <c r="I1381" s="94">
        <f t="shared" si="65"/>
        <v>5447.9960000000001</v>
      </c>
      <c r="J1381" s="94">
        <f t="shared" si="66"/>
        <v>23862.22248</v>
      </c>
      <c r="K1381" s="92">
        <v>96</v>
      </c>
      <c r="L1381" s="93">
        <v>0</v>
      </c>
      <c r="M1381" s="93"/>
    </row>
    <row r="1382" spans="1:13" s="2" customFormat="1" ht="50.1" customHeight="1" x14ac:dyDescent="0.2">
      <c r="A1382" s="143" t="s">
        <v>2064</v>
      </c>
      <c r="B1382" s="89" t="s">
        <v>425</v>
      </c>
      <c r="C1382" s="89" t="s">
        <v>425</v>
      </c>
      <c r="D1382" s="90" t="s">
        <v>1875</v>
      </c>
      <c r="E1382" s="93">
        <v>1000</v>
      </c>
      <c r="F1382" s="112">
        <v>6070.9</v>
      </c>
      <c r="G1382" s="94">
        <f>+$F1382/100*(100-'Übersicht _Overview'!$D$11)/100*(100-'Übersicht _Overview'!$E$11)</f>
        <v>6070.9</v>
      </c>
      <c r="H1382" s="94">
        <f t="shared" si="67"/>
        <v>648.87900000000002</v>
      </c>
      <c r="I1382" s="94">
        <f t="shared" si="65"/>
        <v>6719.7789999999995</v>
      </c>
      <c r="J1382" s="94">
        <f t="shared" si="66"/>
        <v>29432.632019999997</v>
      </c>
      <c r="K1382" s="92">
        <v>154</v>
      </c>
      <c r="L1382" s="93">
        <v>0</v>
      </c>
      <c r="M1382" s="93"/>
    </row>
    <row r="1383" spans="1:13" s="2" customFormat="1" ht="50.1" customHeight="1" x14ac:dyDescent="0.2">
      <c r="A1383" s="143" t="s">
        <v>2065</v>
      </c>
      <c r="B1383" s="89" t="s">
        <v>426</v>
      </c>
      <c r="C1383" s="89" t="s">
        <v>426</v>
      </c>
      <c r="D1383" s="90" t="s">
        <v>1875</v>
      </c>
      <c r="E1383" s="93">
        <v>1000</v>
      </c>
      <c r="F1383" s="112">
        <v>7355.7</v>
      </c>
      <c r="G1383" s="94">
        <f>+$F1383/100*(100-'Übersicht _Overview'!$D$11)/100*(100-'Übersicht _Overview'!$E$11)</f>
        <v>7355.7</v>
      </c>
      <c r="H1383" s="94">
        <f t="shared" si="67"/>
        <v>1011.24</v>
      </c>
      <c r="I1383" s="94">
        <f t="shared" si="65"/>
        <v>8366.94</v>
      </c>
      <c r="J1383" s="94">
        <f t="shared" si="66"/>
        <v>36647.197200000002</v>
      </c>
      <c r="K1383" s="92">
        <v>240</v>
      </c>
      <c r="L1383" s="93">
        <v>0</v>
      </c>
      <c r="M1383" s="93"/>
    </row>
    <row r="1384" spans="1:13" s="2" customFormat="1" ht="50.1" customHeight="1" x14ac:dyDescent="0.2">
      <c r="A1384" s="143" t="s">
        <v>2066</v>
      </c>
      <c r="B1384" s="89" t="s">
        <v>427</v>
      </c>
      <c r="C1384" s="89" t="s">
        <v>427</v>
      </c>
      <c r="D1384" s="90" t="s">
        <v>1875</v>
      </c>
      <c r="E1384" s="93">
        <v>1000</v>
      </c>
      <c r="F1384" s="112">
        <v>8940.7999999999993</v>
      </c>
      <c r="G1384" s="94">
        <f>+$F1384/100*(100-'Übersicht _Overview'!$D$11)/100*(100-'Übersicht _Overview'!$E$11)</f>
        <v>8940.7999999999993</v>
      </c>
      <c r="H1384" s="94">
        <f t="shared" si="67"/>
        <v>1415.7360000000001</v>
      </c>
      <c r="I1384" s="94">
        <f t="shared" si="65"/>
        <v>10356.536</v>
      </c>
      <c r="J1384" s="94">
        <f t="shared" si="66"/>
        <v>45361.627679999998</v>
      </c>
      <c r="K1384" s="92">
        <v>336</v>
      </c>
      <c r="L1384" s="93">
        <v>0</v>
      </c>
      <c r="M1384" s="93"/>
    </row>
    <row r="1385" spans="1:13" s="2" customFormat="1" ht="50.1" customHeight="1" x14ac:dyDescent="0.2">
      <c r="A1385" s="143" t="s">
        <v>2067</v>
      </c>
      <c r="B1385" s="89" t="s">
        <v>428</v>
      </c>
      <c r="C1385" s="89" t="s">
        <v>428</v>
      </c>
      <c r="D1385" s="90" t="s">
        <v>1875</v>
      </c>
      <c r="E1385" s="93">
        <v>1000</v>
      </c>
      <c r="F1385" s="112">
        <v>10210.200000000001</v>
      </c>
      <c r="G1385" s="94">
        <f>+$F1385/100*(100-'Übersicht _Overview'!$D$11)/100*(100-'Übersicht _Overview'!$E$11)</f>
        <v>10210.200000000001</v>
      </c>
      <c r="H1385" s="94">
        <f t="shared" si="67"/>
        <v>2022.48</v>
      </c>
      <c r="I1385" s="94">
        <f t="shared" si="65"/>
        <v>12232.68</v>
      </c>
      <c r="J1385" s="94">
        <f t="shared" si="66"/>
        <v>53579.138400000003</v>
      </c>
      <c r="K1385" s="92">
        <v>480</v>
      </c>
      <c r="L1385" s="93">
        <v>0</v>
      </c>
      <c r="M1385" s="93"/>
    </row>
    <row r="1386" spans="1:13" s="2" customFormat="1" ht="50.1" customHeight="1" x14ac:dyDescent="0.2">
      <c r="A1386" s="143" t="s">
        <v>2068</v>
      </c>
      <c r="B1386" s="89" t="s">
        <v>429</v>
      </c>
      <c r="C1386" s="89" t="s">
        <v>429</v>
      </c>
      <c r="D1386" s="90" t="s">
        <v>1875</v>
      </c>
      <c r="E1386" s="93">
        <v>1000</v>
      </c>
      <c r="F1386" s="112">
        <v>12570.8</v>
      </c>
      <c r="G1386" s="94">
        <f>+$F1386/100*(100-'Übersicht _Overview'!$D$11)/100*(100-'Übersicht _Overview'!$E$11)</f>
        <v>12570.8</v>
      </c>
      <c r="H1386" s="94">
        <f t="shared" si="67"/>
        <v>2831.4720000000002</v>
      </c>
      <c r="I1386" s="94">
        <f t="shared" si="65"/>
        <v>15402.271999999999</v>
      </c>
      <c r="J1386" s="94">
        <f t="shared" si="66"/>
        <v>67461.951359999992</v>
      </c>
      <c r="K1386" s="92">
        <v>672</v>
      </c>
      <c r="L1386" s="93">
        <v>0</v>
      </c>
      <c r="M1386" s="93"/>
    </row>
    <row r="1387" spans="1:13" s="2" customFormat="1" ht="50.1" customHeight="1" x14ac:dyDescent="0.2">
      <c r="A1387" s="143" t="s">
        <v>2069</v>
      </c>
      <c r="B1387" s="89" t="s">
        <v>430</v>
      </c>
      <c r="C1387" s="89" t="s">
        <v>430</v>
      </c>
      <c r="D1387" s="90" t="s">
        <v>1875</v>
      </c>
      <c r="E1387" s="93">
        <v>1000</v>
      </c>
      <c r="F1387" s="112">
        <v>15930.2</v>
      </c>
      <c r="G1387" s="94">
        <f>+$F1387/100*(100-'Übersicht _Overview'!$D$11)/100*(100-'Übersicht _Overview'!$E$11)</f>
        <v>15930.200000000003</v>
      </c>
      <c r="H1387" s="94">
        <f t="shared" si="67"/>
        <v>3842.712</v>
      </c>
      <c r="I1387" s="94">
        <f t="shared" si="65"/>
        <v>19772.912000000004</v>
      </c>
      <c r="J1387" s="94">
        <f t="shared" si="66"/>
        <v>86605.354560000022</v>
      </c>
      <c r="K1387" s="92">
        <v>912</v>
      </c>
      <c r="L1387" s="93">
        <v>0</v>
      </c>
      <c r="M1387" s="93"/>
    </row>
    <row r="1388" spans="1:13" s="2" customFormat="1" ht="50.1" customHeight="1" x14ac:dyDescent="0.2">
      <c r="A1388" s="143" t="s">
        <v>2070</v>
      </c>
      <c r="B1388" s="89" t="s">
        <v>496</v>
      </c>
      <c r="C1388" s="89" t="s">
        <v>496</v>
      </c>
      <c r="D1388" s="90" t="s">
        <v>1875</v>
      </c>
      <c r="E1388" s="93">
        <v>1000</v>
      </c>
      <c r="F1388" s="112">
        <v>17150.099999999999</v>
      </c>
      <c r="G1388" s="94">
        <f>+$F1388/100*(100-'Übersicht _Overview'!$D$11)/100*(100-'Übersicht _Overview'!$E$11)</f>
        <v>17150.099999999999</v>
      </c>
      <c r="H1388" s="94">
        <f t="shared" si="67"/>
        <v>4853.9520000000002</v>
      </c>
      <c r="I1388" s="94">
        <f t="shared" si="65"/>
        <v>22004.052</v>
      </c>
      <c r="J1388" s="94">
        <f t="shared" si="66"/>
        <v>96377.747759999998</v>
      </c>
      <c r="K1388" s="92">
        <v>1152</v>
      </c>
      <c r="L1388" s="93">
        <v>0</v>
      </c>
      <c r="M1388" s="93"/>
    </row>
    <row r="1389" spans="1:13" s="2" customFormat="1" ht="50.1" customHeight="1" x14ac:dyDescent="0.2">
      <c r="A1389" s="143" t="s">
        <v>1099</v>
      </c>
      <c r="B1389" s="89" t="s">
        <v>497</v>
      </c>
      <c r="C1389" s="89" t="s">
        <v>497</v>
      </c>
      <c r="D1389" s="90" t="s">
        <v>1875</v>
      </c>
      <c r="E1389" s="93">
        <v>1000</v>
      </c>
      <c r="F1389" s="112">
        <v>19980.400000000001</v>
      </c>
      <c r="G1389" s="94">
        <f>+$F1389/100*(100-'Übersicht _Overview'!$D$11)/100*(100-'Übersicht _Overview'!$E$11)</f>
        <v>19980.400000000001</v>
      </c>
      <c r="H1389" s="94">
        <f t="shared" si="67"/>
        <v>6067.4400000000005</v>
      </c>
      <c r="I1389" s="94">
        <f t="shared" si="65"/>
        <v>26047.840000000004</v>
      </c>
      <c r="J1389" s="94">
        <f t="shared" si="66"/>
        <v>114089.53920000001</v>
      </c>
      <c r="K1389" s="92">
        <v>1440</v>
      </c>
      <c r="L1389" s="93">
        <v>0</v>
      </c>
      <c r="M1389" s="93"/>
    </row>
    <row r="1390" spans="1:13" s="2" customFormat="1" ht="50.1" customHeight="1" x14ac:dyDescent="0.2">
      <c r="A1390" s="143" t="s">
        <v>1100</v>
      </c>
      <c r="B1390" s="89" t="s">
        <v>498</v>
      </c>
      <c r="C1390" s="89" t="s">
        <v>498</v>
      </c>
      <c r="D1390" s="90" t="s">
        <v>1875</v>
      </c>
      <c r="E1390" s="93">
        <v>1000</v>
      </c>
      <c r="F1390" s="112">
        <v>23551</v>
      </c>
      <c r="G1390" s="94">
        <f>+$F1390/100*(100-'Übersicht _Overview'!$D$11)/100*(100-'Übersicht _Overview'!$E$11)</f>
        <v>23551</v>
      </c>
      <c r="H1390" s="94">
        <f t="shared" si="67"/>
        <v>7483.1760000000013</v>
      </c>
      <c r="I1390" s="94">
        <f t="shared" si="65"/>
        <v>31034.175999999999</v>
      </c>
      <c r="J1390" s="94">
        <f t="shared" si="66"/>
        <v>135929.69087999998</v>
      </c>
      <c r="K1390" s="92">
        <v>1776</v>
      </c>
      <c r="L1390" s="93">
        <v>0</v>
      </c>
      <c r="M1390" s="93"/>
    </row>
    <row r="1391" spans="1:13" s="2" customFormat="1" ht="50.1" customHeight="1" x14ac:dyDescent="0.2">
      <c r="A1391" s="143" t="s">
        <v>1101</v>
      </c>
      <c r="B1391" s="89" t="s">
        <v>499</v>
      </c>
      <c r="C1391" s="89" t="s">
        <v>499</v>
      </c>
      <c r="D1391" s="90" t="s">
        <v>1875</v>
      </c>
      <c r="E1391" s="93">
        <v>1000</v>
      </c>
      <c r="F1391" s="112">
        <v>26895</v>
      </c>
      <c r="G1391" s="94">
        <f>+$F1391/100*(100-'Übersicht _Overview'!$D$11)/100*(100-'Übersicht _Overview'!$E$11)</f>
        <v>26895</v>
      </c>
      <c r="H1391" s="94">
        <f t="shared" si="67"/>
        <v>9707.9040000000005</v>
      </c>
      <c r="I1391" s="94">
        <f t="shared" si="65"/>
        <v>36602.904000000002</v>
      </c>
      <c r="J1391" s="94">
        <f t="shared" si="66"/>
        <v>160320.71952000001</v>
      </c>
      <c r="K1391" s="92">
        <v>2304</v>
      </c>
      <c r="L1391" s="93">
        <v>0</v>
      </c>
      <c r="M1391" s="93"/>
    </row>
    <row r="1392" spans="1:13" s="2" customFormat="1" ht="50.1" customHeight="1" x14ac:dyDescent="0.2">
      <c r="A1392" s="143" t="s">
        <v>1102</v>
      </c>
      <c r="B1392" s="89" t="s">
        <v>500</v>
      </c>
      <c r="C1392" s="89" t="s">
        <v>500</v>
      </c>
      <c r="D1392" s="90" t="s">
        <v>1875</v>
      </c>
      <c r="E1392" s="93">
        <v>1000</v>
      </c>
      <c r="F1392" s="112">
        <v>33267.300000000003</v>
      </c>
      <c r="G1392" s="94">
        <f>+$F1392/100*(100-'Übersicht _Overview'!$D$11)/100*(100-'Übersicht _Overview'!$E$11)</f>
        <v>33267.300000000003</v>
      </c>
      <c r="H1392" s="94">
        <f t="shared" si="67"/>
        <v>12134.880000000001</v>
      </c>
      <c r="I1392" s="94">
        <f t="shared" si="65"/>
        <v>45402.180000000008</v>
      </c>
      <c r="J1392" s="94">
        <f t="shared" si="66"/>
        <v>198861.54840000003</v>
      </c>
      <c r="K1392" s="92">
        <v>2880</v>
      </c>
      <c r="L1392" s="93">
        <v>0</v>
      </c>
      <c r="M1392" s="93"/>
    </row>
    <row r="1393" spans="1:13" s="2" customFormat="1" ht="50.1" customHeight="1" x14ac:dyDescent="0.2">
      <c r="A1393" s="143" t="s">
        <v>1103</v>
      </c>
      <c r="B1393" s="89" t="s">
        <v>501</v>
      </c>
      <c r="C1393" s="89" t="s">
        <v>501</v>
      </c>
      <c r="D1393" s="90" t="s">
        <v>1875</v>
      </c>
      <c r="E1393" s="93">
        <v>1000</v>
      </c>
      <c r="F1393" s="112">
        <v>41607.5</v>
      </c>
      <c r="G1393" s="94">
        <f>+$F1393/100*(100-'Übersicht _Overview'!$D$11)/100*(100-'Übersicht _Overview'!$E$11)</f>
        <v>41607.5</v>
      </c>
      <c r="H1393" s="94">
        <f t="shared" si="67"/>
        <v>16179.84</v>
      </c>
      <c r="I1393" s="94">
        <f t="shared" si="65"/>
        <v>57787.34</v>
      </c>
      <c r="J1393" s="94">
        <f t="shared" si="66"/>
        <v>253108.54919999998</v>
      </c>
      <c r="K1393" s="92">
        <v>3840</v>
      </c>
      <c r="L1393" s="93">
        <v>0</v>
      </c>
      <c r="M1393" s="93"/>
    </row>
    <row r="1394" spans="1:13" s="2" customFormat="1" ht="50.1" customHeight="1" x14ac:dyDescent="0.2">
      <c r="A1394" s="143" t="s">
        <v>1104</v>
      </c>
      <c r="B1394" s="89" t="s">
        <v>502</v>
      </c>
      <c r="C1394" s="89" t="s">
        <v>502</v>
      </c>
      <c r="D1394" s="90" t="s">
        <v>1875</v>
      </c>
      <c r="E1394" s="93">
        <v>1000</v>
      </c>
      <c r="F1394" s="112">
        <v>54789.9</v>
      </c>
      <c r="G1394" s="94">
        <f>+$F1394/100*(100-'Übersicht _Overview'!$D$11)/100*(100-'Übersicht _Overview'!$E$11)</f>
        <v>54789.9</v>
      </c>
      <c r="H1394" s="94">
        <f t="shared" si="67"/>
        <v>20224.800000000003</v>
      </c>
      <c r="I1394" s="94">
        <f t="shared" si="65"/>
        <v>75014.700000000012</v>
      </c>
      <c r="J1394" s="94">
        <f t="shared" si="66"/>
        <v>328564.38600000006</v>
      </c>
      <c r="K1394" s="92">
        <v>4800</v>
      </c>
      <c r="L1394" s="93">
        <v>0</v>
      </c>
      <c r="M1394" s="93"/>
    </row>
    <row r="1395" spans="1:13" s="2" customFormat="1" ht="50.1" customHeight="1" x14ac:dyDescent="0.2">
      <c r="A1395" s="143" t="s">
        <v>1105</v>
      </c>
      <c r="B1395" s="89" t="s">
        <v>503</v>
      </c>
      <c r="C1395" s="89" t="s">
        <v>503</v>
      </c>
      <c r="D1395" s="90" t="s">
        <v>1875</v>
      </c>
      <c r="E1395" s="93">
        <v>1000</v>
      </c>
      <c r="F1395" s="112">
        <v>5043.5</v>
      </c>
      <c r="G1395" s="94">
        <f>+$F1395/100*(100-'Übersicht _Overview'!$D$11)/100*(100-'Übersicht _Overview'!$E$11)</f>
        <v>5043.5</v>
      </c>
      <c r="H1395" s="94">
        <f t="shared" si="67"/>
        <v>404.49599999999998</v>
      </c>
      <c r="I1395" s="94">
        <f t="shared" si="65"/>
        <v>5447.9960000000001</v>
      </c>
      <c r="J1395" s="94">
        <f t="shared" si="66"/>
        <v>23862.22248</v>
      </c>
      <c r="K1395" s="92">
        <v>96</v>
      </c>
      <c r="L1395" s="93">
        <v>0</v>
      </c>
      <c r="M1395" s="93"/>
    </row>
    <row r="1396" spans="1:13" s="2" customFormat="1" ht="50.1" customHeight="1" x14ac:dyDescent="0.2">
      <c r="A1396" s="143" t="s">
        <v>1106</v>
      </c>
      <c r="B1396" s="89" t="s">
        <v>2175</v>
      </c>
      <c r="C1396" s="89" t="s">
        <v>2175</v>
      </c>
      <c r="D1396" s="90" t="s">
        <v>1875</v>
      </c>
      <c r="E1396" s="93">
        <v>1000</v>
      </c>
      <c r="F1396" s="112">
        <v>6070.9</v>
      </c>
      <c r="G1396" s="94">
        <f>+$F1396/100*(100-'Übersicht _Overview'!$D$11)/100*(100-'Übersicht _Overview'!$E$11)</f>
        <v>6070.9</v>
      </c>
      <c r="H1396" s="94">
        <f t="shared" si="67"/>
        <v>648.87900000000002</v>
      </c>
      <c r="I1396" s="94">
        <f t="shared" si="65"/>
        <v>6719.7789999999995</v>
      </c>
      <c r="J1396" s="94">
        <f t="shared" si="66"/>
        <v>29432.632019999997</v>
      </c>
      <c r="K1396" s="92">
        <v>154</v>
      </c>
      <c r="L1396" s="93">
        <v>0</v>
      </c>
      <c r="M1396" s="93"/>
    </row>
    <row r="1397" spans="1:13" s="2" customFormat="1" ht="50.1" customHeight="1" x14ac:dyDescent="0.2">
      <c r="A1397" s="143" t="s">
        <v>1107</v>
      </c>
      <c r="B1397" s="89" t="s">
        <v>222</v>
      </c>
      <c r="C1397" s="89" t="s">
        <v>222</v>
      </c>
      <c r="D1397" s="90" t="s">
        <v>1875</v>
      </c>
      <c r="E1397" s="93">
        <v>1000</v>
      </c>
      <c r="F1397" s="112">
        <v>7355.7</v>
      </c>
      <c r="G1397" s="94">
        <f>+$F1397/100*(100-'Übersicht _Overview'!$D$11)/100*(100-'Übersicht _Overview'!$E$11)</f>
        <v>7355.7</v>
      </c>
      <c r="H1397" s="94">
        <f t="shared" si="67"/>
        <v>1011.24</v>
      </c>
      <c r="I1397" s="94">
        <f t="shared" si="65"/>
        <v>8366.94</v>
      </c>
      <c r="J1397" s="94">
        <f t="shared" si="66"/>
        <v>36647.197200000002</v>
      </c>
      <c r="K1397" s="92">
        <v>240</v>
      </c>
      <c r="L1397" s="93">
        <v>0</v>
      </c>
      <c r="M1397" s="93"/>
    </row>
    <row r="1398" spans="1:13" s="2" customFormat="1" ht="50.1" customHeight="1" x14ac:dyDescent="0.2">
      <c r="A1398" s="143" t="s">
        <v>1108</v>
      </c>
      <c r="B1398" s="89" t="s">
        <v>223</v>
      </c>
      <c r="C1398" s="89" t="s">
        <v>223</v>
      </c>
      <c r="D1398" s="90" t="s">
        <v>1875</v>
      </c>
      <c r="E1398" s="93">
        <v>1000</v>
      </c>
      <c r="F1398" s="112">
        <v>8940.7999999999993</v>
      </c>
      <c r="G1398" s="94">
        <f>+$F1398/100*(100-'Übersicht _Overview'!$D$11)/100*(100-'Übersicht _Overview'!$E$11)</f>
        <v>8940.7999999999993</v>
      </c>
      <c r="H1398" s="94">
        <f t="shared" si="67"/>
        <v>1415.7360000000001</v>
      </c>
      <c r="I1398" s="94">
        <f t="shared" si="65"/>
        <v>10356.536</v>
      </c>
      <c r="J1398" s="94">
        <f t="shared" si="66"/>
        <v>45361.627679999998</v>
      </c>
      <c r="K1398" s="92">
        <v>336</v>
      </c>
      <c r="L1398" s="93">
        <v>0</v>
      </c>
      <c r="M1398" s="93"/>
    </row>
    <row r="1399" spans="1:13" s="2" customFormat="1" ht="50.1" customHeight="1" x14ac:dyDescent="0.2">
      <c r="A1399" s="143" t="s">
        <v>1109</v>
      </c>
      <c r="B1399" s="89" t="s">
        <v>224</v>
      </c>
      <c r="C1399" s="89" t="s">
        <v>224</v>
      </c>
      <c r="D1399" s="90" t="s">
        <v>1875</v>
      </c>
      <c r="E1399" s="93">
        <v>1000</v>
      </c>
      <c r="F1399" s="112">
        <v>10210.200000000001</v>
      </c>
      <c r="G1399" s="94">
        <f>+$F1399/100*(100-'Übersicht _Overview'!$D$11)/100*(100-'Übersicht _Overview'!$E$11)</f>
        <v>10210.200000000001</v>
      </c>
      <c r="H1399" s="94">
        <f t="shared" si="67"/>
        <v>2022.48</v>
      </c>
      <c r="I1399" s="94">
        <f t="shared" si="65"/>
        <v>12232.68</v>
      </c>
      <c r="J1399" s="94">
        <f t="shared" si="66"/>
        <v>53579.138400000003</v>
      </c>
      <c r="K1399" s="92">
        <v>480</v>
      </c>
      <c r="L1399" s="93">
        <v>0</v>
      </c>
      <c r="M1399" s="93">
        <v>2</v>
      </c>
    </row>
    <row r="1400" spans="1:13" s="2" customFormat="1" ht="50.1" customHeight="1" x14ac:dyDescent="0.2">
      <c r="A1400" s="143" t="s">
        <v>1110</v>
      </c>
      <c r="B1400" s="89" t="s">
        <v>225</v>
      </c>
      <c r="C1400" s="89" t="s">
        <v>225</v>
      </c>
      <c r="D1400" s="90" t="s">
        <v>1875</v>
      </c>
      <c r="E1400" s="93">
        <v>1000</v>
      </c>
      <c r="F1400" s="112">
        <v>12570.8</v>
      </c>
      <c r="G1400" s="94">
        <f>+$F1400/100*(100-'Übersicht _Overview'!$D$11)/100*(100-'Übersicht _Overview'!$E$11)</f>
        <v>12570.8</v>
      </c>
      <c r="H1400" s="94">
        <f t="shared" si="67"/>
        <v>2831.4720000000002</v>
      </c>
      <c r="I1400" s="94">
        <f t="shared" si="65"/>
        <v>15402.271999999999</v>
      </c>
      <c r="J1400" s="94">
        <f t="shared" si="66"/>
        <v>67461.951359999992</v>
      </c>
      <c r="K1400" s="92">
        <v>672</v>
      </c>
      <c r="L1400" s="93">
        <v>0</v>
      </c>
      <c r="M1400" s="93">
        <v>2</v>
      </c>
    </row>
    <row r="1401" spans="1:13" s="2" customFormat="1" ht="50.1" customHeight="1" x14ac:dyDescent="0.2">
      <c r="A1401" s="143" t="s">
        <v>1111</v>
      </c>
      <c r="B1401" s="89" t="s">
        <v>226</v>
      </c>
      <c r="C1401" s="89" t="s">
        <v>226</v>
      </c>
      <c r="D1401" s="90" t="s">
        <v>1875</v>
      </c>
      <c r="E1401" s="93">
        <v>1000</v>
      </c>
      <c r="F1401" s="112">
        <v>15930.2</v>
      </c>
      <c r="G1401" s="94">
        <f>+$F1401/100*(100-'Übersicht _Overview'!$D$11)/100*(100-'Übersicht _Overview'!$E$11)</f>
        <v>15930.200000000003</v>
      </c>
      <c r="H1401" s="94">
        <f t="shared" si="67"/>
        <v>3842.712</v>
      </c>
      <c r="I1401" s="94">
        <f t="shared" si="65"/>
        <v>19772.912000000004</v>
      </c>
      <c r="J1401" s="94">
        <f t="shared" si="66"/>
        <v>86605.354560000022</v>
      </c>
      <c r="K1401" s="92">
        <v>912</v>
      </c>
      <c r="L1401" s="93">
        <v>0</v>
      </c>
      <c r="M1401" s="93">
        <v>2</v>
      </c>
    </row>
    <row r="1402" spans="1:13" s="2" customFormat="1" ht="50.1" customHeight="1" x14ac:dyDescent="0.2">
      <c r="A1402" s="143" t="s">
        <v>1887</v>
      </c>
      <c r="B1402" s="89" t="s">
        <v>2491</v>
      </c>
      <c r="C1402" s="89" t="s">
        <v>2491</v>
      </c>
      <c r="D1402" s="90" t="s">
        <v>1875</v>
      </c>
      <c r="E1402" s="93">
        <v>1000</v>
      </c>
      <c r="F1402" s="112">
        <v>17150.099999999999</v>
      </c>
      <c r="G1402" s="94">
        <f>+$F1402/100*(100-'Übersicht _Overview'!$D$11)/100*(100-'Übersicht _Overview'!$E$11)</f>
        <v>17150.099999999999</v>
      </c>
      <c r="H1402" s="94">
        <f t="shared" si="67"/>
        <v>4853.9520000000002</v>
      </c>
      <c r="I1402" s="94">
        <f t="shared" si="65"/>
        <v>22004.052</v>
      </c>
      <c r="J1402" s="94">
        <f t="shared" si="66"/>
        <v>96377.747759999998</v>
      </c>
      <c r="K1402" s="92">
        <v>1152</v>
      </c>
      <c r="L1402" s="93">
        <v>0</v>
      </c>
      <c r="M1402" s="93">
        <v>2</v>
      </c>
    </row>
    <row r="1403" spans="1:13" s="2" customFormat="1" ht="50.1" customHeight="1" x14ac:dyDescent="0.2">
      <c r="A1403" s="143" t="s">
        <v>1888</v>
      </c>
      <c r="B1403" s="89" t="s">
        <v>2492</v>
      </c>
      <c r="C1403" s="89" t="s">
        <v>2492</v>
      </c>
      <c r="D1403" s="90" t="s">
        <v>1875</v>
      </c>
      <c r="E1403" s="93">
        <v>1000</v>
      </c>
      <c r="F1403" s="112">
        <v>19980.400000000001</v>
      </c>
      <c r="G1403" s="94">
        <f>+$F1403/100*(100-'Übersicht _Overview'!$D$11)/100*(100-'Übersicht _Overview'!$E$11)</f>
        <v>19980.400000000001</v>
      </c>
      <c r="H1403" s="94">
        <f t="shared" si="67"/>
        <v>6067.4400000000005</v>
      </c>
      <c r="I1403" s="94">
        <f t="shared" si="65"/>
        <v>26047.840000000004</v>
      </c>
      <c r="J1403" s="94">
        <f t="shared" si="66"/>
        <v>114089.53920000001</v>
      </c>
      <c r="K1403" s="92">
        <v>1440</v>
      </c>
      <c r="L1403" s="93">
        <v>0</v>
      </c>
      <c r="M1403" s="93">
        <v>2</v>
      </c>
    </row>
    <row r="1404" spans="1:13" s="2" customFormat="1" ht="50.1" customHeight="1" x14ac:dyDescent="0.2">
      <c r="A1404" s="143" t="s">
        <v>1889</v>
      </c>
      <c r="B1404" s="89" t="s">
        <v>2493</v>
      </c>
      <c r="C1404" s="89" t="s">
        <v>2493</v>
      </c>
      <c r="D1404" s="90" t="s">
        <v>1875</v>
      </c>
      <c r="E1404" s="93">
        <v>1000</v>
      </c>
      <c r="F1404" s="112">
        <v>23551</v>
      </c>
      <c r="G1404" s="94">
        <f>+$F1404/100*(100-'Übersicht _Overview'!$D$11)/100*(100-'Übersicht _Overview'!$E$11)</f>
        <v>23551</v>
      </c>
      <c r="H1404" s="94">
        <f t="shared" si="67"/>
        <v>7483.1760000000013</v>
      </c>
      <c r="I1404" s="94">
        <f t="shared" si="65"/>
        <v>31034.175999999999</v>
      </c>
      <c r="J1404" s="94">
        <f t="shared" si="66"/>
        <v>135929.69087999998</v>
      </c>
      <c r="K1404" s="92">
        <v>1776</v>
      </c>
      <c r="L1404" s="93">
        <v>0</v>
      </c>
      <c r="M1404" s="93">
        <v>2</v>
      </c>
    </row>
    <row r="1405" spans="1:13" s="2" customFormat="1" ht="50.1" customHeight="1" x14ac:dyDescent="0.2">
      <c r="A1405" s="143" t="s">
        <v>1890</v>
      </c>
      <c r="B1405" s="89" t="s">
        <v>2494</v>
      </c>
      <c r="C1405" s="89" t="s">
        <v>2494</v>
      </c>
      <c r="D1405" s="90" t="s">
        <v>1875</v>
      </c>
      <c r="E1405" s="93">
        <v>1000</v>
      </c>
      <c r="F1405" s="112">
        <v>26895</v>
      </c>
      <c r="G1405" s="94">
        <f>+$F1405/100*(100-'Übersicht _Overview'!$D$11)/100*(100-'Übersicht _Overview'!$E$11)</f>
        <v>26895</v>
      </c>
      <c r="H1405" s="94">
        <f t="shared" si="67"/>
        <v>9707.9040000000005</v>
      </c>
      <c r="I1405" s="94">
        <f t="shared" si="65"/>
        <v>36602.904000000002</v>
      </c>
      <c r="J1405" s="94">
        <f t="shared" si="66"/>
        <v>160320.71952000001</v>
      </c>
      <c r="K1405" s="92">
        <v>2304</v>
      </c>
      <c r="L1405" s="93">
        <v>0</v>
      </c>
      <c r="M1405" s="93">
        <v>2</v>
      </c>
    </row>
    <row r="1406" spans="1:13" s="2" customFormat="1" ht="50.1" customHeight="1" x14ac:dyDescent="0.2">
      <c r="A1406" s="143" t="s">
        <v>1891</v>
      </c>
      <c r="B1406" s="89" t="s">
        <v>118</v>
      </c>
      <c r="C1406" s="89" t="s">
        <v>118</v>
      </c>
      <c r="D1406" s="90" t="s">
        <v>1875</v>
      </c>
      <c r="E1406" s="93">
        <v>1000</v>
      </c>
      <c r="F1406" s="112">
        <v>33267.300000000003</v>
      </c>
      <c r="G1406" s="94">
        <f>+$F1406/100*(100-'Übersicht _Overview'!$D$11)/100*(100-'Übersicht _Overview'!$E$11)</f>
        <v>33267.300000000003</v>
      </c>
      <c r="H1406" s="94">
        <f t="shared" si="67"/>
        <v>12134.880000000001</v>
      </c>
      <c r="I1406" s="94">
        <f t="shared" si="65"/>
        <v>45402.180000000008</v>
      </c>
      <c r="J1406" s="94">
        <f t="shared" si="66"/>
        <v>198861.54840000003</v>
      </c>
      <c r="K1406" s="92">
        <v>2880</v>
      </c>
      <c r="L1406" s="93">
        <v>0</v>
      </c>
      <c r="M1406" s="93"/>
    </row>
    <row r="1407" spans="1:13" s="2" customFormat="1" ht="50.1" customHeight="1" x14ac:dyDescent="0.2">
      <c r="A1407" s="143" t="s">
        <v>1892</v>
      </c>
      <c r="B1407" s="89" t="s">
        <v>119</v>
      </c>
      <c r="C1407" s="89" t="s">
        <v>119</v>
      </c>
      <c r="D1407" s="90" t="s">
        <v>1875</v>
      </c>
      <c r="E1407" s="93">
        <v>1000</v>
      </c>
      <c r="F1407" s="112">
        <v>41607.5</v>
      </c>
      <c r="G1407" s="94">
        <f>+$F1407/100*(100-'Übersicht _Overview'!$D$11)/100*(100-'Übersicht _Overview'!$E$11)</f>
        <v>41607.5</v>
      </c>
      <c r="H1407" s="94">
        <f t="shared" si="67"/>
        <v>16179.84</v>
      </c>
      <c r="I1407" s="94">
        <f t="shared" si="65"/>
        <v>57787.34</v>
      </c>
      <c r="J1407" s="94">
        <f t="shared" si="66"/>
        <v>253108.54919999998</v>
      </c>
      <c r="K1407" s="92">
        <v>3840</v>
      </c>
      <c r="L1407" s="93">
        <v>0</v>
      </c>
      <c r="M1407" s="93"/>
    </row>
    <row r="1408" spans="1:13" s="2" customFormat="1" ht="50.1" customHeight="1" x14ac:dyDescent="0.2">
      <c r="A1408" s="143" t="s">
        <v>1893</v>
      </c>
      <c r="B1408" s="89" t="s">
        <v>120</v>
      </c>
      <c r="C1408" s="89" t="s">
        <v>120</v>
      </c>
      <c r="D1408" s="90" t="s">
        <v>1875</v>
      </c>
      <c r="E1408" s="93">
        <v>1000</v>
      </c>
      <c r="F1408" s="112">
        <v>54789.9</v>
      </c>
      <c r="G1408" s="94">
        <f>+$F1408/100*(100-'Übersicht _Overview'!$D$11)/100*(100-'Übersicht _Overview'!$E$11)</f>
        <v>54789.9</v>
      </c>
      <c r="H1408" s="94">
        <f t="shared" si="67"/>
        <v>20224.800000000003</v>
      </c>
      <c r="I1408" s="94">
        <f t="shared" si="65"/>
        <v>75014.700000000012</v>
      </c>
      <c r="J1408" s="94">
        <f t="shared" si="66"/>
        <v>328564.38600000006</v>
      </c>
      <c r="K1408" s="92">
        <v>4800</v>
      </c>
      <c r="L1408" s="93">
        <v>0</v>
      </c>
      <c r="M1408" s="93"/>
    </row>
    <row r="1409" spans="1:13" s="2" customFormat="1" ht="50.1" customHeight="1" x14ac:dyDescent="0.2">
      <c r="A1409" s="143" t="s">
        <v>1894</v>
      </c>
      <c r="B1409" s="89" t="s">
        <v>121</v>
      </c>
      <c r="C1409" s="89" t="s">
        <v>121</v>
      </c>
      <c r="D1409" s="90" t="s">
        <v>1875</v>
      </c>
      <c r="E1409" s="93">
        <v>1000</v>
      </c>
      <c r="F1409" s="112">
        <v>4480.3</v>
      </c>
      <c r="G1409" s="94">
        <f>+$F1409/100*(100-'Übersicht _Overview'!$D$11)/100*(100-'Übersicht _Overview'!$E$11)</f>
        <v>4480.3</v>
      </c>
      <c r="H1409" s="94">
        <f t="shared" si="67"/>
        <v>122.1915</v>
      </c>
      <c r="I1409" s="94">
        <f t="shared" si="65"/>
        <v>4602.4915000000001</v>
      </c>
      <c r="J1409" s="94">
        <f t="shared" si="66"/>
        <v>20158.912769999999</v>
      </c>
      <c r="K1409" s="92">
        <v>29</v>
      </c>
      <c r="L1409" s="93">
        <v>0</v>
      </c>
      <c r="M1409" s="93"/>
    </row>
    <row r="1410" spans="1:13" s="2" customFormat="1" ht="50.1" customHeight="1" x14ac:dyDescent="0.2">
      <c r="A1410" s="143" t="s">
        <v>1895</v>
      </c>
      <c r="B1410" s="89" t="s">
        <v>122</v>
      </c>
      <c r="C1410" s="89" t="s">
        <v>122</v>
      </c>
      <c r="D1410" s="90" t="s">
        <v>1875</v>
      </c>
      <c r="E1410" s="93">
        <v>1000</v>
      </c>
      <c r="F1410" s="112">
        <v>5170</v>
      </c>
      <c r="G1410" s="94">
        <f>+$F1410/100*(100-'Übersicht _Overview'!$D$11)/100*(100-'Übersicht _Overview'!$E$11)</f>
        <v>5170</v>
      </c>
      <c r="H1410" s="94">
        <f t="shared" si="67"/>
        <v>202.24799999999999</v>
      </c>
      <c r="I1410" s="94">
        <f t="shared" si="65"/>
        <v>5372.2479999999996</v>
      </c>
      <c r="J1410" s="94">
        <f t="shared" si="66"/>
        <v>23530.446239999997</v>
      </c>
      <c r="K1410" s="92">
        <v>48</v>
      </c>
      <c r="L1410" s="93">
        <v>0</v>
      </c>
      <c r="M1410" s="93"/>
    </row>
    <row r="1411" spans="1:13" s="2" customFormat="1" ht="50.1" customHeight="1" x14ac:dyDescent="0.2">
      <c r="A1411" s="143" t="s">
        <v>1896</v>
      </c>
      <c r="B1411" s="89" t="s">
        <v>123</v>
      </c>
      <c r="C1411" s="89" t="s">
        <v>123</v>
      </c>
      <c r="D1411" s="90" t="s">
        <v>1875</v>
      </c>
      <c r="E1411" s="93">
        <v>1000</v>
      </c>
      <c r="F1411" s="112">
        <v>5946.6</v>
      </c>
      <c r="G1411" s="94">
        <f>+$F1411/100*(100-'Übersicht _Overview'!$D$11)/100*(100-'Übersicht _Overview'!$E$11)</f>
        <v>5946.6</v>
      </c>
      <c r="H1411" s="94">
        <f t="shared" si="67"/>
        <v>324.43950000000001</v>
      </c>
      <c r="I1411" s="94">
        <f t="shared" si="65"/>
        <v>6271.0395000000008</v>
      </c>
      <c r="J1411" s="94">
        <f t="shared" si="66"/>
        <v>27467.153010000002</v>
      </c>
      <c r="K1411" s="92">
        <v>77</v>
      </c>
      <c r="L1411" s="93">
        <v>0</v>
      </c>
      <c r="M1411" s="93"/>
    </row>
    <row r="1412" spans="1:13" s="2" customFormat="1" ht="50.1" customHeight="1" x14ac:dyDescent="0.2">
      <c r="A1412" s="143" t="s">
        <v>1897</v>
      </c>
      <c r="B1412" s="89" t="s">
        <v>124</v>
      </c>
      <c r="C1412" s="89" t="s">
        <v>124</v>
      </c>
      <c r="D1412" s="90" t="s">
        <v>1875</v>
      </c>
      <c r="E1412" s="93">
        <v>1000</v>
      </c>
      <c r="F1412" s="112">
        <v>6791.4</v>
      </c>
      <c r="G1412" s="94">
        <f>+$F1412/100*(100-'Übersicht _Overview'!$D$11)/100*(100-'Übersicht _Overview'!$E$11)</f>
        <v>6791.4000000000005</v>
      </c>
      <c r="H1412" s="94">
        <f t="shared" si="67"/>
        <v>484.55250000000001</v>
      </c>
      <c r="I1412" s="94">
        <f t="shared" si="65"/>
        <v>7275.9525000000003</v>
      </c>
      <c r="J1412" s="94">
        <f t="shared" si="66"/>
        <v>31868.67195</v>
      </c>
      <c r="K1412" s="92">
        <v>115</v>
      </c>
      <c r="L1412" s="93">
        <v>0</v>
      </c>
      <c r="M1412" s="93"/>
    </row>
    <row r="1413" spans="1:13" s="2" customFormat="1" ht="50.1" customHeight="1" x14ac:dyDescent="0.2">
      <c r="A1413" s="143" t="s">
        <v>1898</v>
      </c>
      <c r="B1413" s="89" t="s">
        <v>125</v>
      </c>
      <c r="C1413" s="89" t="s">
        <v>125</v>
      </c>
      <c r="D1413" s="90" t="s">
        <v>1875</v>
      </c>
      <c r="E1413" s="93">
        <v>1000</v>
      </c>
      <c r="F1413" s="112">
        <v>8363.2999999999993</v>
      </c>
      <c r="G1413" s="94">
        <f>+$F1413/100*(100-'Übersicht _Overview'!$D$11)/100*(100-'Übersicht _Overview'!$E$11)</f>
        <v>8363.2999999999993</v>
      </c>
      <c r="H1413" s="94">
        <f t="shared" si="67"/>
        <v>808.99199999999996</v>
      </c>
      <c r="I1413" s="94">
        <f t="shared" si="65"/>
        <v>9172.2919999999995</v>
      </c>
      <c r="J1413" s="94">
        <f t="shared" si="66"/>
        <v>40174.638959999997</v>
      </c>
      <c r="K1413" s="92">
        <v>192</v>
      </c>
      <c r="L1413" s="93">
        <v>0</v>
      </c>
      <c r="M1413" s="93"/>
    </row>
    <row r="1414" spans="1:13" s="2" customFormat="1" ht="50.1" customHeight="1" x14ac:dyDescent="0.2">
      <c r="A1414" s="143" t="s">
        <v>1899</v>
      </c>
      <c r="B1414" s="89" t="s">
        <v>126</v>
      </c>
      <c r="C1414" s="89" t="s">
        <v>126</v>
      </c>
      <c r="D1414" s="90" t="s">
        <v>1875</v>
      </c>
      <c r="E1414" s="93">
        <v>1000</v>
      </c>
      <c r="F1414" s="112">
        <v>13542.1</v>
      </c>
      <c r="G1414" s="94">
        <f>+$F1414/100*(100-'Übersicht _Overview'!$D$11)/100*(100-'Übersicht _Overview'!$E$11)</f>
        <v>13542.099999999999</v>
      </c>
      <c r="H1414" s="94">
        <f t="shared" si="67"/>
        <v>1293.5445</v>
      </c>
      <c r="I1414" s="94">
        <f t="shared" si="65"/>
        <v>14835.644499999999</v>
      </c>
      <c r="J1414" s="94">
        <f t="shared" si="66"/>
        <v>64980.122909999991</v>
      </c>
      <c r="K1414" s="92">
        <v>307</v>
      </c>
      <c r="L1414" s="93">
        <v>0</v>
      </c>
      <c r="M1414" s="93"/>
    </row>
    <row r="1415" spans="1:13" s="2" customFormat="1" ht="50.1" customHeight="1" x14ac:dyDescent="0.2">
      <c r="A1415" s="143" t="s">
        <v>1900</v>
      </c>
      <c r="B1415" s="89" t="s">
        <v>522</v>
      </c>
      <c r="C1415" s="89" t="s">
        <v>522</v>
      </c>
      <c r="D1415" s="90" t="s">
        <v>1875</v>
      </c>
      <c r="E1415" s="93">
        <v>1000</v>
      </c>
      <c r="F1415" s="112">
        <v>17508.7</v>
      </c>
      <c r="G1415" s="94">
        <f>+$F1415/100*(100-'Übersicht _Overview'!$D$11)/100*(100-'Übersicht _Overview'!$E$11)</f>
        <v>17508.7</v>
      </c>
      <c r="H1415" s="94">
        <f t="shared" si="67"/>
        <v>2022.48</v>
      </c>
      <c r="I1415" s="94">
        <f t="shared" si="65"/>
        <v>19531.18</v>
      </c>
      <c r="J1415" s="94">
        <f t="shared" si="66"/>
        <v>85546.568400000004</v>
      </c>
      <c r="K1415" s="92">
        <v>480</v>
      </c>
      <c r="L1415" s="93">
        <v>0</v>
      </c>
      <c r="M1415" s="93"/>
    </row>
    <row r="1416" spans="1:13" s="2" customFormat="1" ht="50.1" customHeight="1" x14ac:dyDescent="0.2">
      <c r="A1416" s="143" t="s">
        <v>1901</v>
      </c>
      <c r="B1416" s="89" t="s">
        <v>523</v>
      </c>
      <c r="C1416" s="89" t="s">
        <v>523</v>
      </c>
      <c r="D1416" s="90" t="s">
        <v>1875</v>
      </c>
      <c r="E1416" s="93">
        <v>1000</v>
      </c>
      <c r="F1416" s="112">
        <v>4930.2</v>
      </c>
      <c r="G1416" s="94">
        <f>+$F1416/100*(100-'Übersicht _Overview'!$D$11)/100*(100-'Übersicht _Overview'!$E$11)</f>
        <v>4930.2</v>
      </c>
      <c r="H1416" s="94">
        <f t="shared" si="67"/>
        <v>181.18049999999999</v>
      </c>
      <c r="I1416" s="94">
        <f t="shared" si="65"/>
        <v>5111.3805000000002</v>
      </c>
      <c r="J1416" s="94">
        <f t="shared" si="66"/>
        <v>22387.846590000001</v>
      </c>
      <c r="K1416" s="92">
        <v>43</v>
      </c>
      <c r="L1416" s="93">
        <v>0</v>
      </c>
      <c r="M1416" s="93">
        <v>2</v>
      </c>
    </row>
    <row r="1417" spans="1:13" s="2" customFormat="1" ht="50.1" customHeight="1" x14ac:dyDescent="0.2">
      <c r="A1417" s="143" t="s">
        <v>1902</v>
      </c>
      <c r="B1417" s="89" t="s">
        <v>524</v>
      </c>
      <c r="C1417" s="89" t="s">
        <v>524</v>
      </c>
      <c r="D1417" s="90" t="s">
        <v>1875</v>
      </c>
      <c r="E1417" s="93">
        <v>1000</v>
      </c>
      <c r="F1417" s="112">
        <v>5645.2</v>
      </c>
      <c r="G1417" s="94">
        <f>+$F1417/100*(100-'Übersicht _Overview'!$D$11)/100*(100-'Übersicht _Overview'!$E$11)</f>
        <v>5645.2</v>
      </c>
      <c r="H1417" s="94">
        <f t="shared" si="67"/>
        <v>303.37200000000001</v>
      </c>
      <c r="I1417" s="94">
        <f t="shared" si="65"/>
        <v>5948.5720000000001</v>
      </c>
      <c r="J1417" s="94">
        <f t="shared" si="66"/>
        <v>26054.745360000001</v>
      </c>
      <c r="K1417" s="92">
        <v>72</v>
      </c>
      <c r="L1417" s="93">
        <v>0</v>
      </c>
      <c r="M1417" s="93">
        <v>2</v>
      </c>
    </row>
    <row r="1418" spans="1:13" s="2" customFormat="1" ht="50.1" customHeight="1" x14ac:dyDescent="0.2">
      <c r="A1418" s="143" t="s">
        <v>1903</v>
      </c>
      <c r="B1418" s="89" t="s">
        <v>525</v>
      </c>
      <c r="C1418" s="89" t="s">
        <v>525</v>
      </c>
      <c r="D1418" s="90" t="s">
        <v>1875</v>
      </c>
      <c r="E1418" s="93">
        <v>1000</v>
      </c>
      <c r="F1418" s="112">
        <v>7020.2</v>
      </c>
      <c r="G1418" s="94">
        <f>+$F1418/100*(100-'Übersicht _Overview'!$D$11)/100*(100-'Übersicht _Overview'!$E$11)</f>
        <v>7020.2</v>
      </c>
      <c r="H1418" s="94">
        <f t="shared" si="67"/>
        <v>484.55250000000001</v>
      </c>
      <c r="I1418" s="94">
        <f t="shared" si="65"/>
        <v>7504.7524999999996</v>
      </c>
      <c r="J1418" s="94">
        <f t="shared" si="66"/>
        <v>32870.815949999997</v>
      </c>
      <c r="K1418" s="92">
        <v>115</v>
      </c>
      <c r="L1418" s="93">
        <v>0</v>
      </c>
      <c r="M1418" s="93">
        <v>2</v>
      </c>
    </row>
    <row r="1419" spans="1:13" s="2" customFormat="1" ht="50.1" customHeight="1" x14ac:dyDescent="0.2">
      <c r="A1419" s="143" t="s">
        <v>1904</v>
      </c>
      <c r="B1419" s="89" t="s">
        <v>526</v>
      </c>
      <c r="C1419" s="89" t="s">
        <v>526</v>
      </c>
      <c r="D1419" s="90" t="s">
        <v>1875</v>
      </c>
      <c r="E1419" s="93">
        <v>1000</v>
      </c>
      <c r="F1419" s="112">
        <v>7795.7</v>
      </c>
      <c r="G1419" s="94">
        <f>+$F1419/100*(100-'Übersicht _Overview'!$D$11)/100*(100-'Übersicht _Overview'!$E$11)</f>
        <v>7795.6999999999989</v>
      </c>
      <c r="H1419" s="94">
        <f t="shared" si="67"/>
        <v>728.93550000000005</v>
      </c>
      <c r="I1419" s="94">
        <f t="shared" si="65"/>
        <v>8524.6354999999985</v>
      </c>
      <c r="J1419" s="94">
        <f t="shared" si="66"/>
        <v>37337.90348999999</v>
      </c>
      <c r="K1419" s="92">
        <v>173</v>
      </c>
      <c r="L1419" s="93">
        <v>0</v>
      </c>
      <c r="M1419" s="93">
        <v>2</v>
      </c>
    </row>
    <row r="1420" spans="1:13" s="2" customFormat="1" ht="50.1" customHeight="1" x14ac:dyDescent="0.2">
      <c r="A1420" s="143" t="s">
        <v>1905</v>
      </c>
      <c r="B1420" s="89" t="s">
        <v>527</v>
      </c>
      <c r="C1420" s="89" t="s">
        <v>527</v>
      </c>
      <c r="D1420" s="90" t="s">
        <v>1875</v>
      </c>
      <c r="E1420" s="93">
        <v>1000</v>
      </c>
      <c r="F1420" s="112">
        <v>10115.6</v>
      </c>
      <c r="G1420" s="94">
        <f>+$F1420/100*(100-'Übersicht _Overview'!$D$11)/100*(100-'Übersicht _Overview'!$E$11)</f>
        <v>10115.6</v>
      </c>
      <c r="H1420" s="94">
        <f t="shared" si="67"/>
        <v>1213.4880000000001</v>
      </c>
      <c r="I1420" s="94">
        <f t="shared" ref="I1420:I1483" si="68">+$G1420+$H1420</f>
        <v>11329.088</v>
      </c>
      <c r="J1420" s="94">
        <f t="shared" si="66"/>
        <v>49621.405439999995</v>
      </c>
      <c r="K1420" s="92">
        <v>288</v>
      </c>
      <c r="L1420" s="93">
        <v>0</v>
      </c>
      <c r="M1420" s="93"/>
    </row>
    <row r="1421" spans="1:13" s="2" customFormat="1" ht="50.1" customHeight="1" x14ac:dyDescent="0.2">
      <c r="A1421" s="143" t="s">
        <v>1906</v>
      </c>
      <c r="B1421" s="89" t="s">
        <v>528</v>
      </c>
      <c r="C1421" s="89" t="s">
        <v>528</v>
      </c>
      <c r="D1421" s="90" t="s">
        <v>1875</v>
      </c>
      <c r="E1421" s="93">
        <v>1000</v>
      </c>
      <c r="F1421" s="112">
        <v>15425.3</v>
      </c>
      <c r="G1421" s="94">
        <f>+$F1421/100*(100-'Übersicht _Overview'!$D$11)/100*(100-'Übersicht _Overview'!$E$11)</f>
        <v>15425.3</v>
      </c>
      <c r="H1421" s="94">
        <f t="shared" si="67"/>
        <v>1942.4235000000003</v>
      </c>
      <c r="I1421" s="94">
        <f t="shared" si="68"/>
        <v>17367.7235</v>
      </c>
      <c r="J1421" s="94">
        <f t="shared" ref="J1421:J1484" si="69">IF(I1421&lt;&gt;"",I1421*$G$3,"")</f>
        <v>76070.628929999992</v>
      </c>
      <c r="K1421" s="92">
        <v>461</v>
      </c>
      <c r="L1421" s="93">
        <v>0</v>
      </c>
      <c r="M1421" s="93">
        <v>2</v>
      </c>
    </row>
    <row r="1422" spans="1:13" s="2" customFormat="1" ht="50.1" customHeight="1" x14ac:dyDescent="0.2">
      <c r="A1422" s="143" t="s">
        <v>1907</v>
      </c>
      <c r="B1422" s="89" t="s">
        <v>529</v>
      </c>
      <c r="C1422" s="89" t="s">
        <v>529</v>
      </c>
      <c r="D1422" s="90" t="s">
        <v>1875</v>
      </c>
      <c r="E1422" s="93">
        <v>1000</v>
      </c>
      <c r="F1422" s="112">
        <v>20945.099999999999</v>
      </c>
      <c r="G1422" s="94">
        <f>+$F1422/100*(100-'Übersicht _Overview'!$D$11)/100*(100-'Übersicht _Overview'!$E$11)</f>
        <v>20945.099999999999</v>
      </c>
      <c r="H1422" s="94">
        <f t="shared" si="67"/>
        <v>3033.7200000000003</v>
      </c>
      <c r="I1422" s="94">
        <f t="shared" si="68"/>
        <v>23978.82</v>
      </c>
      <c r="J1422" s="94">
        <f t="shared" si="69"/>
        <v>105027.2316</v>
      </c>
      <c r="K1422" s="92">
        <v>720</v>
      </c>
      <c r="L1422" s="93">
        <v>0</v>
      </c>
      <c r="M1422" s="93">
        <v>2</v>
      </c>
    </row>
    <row r="1423" spans="1:13" s="2" customFormat="1" ht="50.1" customHeight="1" x14ac:dyDescent="0.2">
      <c r="A1423" s="143" t="s">
        <v>1908</v>
      </c>
      <c r="B1423" s="89" t="s">
        <v>530</v>
      </c>
      <c r="C1423" s="89" t="s">
        <v>530</v>
      </c>
      <c r="D1423" s="90" t="s">
        <v>1875</v>
      </c>
      <c r="E1423" s="93">
        <v>1000</v>
      </c>
      <c r="F1423" s="112">
        <v>24328.7</v>
      </c>
      <c r="G1423" s="94">
        <f>+$F1423/100*(100-'Übersicht _Overview'!$D$11)/100*(100-'Übersicht _Overview'!$E$11)</f>
        <v>24328.7</v>
      </c>
      <c r="H1423" s="94">
        <f t="shared" si="67"/>
        <v>4247.2080000000005</v>
      </c>
      <c r="I1423" s="94">
        <f t="shared" si="68"/>
        <v>28575.908000000003</v>
      </c>
      <c r="J1423" s="94">
        <f t="shared" si="69"/>
        <v>125162.47704000001</v>
      </c>
      <c r="K1423" s="92">
        <v>1008</v>
      </c>
      <c r="L1423" s="93">
        <v>0</v>
      </c>
      <c r="M1423" s="93"/>
    </row>
    <row r="1424" spans="1:13" s="2" customFormat="1" ht="50.1" customHeight="1" x14ac:dyDescent="0.2">
      <c r="A1424" s="143" t="s">
        <v>1909</v>
      </c>
      <c r="B1424" s="89" t="s">
        <v>531</v>
      </c>
      <c r="C1424" s="89" t="s">
        <v>531</v>
      </c>
      <c r="D1424" s="90" t="s">
        <v>1875</v>
      </c>
      <c r="E1424" s="93">
        <v>1000</v>
      </c>
      <c r="F1424" s="112">
        <v>29989.3</v>
      </c>
      <c r="G1424" s="94">
        <f>+$F1424/100*(100-'Übersicht _Overview'!$D$11)/100*(100-'Übersicht _Overview'!$E$11)</f>
        <v>29989.299999999996</v>
      </c>
      <c r="H1424" s="94">
        <f t="shared" ref="H1424:H1487" si="70">+K1424/100*($E$2-L1424)</f>
        <v>6067.4400000000005</v>
      </c>
      <c r="I1424" s="94">
        <f t="shared" si="68"/>
        <v>36056.74</v>
      </c>
      <c r="J1424" s="94">
        <f t="shared" si="69"/>
        <v>157928.52119999999</v>
      </c>
      <c r="K1424" s="92">
        <v>1440</v>
      </c>
      <c r="L1424" s="93">
        <v>0</v>
      </c>
      <c r="M1424" s="93"/>
    </row>
    <row r="1425" spans="1:13" s="2" customFormat="1" ht="50.1" customHeight="1" x14ac:dyDescent="0.2">
      <c r="A1425" s="143" t="s">
        <v>1910</v>
      </c>
      <c r="B1425" s="89" t="s">
        <v>532</v>
      </c>
      <c r="C1425" s="89" t="s">
        <v>532</v>
      </c>
      <c r="D1425" s="90" t="s">
        <v>1875</v>
      </c>
      <c r="E1425" s="93">
        <v>1000</v>
      </c>
      <c r="F1425" s="112">
        <v>37834.5</v>
      </c>
      <c r="G1425" s="94">
        <f>+$F1425/100*(100-'Übersicht _Overview'!$D$11)/100*(100-'Übersicht _Overview'!$E$11)</f>
        <v>37834.5</v>
      </c>
      <c r="H1425" s="94">
        <f t="shared" si="70"/>
        <v>8494.4160000000011</v>
      </c>
      <c r="I1425" s="94">
        <f t="shared" si="68"/>
        <v>46328.915999999997</v>
      </c>
      <c r="J1425" s="94">
        <f t="shared" si="69"/>
        <v>202920.65207999997</v>
      </c>
      <c r="K1425" s="92">
        <v>2016</v>
      </c>
      <c r="L1425" s="93">
        <v>0</v>
      </c>
      <c r="M1425" s="93"/>
    </row>
    <row r="1426" spans="1:13" s="2" customFormat="1" ht="50.1" customHeight="1" x14ac:dyDescent="0.2">
      <c r="A1426" s="143" t="s">
        <v>1911</v>
      </c>
      <c r="B1426" s="89" t="s">
        <v>533</v>
      </c>
      <c r="C1426" s="89" t="s">
        <v>533</v>
      </c>
      <c r="D1426" s="90" t="s">
        <v>1875</v>
      </c>
      <c r="E1426" s="93">
        <v>1000</v>
      </c>
      <c r="F1426" s="112">
        <v>47071.199999999997</v>
      </c>
      <c r="G1426" s="94">
        <f>+$F1426/100*(100-'Übersicht _Overview'!$D$11)/100*(100-'Übersicht _Overview'!$E$11)</f>
        <v>47071.199999999997</v>
      </c>
      <c r="H1426" s="94">
        <f t="shared" si="70"/>
        <v>11528.136</v>
      </c>
      <c r="I1426" s="94">
        <f t="shared" si="68"/>
        <v>58599.335999999996</v>
      </c>
      <c r="J1426" s="94">
        <f t="shared" si="69"/>
        <v>256665.09167999998</v>
      </c>
      <c r="K1426" s="92">
        <v>2736</v>
      </c>
      <c r="L1426" s="93">
        <v>0</v>
      </c>
      <c r="M1426" s="93"/>
    </row>
    <row r="1427" spans="1:13" s="2" customFormat="1" ht="50.1" customHeight="1" x14ac:dyDescent="0.2">
      <c r="A1427" s="143" t="s">
        <v>1912</v>
      </c>
      <c r="B1427" s="89" t="s">
        <v>534</v>
      </c>
      <c r="C1427" s="89" t="s">
        <v>534</v>
      </c>
      <c r="D1427" s="90" t="s">
        <v>1875</v>
      </c>
      <c r="E1427" s="93">
        <v>1000</v>
      </c>
      <c r="F1427" s="112">
        <v>53563.4</v>
      </c>
      <c r="G1427" s="94">
        <f>+$F1427/100*(100-'Übersicht _Overview'!$D$11)/100*(100-'Übersicht _Overview'!$E$11)</f>
        <v>53563.4</v>
      </c>
      <c r="H1427" s="94">
        <f t="shared" si="70"/>
        <v>14561.856000000002</v>
      </c>
      <c r="I1427" s="94">
        <f t="shared" si="68"/>
        <v>68125.256000000008</v>
      </c>
      <c r="J1427" s="94">
        <f t="shared" si="69"/>
        <v>298388.62128000002</v>
      </c>
      <c r="K1427" s="92">
        <v>3456</v>
      </c>
      <c r="L1427" s="93">
        <v>0</v>
      </c>
      <c r="M1427" s="93"/>
    </row>
    <row r="1428" spans="1:13" s="2" customFormat="1" ht="50.1" customHeight="1" x14ac:dyDescent="0.2">
      <c r="A1428" s="143" t="s">
        <v>1913</v>
      </c>
      <c r="B1428" s="89" t="s">
        <v>535</v>
      </c>
      <c r="C1428" s="89" t="s">
        <v>535</v>
      </c>
      <c r="D1428" s="90" t="s">
        <v>1875</v>
      </c>
      <c r="E1428" s="93">
        <v>1000</v>
      </c>
      <c r="F1428" s="112">
        <v>63306.1</v>
      </c>
      <c r="G1428" s="94">
        <f>+$F1428/100*(100-'Übersicht _Overview'!$D$11)/100*(100-'Übersicht _Overview'!$E$11)</f>
        <v>63306.100000000006</v>
      </c>
      <c r="H1428" s="94">
        <f t="shared" si="70"/>
        <v>18202.320000000003</v>
      </c>
      <c r="I1428" s="94">
        <f t="shared" si="68"/>
        <v>81508.420000000013</v>
      </c>
      <c r="J1428" s="94">
        <f t="shared" si="69"/>
        <v>357006.87960000004</v>
      </c>
      <c r="K1428" s="92">
        <v>4320</v>
      </c>
      <c r="L1428" s="93">
        <v>0</v>
      </c>
      <c r="M1428" s="93"/>
    </row>
    <row r="1429" spans="1:13" s="2" customFormat="1" ht="50.1" customHeight="1" x14ac:dyDescent="0.2">
      <c r="A1429" s="143" t="s">
        <v>1914</v>
      </c>
      <c r="B1429" s="89" t="s">
        <v>536</v>
      </c>
      <c r="C1429" s="89" t="s">
        <v>536</v>
      </c>
      <c r="D1429" s="90" t="s">
        <v>1875</v>
      </c>
      <c r="E1429" s="93">
        <v>1000</v>
      </c>
      <c r="F1429" s="112">
        <v>73521.8</v>
      </c>
      <c r="G1429" s="94">
        <f>+$F1429/100*(100-'Übersicht _Overview'!$D$11)/100*(100-'Übersicht _Overview'!$E$11)</f>
        <v>73521.8</v>
      </c>
      <c r="H1429" s="94">
        <f t="shared" si="70"/>
        <v>22449.528000000002</v>
      </c>
      <c r="I1429" s="94">
        <f t="shared" si="68"/>
        <v>95971.328000000009</v>
      </c>
      <c r="J1429" s="94">
        <f t="shared" si="69"/>
        <v>420354.41664000001</v>
      </c>
      <c r="K1429" s="92">
        <v>5328</v>
      </c>
      <c r="L1429" s="93">
        <v>0</v>
      </c>
      <c r="M1429" s="93"/>
    </row>
    <row r="1430" spans="1:13" s="2" customFormat="1" ht="50.1" customHeight="1" x14ac:dyDescent="0.2">
      <c r="A1430" s="143" t="s">
        <v>1915</v>
      </c>
      <c r="B1430" s="89" t="s">
        <v>537</v>
      </c>
      <c r="C1430" s="89" t="s">
        <v>537</v>
      </c>
      <c r="D1430" s="90" t="s">
        <v>1875</v>
      </c>
      <c r="E1430" s="93">
        <v>1000</v>
      </c>
      <c r="F1430" s="112">
        <v>94985</v>
      </c>
      <c r="G1430" s="94">
        <f>+$F1430/100*(100-'Übersicht _Overview'!$D$11)/100*(100-'Übersicht _Overview'!$E$11)</f>
        <v>94985</v>
      </c>
      <c r="H1430" s="94">
        <f t="shared" si="70"/>
        <v>29123.712000000003</v>
      </c>
      <c r="I1430" s="94">
        <f t="shared" si="68"/>
        <v>124108.712</v>
      </c>
      <c r="J1430" s="94">
        <f t="shared" si="69"/>
        <v>543596.15856000001</v>
      </c>
      <c r="K1430" s="92">
        <v>6912</v>
      </c>
      <c r="L1430" s="93">
        <v>0</v>
      </c>
      <c r="M1430" s="93"/>
    </row>
    <row r="1431" spans="1:13" s="2" customFormat="1" ht="50.1" customHeight="1" x14ac:dyDescent="0.2">
      <c r="A1431" s="143" t="s">
        <v>1916</v>
      </c>
      <c r="B1431" s="89" t="s">
        <v>538</v>
      </c>
      <c r="C1431" s="89" t="s">
        <v>538</v>
      </c>
      <c r="D1431" s="90" t="s">
        <v>1875</v>
      </c>
      <c r="E1431" s="93">
        <v>1000</v>
      </c>
      <c r="F1431" s="112">
        <v>28845.3</v>
      </c>
      <c r="G1431" s="94">
        <f>+$F1431/100*(100-'Übersicht _Overview'!$D$11)/100*(100-'Übersicht _Overview'!$E$11)</f>
        <v>28845.299999999996</v>
      </c>
      <c r="H1431" s="94">
        <f t="shared" si="70"/>
        <v>4896.0869999999995</v>
      </c>
      <c r="I1431" s="94">
        <f t="shared" si="68"/>
        <v>33741.386999999995</v>
      </c>
      <c r="J1431" s="94">
        <f t="shared" si="69"/>
        <v>147787.27505999999</v>
      </c>
      <c r="K1431" s="92">
        <v>1162</v>
      </c>
      <c r="L1431" s="93">
        <v>0</v>
      </c>
      <c r="M1431" s="93"/>
    </row>
    <row r="1432" spans="1:13" s="2" customFormat="1" ht="50.1" customHeight="1" x14ac:dyDescent="0.2">
      <c r="A1432" s="143" t="s">
        <v>1917</v>
      </c>
      <c r="B1432" s="89" t="s">
        <v>539</v>
      </c>
      <c r="C1432" s="89" t="s">
        <v>539</v>
      </c>
      <c r="D1432" s="90" t="s">
        <v>1875</v>
      </c>
      <c r="E1432" s="93">
        <v>1000</v>
      </c>
      <c r="F1432" s="112">
        <v>32970.300000000003</v>
      </c>
      <c r="G1432" s="94">
        <f>+$F1432/100*(100-'Übersicht _Overview'!$D$11)/100*(100-'Übersicht _Overview'!$E$11)</f>
        <v>32970.300000000003</v>
      </c>
      <c r="H1432" s="94">
        <f t="shared" si="70"/>
        <v>7078.68</v>
      </c>
      <c r="I1432" s="94">
        <f t="shared" si="68"/>
        <v>40048.980000000003</v>
      </c>
      <c r="J1432" s="94">
        <f t="shared" si="69"/>
        <v>175414.5324</v>
      </c>
      <c r="K1432" s="92">
        <v>1680</v>
      </c>
      <c r="L1432" s="93">
        <v>0</v>
      </c>
      <c r="M1432" s="93"/>
    </row>
    <row r="1433" spans="1:13" s="2" customFormat="1" ht="50.1" customHeight="1" x14ac:dyDescent="0.2">
      <c r="A1433" s="143" t="s">
        <v>1918</v>
      </c>
      <c r="B1433" s="89" t="s">
        <v>540</v>
      </c>
      <c r="C1433" s="89" t="s">
        <v>540</v>
      </c>
      <c r="D1433" s="90" t="s">
        <v>1875</v>
      </c>
      <c r="E1433" s="93">
        <v>1000</v>
      </c>
      <c r="F1433" s="112">
        <v>38346</v>
      </c>
      <c r="G1433" s="94">
        <f>+$F1433/100*(100-'Übersicht _Overview'!$D$11)/100*(100-'Übersicht _Overview'!$E$11)</f>
        <v>38346</v>
      </c>
      <c r="H1433" s="94">
        <f t="shared" si="70"/>
        <v>9910.152</v>
      </c>
      <c r="I1433" s="94">
        <f t="shared" si="68"/>
        <v>48256.152000000002</v>
      </c>
      <c r="J1433" s="94">
        <f t="shared" si="69"/>
        <v>211361.94576</v>
      </c>
      <c r="K1433" s="92">
        <v>2352</v>
      </c>
      <c r="L1433" s="93">
        <v>0</v>
      </c>
      <c r="M1433" s="93"/>
    </row>
    <row r="1434" spans="1:13" s="2" customFormat="1" ht="50.1" customHeight="1" x14ac:dyDescent="0.2">
      <c r="A1434" s="143" t="s">
        <v>1919</v>
      </c>
      <c r="B1434" s="89" t="s">
        <v>541</v>
      </c>
      <c r="C1434" s="89" t="s">
        <v>541</v>
      </c>
      <c r="D1434" s="90" t="s">
        <v>1875</v>
      </c>
      <c r="E1434" s="93">
        <v>1000</v>
      </c>
      <c r="F1434" s="112">
        <v>49575.9</v>
      </c>
      <c r="G1434" s="94">
        <f>+$F1434/100*(100-'Übersicht _Overview'!$D$11)/100*(100-'Übersicht _Overview'!$E$11)</f>
        <v>49575.9</v>
      </c>
      <c r="H1434" s="94">
        <f t="shared" si="70"/>
        <v>13550.616</v>
      </c>
      <c r="I1434" s="94">
        <f t="shared" si="68"/>
        <v>63126.516000000003</v>
      </c>
      <c r="J1434" s="94">
        <f t="shared" si="69"/>
        <v>276494.14007999998</v>
      </c>
      <c r="K1434" s="92">
        <v>3216</v>
      </c>
      <c r="L1434" s="93">
        <v>0</v>
      </c>
      <c r="M1434" s="93"/>
    </row>
    <row r="1435" spans="1:13" s="2" customFormat="1" ht="50.1" customHeight="1" x14ac:dyDescent="0.2">
      <c r="A1435" s="143" t="s">
        <v>1920</v>
      </c>
      <c r="B1435" s="89" t="s">
        <v>542</v>
      </c>
      <c r="C1435" s="89" t="s">
        <v>542</v>
      </c>
      <c r="D1435" s="90" t="s">
        <v>1875</v>
      </c>
      <c r="E1435" s="93">
        <v>1000</v>
      </c>
      <c r="F1435" s="112">
        <v>57970</v>
      </c>
      <c r="G1435" s="94">
        <f>+$F1435/100*(100-'Übersicht _Overview'!$D$11)/100*(100-'Übersicht _Overview'!$E$11)</f>
        <v>57970.000000000007</v>
      </c>
      <c r="H1435" s="94">
        <f t="shared" si="70"/>
        <v>17393.328000000001</v>
      </c>
      <c r="I1435" s="94">
        <f t="shared" si="68"/>
        <v>75363.328000000009</v>
      </c>
      <c r="J1435" s="94">
        <f t="shared" si="69"/>
        <v>330091.37664000003</v>
      </c>
      <c r="K1435" s="92">
        <v>4128</v>
      </c>
      <c r="L1435" s="93">
        <v>0</v>
      </c>
      <c r="M1435" s="93"/>
    </row>
    <row r="1436" spans="1:13" s="2" customFormat="1" ht="50.1" customHeight="1" x14ac:dyDescent="0.2">
      <c r="A1436" s="143" t="s">
        <v>1921</v>
      </c>
      <c r="B1436" s="89" t="s">
        <v>543</v>
      </c>
      <c r="C1436" s="89" t="s">
        <v>543</v>
      </c>
      <c r="D1436" s="90" t="s">
        <v>1875</v>
      </c>
      <c r="E1436" s="93">
        <v>1000</v>
      </c>
      <c r="F1436" s="112">
        <v>70385.7</v>
      </c>
      <c r="G1436" s="94">
        <f>+$F1436/100*(100-'Übersicht _Overview'!$D$11)/100*(100-'Übersicht _Overview'!$E$11)</f>
        <v>70385.7</v>
      </c>
      <c r="H1436" s="94">
        <f t="shared" si="70"/>
        <v>21033.792000000001</v>
      </c>
      <c r="I1436" s="94">
        <f t="shared" si="68"/>
        <v>91419.491999999998</v>
      </c>
      <c r="J1436" s="94">
        <f t="shared" si="69"/>
        <v>400417.37495999999</v>
      </c>
      <c r="K1436" s="92">
        <v>4992</v>
      </c>
      <c r="L1436" s="93">
        <v>0</v>
      </c>
      <c r="M1436" s="93"/>
    </row>
    <row r="1437" spans="1:13" s="2" customFormat="1" ht="50.1" customHeight="1" x14ac:dyDescent="0.2">
      <c r="A1437" s="143" t="s">
        <v>1922</v>
      </c>
      <c r="B1437" s="89" t="s">
        <v>544</v>
      </c>
      <c r="C1437" s="89" t="s">
        <v>544</v>
      </c>
      <c r="D1437" s="90" t="s">
        <v>1875</v>
      </c>
      <c r="E1437" s="93">
        <v>1000</v>
      </c>
      <c r="F1437" s="112">
        <v>83410.8</v>
      </c>
      <c r="G1437" s="94">
        <f>+$F1437/100*(100-'Übersicht _Overview'!$D$11)/100*(100-'Übersicht _Overview'!$E$11)</f>
        <v>83410.8</v>
      </c>
      <c r="H1437" s="94">
        <f t="shared" si="70"/>
        <v>26292.240000000002</v>
      </c>
      <c r="I1437" s="94">
        <f t="shared" si="68"/>
        <v>109703.04000000001</v>
      </c>
      <c r="J1437" s="94">
        <f t="shared" si="69"/>
        <v>480499.31520000001</v>
      </c>
      <c r="K1437" s="92">
        <v>6240</v>
      </c>
      <c r="L1437" s="93">
        <v>0</v>
      </c>
      <c r="M1437" s="93"/>
    </row>
    <row r="1438" spans="1:13" s="2" customFormat="1" ht="50.1" customHeight="1" x14ac:dyDescent="0.2">
      <c r="A1438" s="143" t="s">
        <v>1923</v>
      </c>
      <c r="B1438" s="89" t="s">
        <v>545</v>
      </c>
      <c r="C1438" s="89" t="s">
        <v>545</v>
      </c>
      <c r="D1438" s="90" t="s">
        <v>1875</v>
      </c>
      <c r="E1438" s="93">
        <v>1000</v>
      </c>
      <c r="F1438" s="112">
        <v>106855.1</v>
      </c>
      <c r="G1438" s="94">
        <f>+$F1438/100*(100-'Übersicht _Overview'!$D$11)/100*(100-'Übersicht _Overview'!$E$11)</f>
        <v>106855.10000000002</v>
      </c>
      <c r="H1438" s="94">
        <f t="shared" si="70"/>
        <v>33977.664000000004</v>
      </c>
      <c r="I1438" s="94">
        <f t="shared" si="68"/>
        <v>140832.76400000002</v>
      </c>
      <c r="J1438" s="94">
        <f t="shared" si="69"/>
        <v>616847.50632000004</v>
      </c>
      <c r="K1438" s="92">
        <v>8064</v>
      </c>
      <c r="L1438" s="93">
        <v>0</v>
      </c>
      <c r="M1438" s="93"/>
    </row>
    <row r="1439" spans="1:13" s="2" customFormat="1" ht="50.1" customHeight="1" x14ac:dyDescent="0.2">
      <c r="A1439" s="143" t="s">
        <v>1924</v>
      </c>
      <c r="B1439" s="89" t="s">
        <v>546</v>
      </c>
      <c r="C1439" s="89" t="s">
        <v>546</v>
      </c>
      <c r="D1439" s="90" t="s">
        <v>1875</v>
      </c>
      <c r="E1439" s="93">
        <v>1000</v>
      </c>
      <c r="F1439" s="112">
        <v>133566.39999999999</v>
      </c>
      <c r="G1439" s="94">
        <f>+$F1439/100*(100-'Übersicht _Overview'!$D$11)/100*(100-'Übersicht _Overview'!$E$11)</f>
        <v>133566.39999999999</v>
      </c>
      <c r="H1439" s="94">
        <f t="shared" si="70"/>
        <v>42472.08</v>
      </c>
      <c r="I1439" s="94">
        <f t="shared" si="68"/>
        <v>176038.47999999998</v>
      </c>
      <c r="J1439" s="94">
        <f t="shared" si="69"/>
        <v>771048.54239999992</v>
      </c>
      <c r="K1439" s="92">
        <v>10080</v>
      </c>
      <c r="L1439" s="93">
        <v>0</v>
      </c>
      <c r="M1439" s="93"/>
    </row>
    <row r="1440" spans="1:13" s="2" customFormat="1" ht="50.1" customHeight="1" x14ac:dyDescent="0.2">
      <c r="A1440" s="143" t="s">
        <v>1925</v>
      </c>
      <c r="B1440" s="89" t="s">
        <v>547</v>
      </c>
      <c r="C1440" s="89" t="s">
        <v>547</v>
      </c>
      <c r="D1440" s="90" t="s">
        <v>1875</v>
      </c>
      <c r="E1440" s="93">
        <v>1000</v>
      </c>
      <c r="F1440" s="112">
        <v>6650.6</v>
      </c>
      <c r="G1440" s="94">
        <f>+$F1440/100*(100-'Übersicht _Overview'!$D$11)/100*(100-'Übersicht _Overview'!$E$11)</f>
        <v>6650.6</v>
      </c>
      <c r="H1440" s="94">
        <f t="shared" si="70"/>
        <v>244.38300000000001</v>
      </c>
      <c r="I1440" s="94">
        <f t="shared" si="68"/>
        <v>6894.9830000000002</v>
      </c>
      <c r="J1440" s="94">
        <f t="shared" si="69"/>
        <v>30200.025539999999</v>
      </c>
      <c r="K1440" s="92">
        <v>58</v>
      </c>
      <c r="L1440" s="93">
        <v>0</v>
      </c>
      <c r="M1440" s="93">
        <v>2</v>
      </c>
    </row>
    <row r="1441" spans="1:13" s="2" customFormat="1" ht="50.1" customHeight="1" x14ac:dyDescent="0.2">
      <c r="A1441" s="143" t="s">
        <v>1926</v>
      </c>
      <c r="B1441" s="89" t="s">
        <v>548</v>
      </c>
      <c r="C1441" s="89" t="s">
        <v>548</v>
      </c>
      <c r="D1441" s="90" t="s">
        <v>1875</v>
      </c>
      <c r="E1441" s="93">
        <v>1000</v>
      </c>
      <c r="F1441" s="112">
        <v>7485.5</v>
      </c>
      <c r="G1441" s="94">
        <f>+$F1441/100*(100-'Übersicht _Overview'!$D$11)/100*(100-'Übersicht _Overview'!$E$11)</f>
        <v>7485.5</v>
      </c>
      <c r="H1441" s="94">
        <f t="shared" si="70"/>
        <v>404.49599999999998</v>
      </c>
      <c r="I1441" s="94">
        <f t="shared" si="68"/>
        <v>7889.9960000000001</v>
      </c>
      <c r="J1441" s="94">
        <f t="shared" si="69"/>
        <v>34558.182480000003</v>
      </c>
      <c r="K1441" s="92">
        <v>96</v>
      </c>
      <c r="L1441" s="93">
        <v>0</v>
      </c>
      <c r="M1441" s="93">
        <v>2</v>
      </c>
    </row>
    <row r="1442" spans="1:13" s="2" customFormat="1" ht="50.1" customHeight="1" x14ac:dyDescent="0.2">
      <c r="A1442" s="143" t="s">
        <v>1927</v>
      </c>
      <c r="B1442" s="89" t="s">
        <v>52</v>
      </c>
      <c r="C1442" s="89" t="s">
        <v>52</v>
      </c>
      <c r="D1442" s="90" t="s">
        <v>1875</v>
      </c>
      <c r="E1442" s="93">
        <v>1000</v>
      </c>
      <c r="F1442" s="112">
        <v>8345.7000000000007</v>
      </c>
      <c r="G1442" s="94">
        <f>+$F1442/100*(100-'Übersicht _Overview'!$D$11)/100*(100-'Übersicht _Overview'!$E$11)</f>
        <v>8345.7000000000007</v>
      </c>
      <c r="H1442" s="94">
        <f t="shared" si="70"/>
        <v>648.87900000000002</v>
      </c>
      <c r="I1442" s="94">
        <f t="shared" si="68"/>
        <v>8994.5790000000015</v>
      </c>
      <c r="J1442" s="94">
        <f t="shared" si="69"/>
        <v>39396.256020000008</v>
      </c>
      <c r="K1442" s="92">
        <v>154</v>
      </c>
      <c r="L1442" s="93">
        <v>0</v>
      </c>
      <c r="M1442" s="93">
        <v>2</v>
      </c>
    </row>
    <row r="1443" spans="1:13" s="2" customFormat="1" ht="50.1" customHeight="1" x14ac:dyDescent="0.2">
      <c r="A1443" s="143" t="s">
        <v>566</v>
      </c>
      <c r="B1443" s="89" t="s">
        <v>53</v>
      </c>
      <c r="C1443" s="89" t="s">
        <v>53</v>
      </c>
      <c r="D1443" s="90" t="s">
        <v>1875</v>
      </c>
      <c r="E1443" s="93">
        <v>1000</v>
      </c>
      <c r="F1443" s="112">
        <v>10025.4</v>
      </c>
      <c r="G1443" s="94">
        <f>+$F1443/100*(100-'Übersicht _Overview'!$D$11)/100*(100-'Übersicht _Overview'!$E$11)</f>
        <v>10025.4</v>
      </c>
      <c r="H1443" s="94">
        <f t="shared" si="70"/>
        <v>969.10500000000002</v>
      </c>
      <c r="I1443" s="94">
        <f t="shared" si="68"/>
        <v>10994.504999999999</v>
      </c>
      <c r="J1443" s="94">
        <f t="shared" si="69"/>
        <v>48155.931899999996</v>
      </c>
      <c r="K1443" s="92">
        <v>230</v>
      </c>
      <c r="L1443" s="93">
        <v>0</v>
      </c>
      <c r="M1443" s="93">
        <v>2</v>
      </c>
    </row>
    <row r="1444" spans="1:13" s="2" customFormat="1" ht="50.1" customHeight="1" x14ac:dyDescent="0.2">
      <c r="A1444" s="143" t="s">
        <v>567</v>
      </c>
      <c r="B1444" s="89" t="s">
        <v>54</v>
      </c>
      <c r="C1444" s="89" t="s">
        <v>54</v>
      </c>
      <c r="D1444" s="90" t="s">
        <v>1875</v>
      </c>
      <c r="E1444" s="93">
        <v>1000</v>
      </c>
      <c r="F1444" s="112">
        <v>12745.7</v>
      </c>
      <c r="G1444" s="94">
        <f>+$F1444/100*(100-'Übersicht _Overview'!$D$11)/100*(100-'Übersicht _Overview'!$E$11)</f>
        <v>12745.7</v>
      </c>
      <c r="H1444" s="94">
        <f t="shared" si="70"/>
        <v>1617.9839999999999</v>
      </c>
      <c r="I1444" s="94">
        <f t="shared" si="68"/>
        <v>14363.684000000001</v>
      </c>
      <c r="J1444" s="94">
        <f t="shared" si="69"/>
        <v>62912.935920000004</v>
      </c>
      <c r="K1444" s="92">
        <v>384</v>
      </c>
      <c r="L1444" s="93">
        <v>0</v>
      </c>
      <c r="M1444" s="93">
        <v>2</v>
      </c>
    </row>
    <row r="1445" spans="1:13" s="2" customFormat="1" ht="50.1" customHeight="1" x14ac:dyDescent="0.2">
      <c r="A1445" s="143" t="s">
        <v>568</v>
      </c>
      <c r="B1445" s="89" t="s">
        <v>55</v>
      </c>
      <c r="C1445" s="89" t="s">
        <v>55</v>
      </c>
      <c r="D1445" s="90" t="s">
        <v>1875</v>
      </c>
      <c r="E1445" s="93">
        <v>1000</v>
      </c>
      <c r="F1445" s="112">
        <v>19990.3</v>
      </c>
      <c r="G1445" s="94">
        <f>+$F1445/100*(100-'Übersicht _Overview'!$D$11)/100*(100-'Übersicht _Overview'!$E$11)</f>
        <v>19990.3</v>
      </c>
      <c r="H1445" s="94">
        <f t="shared" si="70"/>
        <v>2587.0889999999999</v>
      </c>
      <c r="I1445" s="94">
        <f t="shared" si="68"/>
        <v>22577.388999999999</v>
      </c>
      <c r="J1445" s="94">
        <f t="shared" si="69"/>
        <v>98888.96381999999</v>
      </c>
      <c r="K1445" s="92">
        <v>614</v>
      </c>
      <c r="L1445" s="93">
        <v>0</v>
      </c>
      <c r="M1445" s="93">
        <v>2</v>
      </c>
    </row>
    <row r="1446" spans="1:13" s="2" customFormat="1" ht="50.1" customHeight="1" x14ac:dyDescent="0.2">
      <c r="A1446" s="143" t="s">
        <v>569</v>
      </c>
      <c r="B1446" s="89" t="s">
        <v>56</v>
      </c>
      <c r="C1446" s="89" t="s">
        <v>56</v>
      </c>
      <c r="D1446" s="90" t="s">
        <v>1875</v>
      </c>
      <c r="E1446" s="93">
        <v>1000</v>
      </c>
      <c r="F1446" s="112">
        <v>26730</v>
      </c>
      <c r="G1446" s="94">
        <f>+$F1446/100*(100-'Übersicht _Overview'!$D$11)/100*(100-'Übersicht _Overview'!$E$11)</f>
        <v>26730</v>
      </c>
      <c r="H1446" s="94">
        <f t="shared" si="70"/>
        <v>4044.96</v>
      </c>
      <c r="I1446" s="94">
        <f t="shared" si="68"/>
        <v>30774.959999999999</v>
      </c>
      <c r="J1446" s="94">
        <f t="shared" si="69"/>
        <v>134794.3248</v>
      </c>
      <c r="K1446" s="92">
        <v>960</v>
      </c>
      <c r="L1446" s="93">
        <v>0</v>
      </c>
      <c r="M1446" s="93">
        <v>2</v>
      </c>
    </row>
    <row r="1447" spans="1:13" s="2" customFormat="1" ht="50.1" customHeight="1" x14ac:dyDescent="0.2">
      <c r="A1447" s="143" t="s">
        <v>570</v>
      </c>
      <c r="B1447" s="89" t="s">
        <v>685</v>
      </c>
      <c r="C1447" s="89" t="s">
        <v>685</v>
      </c>
      <c r="D1447" s="90" t="s">
        <v>1875</v>
      </c>
      <c r="E1447" s="93">
        <v>1000</v>
      </c>
      <c r="F1447" s="112">
        <v>31310.400000000001</v>
      </c>
      <c r="G1447" s="94">
        <f>+$F1447/100*(100-'Übersicht _Overview'!$D$11)/100*(100-'Übersicht _Overview'!$E$11)</f>
        <v>31310.400000000005</v>
      </c>
      <c r="H1447" s="94">
        <f t="shared" si="70"/>
        <v>5662.9440000000004</v>
      </c>
      <c r="I1447" s="94">
        <f t="shared" si="68"/>
        <v>36973.344000000005</v>
      </c>
      <c r="J1447" s="94">
        <f t="shared" si="69"/>
        <v>161943.24672000002</v>
      </c>
      <c r="K1447" s="92">
        <v>1344</v>
      </c>
      <c r="L1447" s="93">
        <v>0</v>
      </c>
      <c r="M1447" s="93">
        <v>2</v>
      </c>
    </row>
    <row r="1448" spans="1:13" s="2" customFormat="1" ht="50.1" customHeight="1" x14ac:dyDescent="0.2">
      <c r="A1448" s="143" t="s">
        <v>571</v>
      </c>
      <c r="B1448" s="89" t="s">
        <v>686</v>
      </c>
      <c r="C1448" s="89" t="s">
        <v>686</v>
      </c>
      <c r="D1448" s="90" t="s">
        <v>1875</v>
      </c>
      <c r="E1448" s="93">
        <v>1000</v>
      </c>
      <c r="F1448" s="112">
        <v>35075.699999999997</v>
      </c>
      <c r="G1448" s="94">
        <f>+$F1448/100*(100-'Übersicht _Overview'!$D$11)/100*(100-'Übersicht _Overview'!$E$11)</f>
        <v>35075.699999999997</v>
      </c>
      <c r="H1448" s="94">
        <f t="shared" si="70"/>
        <v>8089.92</v>
      </c>
      <c r="I1448" s="94">
        <f t="shared" si="68"/>
        <v>43165.619999999995</v>
      </c>
      <c r="J1448" s="94">
        <f t="shared" si="69"/>
        <v>189065.41559999998</v>
      </c>
      <c r="K1448" s="92">
        <v>1920</v>
      </c>
      <c r="L1448" s="93">
        <v>0</v>
      </c>
      <c r="M1448" s="93">
        <v>2</v>
      </c>
    </row>
    <row r="1449" spans="1:13" s="2" customFormat="1" ht="50.1" customHeight="1" x14ac:dyDescent="0.2">
      <c r="A1449" s="143" t="s">
        <v>572</v>
      </c>
      <c r="B1449" s="89" t="s">
        <v>687</v>
      </c>
      <c r="C1449" s="89" t="s">
        <v>687</v>
      </c>
      <c r="D1449" s="90" t="s">
        <v>1875</v>
      </c>
      <c r="E1449" s="93">
        <v>1000</v>
      </c>
      <c r="F1449" s="112">
        <v>42055.199999999997</v>
      </c>
      <c r="G1449" s="94">
        <f>+$F1449/100*(100-'Übersicht _Overview'!$D$11)/100*(100-'Übersicht _Overview'!$E$11)</f>
        <v>42055.199999999997</v>
      </c>
      <c r="H1449" s="94">
        <f t="shared" si="70"/>
        <v>11325.888000000001</v>
      </c>
      <c r="I1449" s="94">
        <f t="shared" si="68"/>
        <v>53381.087999999996</v>
      </c>
      <c r="J1449" s="94">
        <f t="shared" si="69"/>
        <v>233809.16543999998</v>
      </c>
      <c r="K1449" s="92">
        <v>2688</v>
      </c>
      <c r="L1449" s="93">
        <v>0</v>
      </c>
      <c r="M1449" s="93">
        <v>2</v>
      </c>
    </row>
    <row r="1450" spans="1:13" s="2" customFormat="1" ht="50.1" customHeight="1" x14ac:dyDescent="0.2">
      <c r="A1450" s="143" t="s">
        <v>573</v>
      </c>
      <c r="B1450" s="89" t="s">
        <v>688</v>
      </c>
      <c r="C1450" s="89" t="s">
        <v>688</v>
      </c>
      <c r="D1450" s="90" t="s">
        <v>1875</v>
      </c>
      <c r="E1450" s="93">
        <v>1000</v>
      </c>
      <c r="F1450" s="112">
        <v>55660</v>
      </c>
      <c r="G1450" s="94">
        <f>+$F1450/100*(100-'Übersicht _Overview'!$D$11)/100*(100-'Übersicht _Overview'!$E$11)</f>
        <v>55660</v>
      </c>
      <c r="H1450" s="94">
        <f t="shared" si="70"/>
        <v>15370.848</v>
      </c>
      <c r="I1450" s="94">
        <f t="shared" si="68"/>
        <v>71030.847999999998</v>
      </c>
      <c r="J1450" s="94">
        <f t="shared" si="69"/>
        <v>311115.11423999997</v>
      </c>
      <c r="K1450" s="92">
        <v>3648</v>
      </c>
      <c r="L1450" s="93">
        <v>0</v>
      </c>
      <c r="M1450" s="93">
        <v>2</v>
      </c>
    </row>
    <row r="1451" spans="1:13" s="2" customFormat="1" ht="50.1" customHeight="1" x14ac:dyDescent="0.2">
      <c r="A1451" s="143" t="s">
        <v>574</v>
      </c>
      <c r="B1451" s="89" t="s">
        <v>940</v>
      </c>
      <c r="C1451" s="89" t="s">
        <v>940</v>
      </c>
      <c r="D1451" s="90" t="s">
        <v>1875</v>
      </c>
      <c r="E1451" s="93">
        <v>1000</v>
      </c>
      <c r="F1451" s="112">
        <v>66810.7</v>
      </c>
      <c r="G1451" s="94">
        <f>+$F1451/100*(100-'Übersicht _Overview'!$D$11)/100*(100-'Übersicht _Overview'!$E$11)</f>
        <v>66810.7</v>
      </c>
      <c r="H1451" s="94">
        <f t="shared" si="70"/>
        <v>19415.808000000001</v>
      </c>
      <c r="I1451" s="94">
        <f t="shared" si="68"/>
        <v>86226.508000000002</v>
      </c>
      <c r="J1451" s="94">
        <f t="shared" si="69"/>
        <v>377672.10503999999</v>
      </c>
      <c r="K1451" s="92">
        <v>4608</v>
      </c>
      <c r="L1451" s="93">
        <v>0</v>
      </c>
      <c r="M1451" s="93"/>
    </row>
    <row r="1452" spans="1:13" s="2" customFormat="1" ht="50.1" customHeight="1" x14ac:dyDescent="0.2">
      <c r="A1452" s="143" t="s">
        <v>575</v>
      </c>
      <c r="B1452" s="89" t="s">
        <v>941</v>
      </c>
      <c r="C1452" s="89" t="s">
        <v>941</v>
      </c>
      <c r="D1452" s="90" t="s">
        <v>1875</v>
      </c>
      <c r="E1452" s="93">
        <v>1000</v>
      </c>
      <c r="F1452" s="112">
        <v>79965.600000000006</v>
      </c>
      <c r="G1452" s="94">
        <f>+$F1452/100*(100-'Übersicht _Overview'!$D$11)/100*(100-'Übersicht _Overview'!$E$11)</f>
        <v>79965.600000000006</v>
      </c>
      <c r="H1452" s="94">
        <f t="shared" si="70"/>
        <v>24269.760000000002</v>
      </c>
      <c r="I1452" s="94">
        <f t="shared" si="68"/>
        <v>104235.36000000002</v>
      </c>
      <c r="J1452" s="94">
        <f t="shared" si="69"/>
        <v>456550.87680000003</v>
      </c>
      <c r="K1452" s="92">
        <v>5760</v>
      </c>
      <c r="L1452" s="93">
        <v>0</v>
      </c>
      <c r="M1452" s="93"/>
    </row>
    <row r="1453" spans="1:13" s="2" customFormat="1" ht="50.1" customHeight="1" x14ac:dyDescent="0.2">
      <c r="A1453" s="143" t="s">
        <v>576</v>
      </c>
      <c r="B1453" s="89" t="s">
        <v>942</v>
      </c>
      <c r="C1453" s="89" t="s">
        <v>942</v>
      </c>
      <c r="D1453" s="90" t="s">
        <v>1875</v>
      </c>
      <c r="E1453" s="93">
        <v>1000</v>
      </c>
      <c r="F1453" s="112">
        <v>102942.39999999999</v>
      </c>
      <c r="G1453" s="94">
        <f>+$F1453/100*(100-'Übersicht _Overview'!$D$11)/100*(100-'Übersicht _Overview'!$E$11)</f>
        <v>102942.39999999999</v>
      </c>
      <c r="H1453" s="94">
        <f t="shared" si="70"/>
        <v>29932.704000000005</v>
      </c>
      <c r="I1453" s="94">
        <f t="shared" si="68"/>
        <v>132875.10399999999</v>
      </c>
      <c r="J1453" s="94">
        <f t="shared" si="69"/>
        <v>581992.95551999996</v>
      </c>
      <c r="K1453" s="92">
        <v>7104</v>
      </c>
      <c r="L1453" s="93">
        <v>0</v>
      </c>
      <c r="M1453" s="93"/>
    </row>
    <row r="1454" spans="1:13" s="2" customFormat="1" ht="50.1" customHeight="1" x14ac:dyDescent="0.2">
      <c r="A1454" s="143" t="s">
        <v>577</v>
      </c>
      <c r="B1454" s="89" t="s">
        <v>943</v>
      </c>
      <c r="C1454" s="89" t="s">
        <v>943</v>
      </c>
      <c r="D1454" s="90" t="s">
        <v>1875</v>
      </c>
      <c r="E1454" s="93">
        <v>1000</v>
      </c>
      <c r="F1454" s="112">
        <v>128518.5</v>
      </c>
      <c r="G1454" s="94">
        <f>+$F1454/100*(100-'Übersicht _Overview'!$D$11)/100*(100-'Übersicht _Overview'!$E$11)</f>
        <v>128518.5</v>
      </c>
      <c r="H1454" s="94">
        <f t="shared" si="70"/>
        <v>38831.616000000002</v>
      </c>
      <c r="I1454" s="94">
        <f t="shared" si="68"/>
        <v>167350.11600000001</v>
      </c>
      <c r="J1454" s="94">
        <f t="shared" si="69"/>
        <v>732993.50808000006</v>
      </c>
      <c r="K1454" s="92">
        <v>9216</v>
      </c>
      <c r="L1454" s="93">
        <v>0</v>
      </c>
      <c r="M1454" s="93"/>
    </row>
    <row r="1455" spans="1:13" s="2" customFormat="1" ht="50.1" customHeight="1" x14ac:dyDescent="0.2">
      <c r="A1455" s="143" t="s">
        <v>578</v>
      </c>
      <c r="B1455" s="89" t="s">
        <v>944</v>
      </c>
      <c r="C1455" s="89" t="s">
        <v>944</v>
      </c>
      <c r="D1455" s="90" t="s">
        <v>1875</v>
      </c>
      <c r="E1455" s="93">
        <v>1000</v>
      </c>
      <c r="F1455" s="112">
        <v>6960.8</v>
      </c>
      <c r="G1455" s="94">
        <f>+$F1455/100*(100-'Übersicht _Overview'!$D$11)/100*(100-'Übersicht _Overview'!$E$11)</f>
        <v>6960.8</v>
      </c>
      <c r="H1455" s="94">
        <f t="shared" si="70"/>
        <v>303.37200000000001</v>
      </c>
      <c r="I1455" s="94">
        <f t="shared" si="68"/>
        <v>7264.1720000000005</v>
      </c>
      <c r="J1455" s="94">
        <f t="shared" si="69"/>
        <v>31817.073360000002</v>
      </c>
      <c r="K1455" s="92">
        <v>72</v>
      </c>
      <c r="L1455" s="93">
        <v>0</v>
      </c>
      <c r="M1455" s="93">
        <v>2</v>
      </c>
    </row>
    <row r="1456" spans="1:13" s="2" customFormat="1" ht="50.1" customHeight="1" x14ac:dyDescent="0.2">
      <c r="A1456" s="143" t="s">
        <v>579</v>
      </c>
      <c r="B1456" s="89" t="s">
        <v>945</v>
      </c>
      <c r="C1456" s="89" t="s">
        <v>945</v>
      </c>
      <c r="D1456" s="90" t="s">
        <v>1875</v>
      </c>
      <c r="E1456" s="93">
        <v>1000</v>
      </c>
      <c r="F1456" s="112">
        <v>8350.1</v>
      </c>
      <c r="G1456" s="94">
        <f>+$F1456/100*(100-'Übersicht _Overview'!$D$11)/100*(100-'Übersicht _Overview'!$E$11)</f>
        <v>8350.1</v>
      </c>
      <c r="H1456" s="94">
        <f t="shared" si="70"/>
        <v>505.62</v>
      </c>
      <c r="I1456" s="94">
        <f t="shared" si="68"/>
        <v>8855.7200000000012</v>
      </c>
      <c r="J1456" s="94">
        <f t="shared" si="69"/>
        <v>38788.053600000007</v>
      </c>
      <c r="K1456" s="92">
        <v>120</v>
      </c>
      <c r="L1456" s="93">
        <v>0</v>
      </c>
      <c r="M1456" s="93">
        <v>2</v>
      </c>
    </row>
    <row r="1457" spans="1:13" s="2" customFormat="1" ht="50.1" customHeight="1" x14ac:dyDescent="0.2">
      <c r="A1457" s="143" t="s">
        <v>580</v>
      </c>
      <c r="B1457" s="89" t="s">
        <v>946</v>
      </c>
      <c r="C1457" s="89" t="s">
        <v>946</v>
      </c>
      <c r="D1457" s="90" t="s">
        <v>1875</v>
      </c>
      <c r="E1457" s="93">
        <v>1000</v>
      </c>
      <c r="F1457" s="112">
        <v>10200.299999999999</v>
      </c>
      <c r="G1457" s="94">
        <f>+$F1457/100*(100-'Übersicht _Overview'!$D$11)/100*(100-'Übersicht _Overview'!$E$11)</f>
        <v>10200.299999999999</v>
      </c>
      <c r="H1457" s="94">
        <f t="shared" si="70"/>
        <v>808.99199999999996</v>
      </c>
      <c r="I1457" s="94">
        <f t="shared" si="68"/>
        <v>11009.291999999999</v>
      </c>
      <c r="J1457" s="94">
        <f t="shared" si="69"/>
        <v>48220.698959999994</v>
      </c>
      <c r="K1457" s="92">
        <v>192</v>
      </c>
      <c r="L1457" s="93">
        <v>0</v>
      </c>
      <c r="M1457" s="93">
        <v>2</v>
      </c>
    </row>
    <row r="1458" spans="1:13" s="2" customFormat="1" ht="50.1" customHeight="1" x14ac:dyDescent="0.2">
      <c r="A1458" s="143" t="s">
        <v>581</v>
      </c>
      <c r="B1458" s="89" t="s">
        <v>947</v>
      </c>
      <c r="C1458" s="89" t="s">
        <v>947</v>
      </c>
      <c r="D1458" s="90" t="s">
        <v>1875</v>
      </c>
      <c r="E1458" s="93">
        <v>1000</v>
      </c>
      <c r="F1458" s="112">
        <v>12290.3</v>
      </c>
      <c r="G1458" s="94">
        <f>+$F1458/100*(100-'Übersicht _Overview'!$D$11)/100*(100-'Übersicht _Overview'!$E$11)</f>
        <v>12290.3</v>
      </c>
      <c r="H1458" s="94">
        <f t="shared" si="70"/>
        <v>1213.4880000000001</v>
      </c>
      <c r="I1458" s="94">
        <f t="shared" si="68"/>
        <v>13503.787999999999</v>
      </c>
      <c r="J1458" s="94">
        <f t="shared" si="69"/>
        <v>59146.591439999989</v>
      </c>
      <c r="K1458" s="92">
        <v>288</v>
      </c>
      <c r="L1458" s="93">
        <v>0</v>
      </c>
      <c r="M1458" s="93">
        <v>2</v>
      </c>
    </row>
    <row r="1459" spans="1:13" s="2" customFormat="1" ht="50.1" customHeight="1" x14ac:dyDescent="0.2">
      <c r="A1459" s="143" t="s">
        <v>582</v>
      </c>
      <c r="B1459" s="89" t="s">
        <v>948</v>
      </c>
      <c r="C1459" s="89" t="s">
        <v>948</v>
      </c>
      <c r="D1459" s="90" t="s">
        <v>1875</v>
      </c>
      <c r="E1459" s="93">
        <v>1000</v>
      </c>
      <c r="F1459" s="112">
        <v>14605.8</v>
      </c>
      <c r="G1459" s="94">
        <f>+$F1459/100*(100-'Übersicht _Overview'!$D$11)/100*(100-'Übersicht _Overview'!$E$11)</f>
        <v>14605.8</v>
      </c>
      <c r="H1459" s="94">
        <f t="shared" si="70"/>
        <v>2022.48</v>
      </c>
      <c r="I1459" s="94">
        <f t="shared" si="68"/>
        <v>16628.28</v>
      </c>
      <c r="J1459" s="94">
        <f t="shared" si="69"/>
        <v>72831.866399999999</v>
      </c>
      <c r="K1459" s="92">
        <v>480</v>
      </c>
      <c r="L1459" s="93">
        <v>0</v>
      </c>
      <c r="M1459" s="93">
        <v>2</v>
      </c>
    </row>
    <row r="1460" spans="1:13" s="2" customFormat="1" ht="50.1" customHeight="1" x14ac:dyDescent="0.2">
      <c r="A1460" s="143" t="s">
        <v>583</v>
      </c>
      <c r="B1460" s="89" t="s">
        <v>949</v>
      </c>
      <c r="C1460" s="89" t="s">
        <v>949</v>
      </c>
      <c r="D1460" s="90" t="s">
        <v>1875</v>
      </c>
      <c r="E1460" s="93">
        <v>1000</v>
      </c>
      <c r="F1460" s="112">
        <v>23090.1</v>
      </c>
      <c r="G1460" s="94">
        <f>+$F1460/100*(100-'Übersicht _Overview'!$D$11)/100*(100-'Übersicht _Overview'!$E$11)</f>
        <v>23090.1</v>
      </c>
      <c r="H1460" s="94">
        <f t="shared" si="70"/>
        <v>3235.9679999999998</v>
      </c>
      <c r="I1460" s="94">
        <f t="shared" si="68"/>
        <v>26326.067999999999</v>
      </c>
      <c r="J1460" s="94">
        <f t="shared" si="69"/>
        <v>115308.17783999999</v>
      </c>
      <c r="K1460" s="92">
        <v>768</v>
      </c>
      <c r="L1460" s="93">
        <v>0</v>
      </c>
      <c r="M1460" s="93">
        <v>2</v>
      </c>
    </row>
    <row r="1461" spans="1:13" s="2" customFormat="1" ht="50.1" customHeight="1" x14ac:dyDescent="0.2">
      <c r="A1461" s="143" t="s">
        <v>584</v>
      </c>
      <c r="B1461" s="89" t="s">
        <v>950</v>
      </c>
      <c r="C1461" s="89" t="s">
        <v>950</v>
      </c>
      <c r="D1461" s="90" t="s">
        <v>1875</v>
      </c>
      <c r="E1461" s="93">
        <v>1000</v>
      </c>
      <c r="F1461" s="112">
        <v>31805.4</v>
      </c>
      <c r="G1461" s="94">
        <f>+$F1461/100*(100-'Übersicht _Overview'!$D$11)/100*(100-'Übersicht _Overview'!$E$11)</f>
        <v>31805.4</v>
      </c>
      <c r="H1461" s="94">
        <f t="shared" si="70"/>
        <v>5056.2000000000007</v>
      </c>
      <c r="I1461" s="94">
        <f t="shared" si="68"/>
        <v>36861.600000000006</v>
      </c>
      <c r="J1461" s="94">
        <f t="shared" si="69"/>
        <v>161453.80800000002</v>
      </c>
      <c r="K1461" s="92">
        <v>1200</v>
      </c>
      <c r="L1461" s="93">
        <v>0</v>
      </c>
      <c r="M1461" s="93">
        <v>2</v>
      </c>
    </row>
    <row r="1462" spans="1:13" s="2" customFormat="1" ht="50.1" customHeight="1" x14ac:dyDescent="0.2">
      <c r="A1462" s="143" t="s">
        <v>585</v>
      </c>
      <c r="B1462" s="89" t="s">
        <v>951</v>
      </c>
      <c r="C1462" s="89" t="s">
        <v>951</v>
      </c>
      <c r="D1462" s="90" t="s">
        <v>1875</v>
      </c>
      <c r="E1462" s="93">
        <v>1000</v>
      </c>
      <c r="F1462" s="112">
        <v>38548.400000000001</v>
      </c>
      <c r="G1462" s="94">
        <f>+$F1462/100*(100-'Übersicht _Overview'!$D$11)/100*(100-'Übersicht _Overview'!$E$11)</f>
        <v>38548.400000000001</v>
      </c>
      <c r="H1462" s="94">
        <f t="shared" si="70"/>
        <v>7078.68</v>
      </c>
      <c r="I1462" s="94">
        <f t="shared" si="68"/>
        <v>45627.08</v>
      </c>
      <c r="J1462" s="94">
        <f t="shared" si="69"/>
        <v>199846.61040000001</v>
      </c>
      <c r="K1462" s="92">
        <v>1680</v>
      </c>
      <c r="L1462" s="93">
        <v>0</v>
      </c>
      <c r="M1462" s="93">
        <v>2</v>
      </c>
    </row>
    <row r="1463" spans="1:13" s="2" customFormat="1" ht="50.1" customHeight="1" x14ac:dyDescent="0.2">
      <c r="A1463" s="143" t="s">
        <v>1028</v>
      </c>
      <c r="B1463" s="89" t="s">
        <v>952</v>
      </c>
      <c r="C1463" s="89" t="s">
        <v>952</v>
      </c>
      <c r="D1463" s="90" t="s">
        <v>1875</v>
      </c>
      <c r="E1463" s="93">
        <v>1000</v>
      </c>
      <c r="F1463" s="112">
        <v>42043.1</v>
      </c>
      <c r="G1463" s="94">
        <f>+$F1463/100*(100-'Übersicht _Overview'!$D$11)/100*(100-'Übersicht _Overview'!$E$11)</f>
        <v>42043.1</v>
      </c>
      <c r="H1463" s="94">
        <f t="shared" si="70"/>
        <v>10112.400000000001</v>
      </c>
      <c r="I1463" s="94">
        <f t="shared" si="68"/>
        <v>52155.5</v>
      </c>
      <c r="J1463" s="94">
        <f t="shared" si="69"/>
        <v>228441.09</v>
      </c>
      <c r="K1463" s="92">
        <v>2400</v>
      </c>
      <c r="L1463" s="93">
        <v>0</v>
      </c>
      <c r="M1463" s="93"/>
    </row>
    <row r="1464" spans="1:13" s="2" customFormat="1" ht="50.1" customHeight="1" x14ac:dyDescent="0.2">
      <c r="A1464" s="143" t="s">
        <v>1029</v>
      </c>
      <c r="B1464" s="89" t="s">
        <v>953</v>
      </c>
      <c r="C1464" s="89" t="s">
        <v>953</v>
      </c>
      <c r="D1464" s="90" t="s">
        <v>1875</v>
      </c>
      <c r="E1464" s="93">
        <v>1000</v>
      </c>
      <c r="F1464" s="112">
        <v>51970.6</v>
      </c>
      <c r="G1464" s="94">
        <f>+$F1464/100*(100-'Übersicht _Overview'!$D$11)/100*(100-'Übersicht _Overview'!$E$11)</f>
        <v>51970.6</v>
      </c>
      <c r="H1464" s="94">
        <f t="shared" si="70"/>
        <v>14157.36</v>
      </c>
      <c r="I1464" s="94">
        <f t="shared" si="68"/>
        <v>66127.959999999992</v>
      </c>
      <c r="J1464" s="94">
        <f t="shared" si="69"/>
        <v>289640.46479999996</v>
      </c>
      <c r="K1464" s="92">
        <v>3360</v>
      </c>
      <c r="L1464" s="93">
        <v>0</v>
      </c>
      <c r="M1464" s="93"/>
    </row>
    <row r="1465" spans="1:13" s="2" customFormat="1" ht="50.1" customHeight="1" x14ac:dyDescent="0.2">
      <c r="A1465" s="143" t="s">
        <v>1030</v>
      </c>
      <c r="B1465" s="89" t="s">
        <v>954</v>
      </c>
      <c r="C1465" s="89" t="s">
        <v>954</v>
      </c>
      <c r="D1465" s="90" t="s">
        <v>1875</v>
      </c>
      <c r="E1465" s="93">
        <v>1000</v>
      </c>
      <c r="F1465" s="112">
        <v>63651.5</v>
      </c>
      <c r="G1465" s="94">
        <f>+$F1465/100*(100-'Übersicht _Overview'!$D$11)/100*(100-'Übersicht _Overview'!$E$11)</f>
        <v>63651.5</v>
      </c>
      <c r="H1465" s="94">
        <f t="shared" si="70"/>
        <v>19213.560000000001</v>
      </c>
      <c r="I1465" s="94">
        <f t="shared" si="68"/>
        <v>82865.06</v>
      </c>
      <c r="J1465" s="94">
        <f t="shared" si="69"/>
        <v>362948.96279999998</v>
      </c>
      <c r="K1465" s="92">
        <v>4560</v>
      </c>
      <c r="L1465" s="93">
        <v>0</v>
      </c>
      <c r="M1465" s="93"/>
    </row>
    <row r="1466" spans="1:13" s="2" customFormat="1" ht="50.1" customHeight="1" x14ac:dyDescent="0.2">
      <c r="A1466" s="143" t="s">
        <v>1460</v>
      </c>
      <c r="B1466" s="89" t="s">
        <v>955</v>
      </c>
      <c r="C1466" s="89" t="s">
        <v>955</v>
      </c>
      <c r="D1466" s="90" t="s">
        <v>1875</v>
      </c>
      <c r="E1466" s="93">
        <v>1000</v>
      </c>
      <c r="F1466" s="112">
        <v>9535.9</v>
      </c>
      <c r="G1466" s="94">
        <f>+$F1466/100*(100-'Übersicht _Overview'!$D$11)/100*(100-'Übersicht _Overview'!$E$11)</f>
        <v>9535.9</v>
      </c>
      <c r="H1466" s="94">
        <f t="shared" si="70"/>
        <v>425.56350000000003</v>
      </c>
      <c r="I1466" s="94">
        <f t="shared" si="68"/>
        <v>9961.4634999999998</v>
      </c>
      <c r="J1466" s="94">
        <f t="shared" si="69"/>
        <v>43631.210129999999</v>
      </c>
      <c r="K1466" s="92">
        <v>101</v>
      </c>
      <c r="L1466" s="93">
        <v>0</v>
      </c>
      <c r="M1466" s="93">
        <v>2</v>
      </c>
    </row>
    <row r="1467" spans="1:13" s="2" customFormat="1" ht="50.1" customHeight="1" x14ac:dyDescent="0.2">
      <c r="A1467" s="143" t="s">
        <v>1461</v>
      </c>
      <c r="B1467" s="89" t="s">
        <v>956</v>
      </c>
      <c r="C1467" s="89" t="s">
        <v>956</v>
      </c>
      <c r="D1467" s="90" t="s">
        <v>1875</v>
      </c>
      <c r="E1467" s="93">
        <v>1000</v>
      </c>
      <c r="F1467" s="112">
        <v>12030.7</v>
      </c>
      <c r="G1467" s="94">
        <f>+$F1467/100*(100-'Übersicht _Overview'!$D$11)/100*(100-'Übersicht _Overview'!$E$11)</f>
        <v>12030.7</v>
      </c>
      <c r="H1467" s="94">
        <f t="shared" si="70"/>
        <v>707.86800000000005</v>
      </c>
      <c r="I1467" s="94">
        <f t="shared" si="68"/>
        <v>12738.568000000001</v>
      </c>
      <c r="J1467" s="94">
        <f t="shared" si="69"/>
        <v>55794.927840000004</v>
      </c>
      <c r="K1467" s="92">
        <v>168</v>
      </c>
      <c r="L1467" s="93">
        <v>0</v>
      </c>
      <c r="M1467" s="93">
        <v>2</v>
      </c>
    </row>
    <row r="1468" spans="1:13" s="2" customFormat="1" ht="50.1" customHeight="1" x14ac:dyDescent="0.2">
      <c r="A1468" s="143" t="s">
        <v>1462</v>
      </c>
      <c r="B1468" s="89" t="s">
        <v>957</v>
      </c>
      <c r="C1468" s="89" t="s">
        <v>957</v>
      </c>
      <c r="D1468" s="90" t="s">
        <v>1875</v>
      </c>
      <c r="E1468" s="93">
        <v>1000</v>
      </c>
      <c r="F1468" s="112">
        <v>15269.1</v>
      </c>
      <c r="G1468" s="94">
        <f>+$F1468/100*(100-'Übersicht _Overview'!$D$11)/100*(100-'Übersicht _Overview'!$E$11)</f>
        <v>15269.1</v>
      </c>
      <c r="H1468" s="94">
        <f t="shared" si="70"/>
        <v>1133.4315000000001</v>
      </c>
      <c r="I1468" s="94">
        <f t="shared" si="68"/>
        <v>16402.531500000001</v>
      </c>
      <c r="J1468" s="94">
        <f t="shared" si="69"/>
        <v>71843.087970000008</v>
      </c>
      <c r="K1468" s="92">
        <v>269</v>
      </c>
      <c r="L1468" s="93">
        <v>0</v>
      </c>
      <c r="M1468" s="93">
        <v>2</v>
      </c>
    </row>
    <row r="1469" spans="1:13" s="2" customFormat="1" ht="50.1" customHeight="1" x14ac:dyDescent="0.2">
      <c r="A1469" s="143" t="s">
        <v>1463</v>
      </c>
      <c r="B1469" s="89" t="s">
        <v>958</v>
      </c>
      <c r="C1469" s="89" t="s">
        <v>958</v>
      </c>
      <c r="D1469" s="90" t="s">
        <v>1875</v>
      </c>
      <c r="E1469" s="93">
        <v>1000</v>
      </c>
      <c r="F1469" s="112">
        <v>16615.5</v>
      </c>
      <c r="G1469" s="94">
        <f>+$F1469/100*(100-'Übersicht _Overview'!$D$11)/100*(100-'Übersicht _Overview'!$E$11)</f>
        <v>16615.5</v>
      </c>
      <c r="H1469" s="94">
        <f t="shared" si="70"/>
        <v>606.74400000000003</v>
      </c>
      <c r="I1469" s="94">
        <f t="shared" si="68"/>
        <v>17222.243999999999</v>
      </c>
      <c r="J1469" s="94">
        <f t="shared" si="69"/>
        <v>75433.428719999996</v>
      </c>
      <c r="K1469" s="92">
        <v>144</v>
      </c>
      <c r="L1469" s="93">
        <v>0</v>
      </c>
      <c r="M1469" s="93"/>
    </row>
    <row r="1470" spans="1:13" s="2" customFormat="1" ht="50.1" customHeight="1" x14ac:dyDescent="0.2">
      <c r="A1470" s="143" t="s">
        <v>1464</v>
      </c>
      <c r="B1470" s="89" t="s">
        <v>959</v>
      </c>
      <c r="C1470" s="89" t="s">
        <v>959</v>
      </c>
      <c r="D1470" s="90" t="s">
        <v>1875</v>
      </c>
      <c r="E1470" s="93">
        <v>1000</v>
      </c>
      <c r="F1470" s="112">
        <v>19185.099999999999</v>
      </c>
      <c r="G1470" s="94">
        <f>+$F1470/100*(100-'Übersicht _Overview'!$D$11)/100*(100-'Übersicht _Overview'!$E$11)</f>
        <v>19185.099999999999</v>
      </c>
      <c r="H1470" s="94">
        <f t="shared" si="70"/>
        <v>1011.24</v>
      </c>
      <c r="I1470" s="94">
        <f t="shared" si="68"/>
        <v>20196.34</v>
      </c>
      <c r="J1470" s="94">
        <f t="shared" si="69"/>
        <v>88459.969199999992</v>
      </c>
      <c r="K1470" s="92">
        <v>240</v>
      </c>
      <c r="L1470" s="93">
        <v>0</v>
      </c>
      <c r="M1470" s="93"/>
    </row>
    <row r="1471" spans="1:13" s="2" customFormat="1" ht="50.1" customHeight="1" x14ac:dyDescent="0.2">
      <c r="A1471" s="143" t="s">
        <v>1465</v>
      </c>
      <c r="B1471" s="89" t="s">
        <v>960</v>
      </c>
      <c r="C1471" s="89" t="s">
        <v>960</v>
      </c>
      <c r="D1471" s="90" t="s">
        <v>1875</v>
      </c>
      <c r="E1471" s="93">
        <v>1000</v>
      </c>
      <c r="F1471" s="112">
        <v>17575.8</v>
      </c>
      <c r="G1471" s="94">
        <f>+$F1471/100*(100-'Übersicht _Overview'!$D$11)/100*(100-'Übersicht _Overview'!$E$11)</f>
        <v>17575.8</v>
      </c>
      <c r="H1471" s="94">
        <f t="shared" si="70"/>
        <v>728.93550000000005</v>
      </c>
      <c r="I1471" s="94">
        <f t="shared" si="68"/>
        <v>18304.735499999999</v>
      </c>
      <c r="J1471" s="94">
        <f t="shared" si="69"/>
        <v>80174.74149</v>
      </c>
      <c r="K1471" s="92">
        <v>173</v>
      </c>
      <c r="L1471" s="93">
        <v>0</v>
      </c>
      <c r="M1471" s="93">
        <v>2</v>
      </c>
    </row>
    <row r="1472" spans="1:13" s="2" customFormat="1" ht="50.1" customHeight="1" x14ac:dyDescent="0.2">
      <c r="A1472" s="143" t="s">
        <v>1466</v>
      </c>
      <c r="B1472" s="89" t="s">
        <v>961</v>
      </c>
      <c r="C1472" s="89" t="s">
        <v>961</v>
      </c>
      <c r="D1472" s="90" t="s">
        <v>1875</v>
      </c>
      <c r="E1472" s="93">
        <v>1000</v>
      </c>
      <c r="F1472" s="112">
        <v>21465.4</v>
      </c>
      <c r="G1472" s="94">
        <f>+$F1472/100*(100-'Übersicht _Overview'!$D$11)/100*(100-'Übersicht _Overview'!$E$11)</f>
        <v>21465.4</v>
      </c>
      <c r="H1472" s="94">
        <f t="shared" si="70"/>
        <v>1213.4880000000001</v>
      </c>
      <c r="I1472" s="94">
        <f t="shared" si="68"/>
        <v>22678.888000000003</v>
      </c>
      <c r="J1472" s="94">
        <f t="shared" si="69"/>
        <v>99333.529440000013</v>
      </c>
      <c r="K1472" s="92">
        <v>288</v>
      </c>
      <c r="L1472" s="93">
        <v>0</v>
      </c>
      <c r="M1472" s="93">
        <v>2</v>
      </c>
    </row>
    <row r="1473" spans="1:13" s="2" customFormat="1" ht="50.1" customHeight="1" x14ac:dyDescent="0.2">
      <c r="A1473" s="143" t="s">
        <v>1467</v>
      </c>
      <c r="B1473" s="89" t="s">
        <v>962</v>
      </c>
      <c r="C1473" s="89" t="s">
        <v>962</v>
      </c>
      <c r="D1473" s="90" t="s">
        <v>1875</v>
      </c>
      <c r="E1473" s="93">
        <v>1000</v>
      </c>
      <c r="F1473" s="112">
        <v>32485.200000000001</v>
      </c>
      <c r="G1473" s="94">
        <f>+$F1473/100*(100-'Übersicht _Overview'!$D$11)/100*(100-'Übersicht _Overview'!$E$11)</f>
        <v>32485.200000000004</v>
      </c>
      <c r="H1473" s="94">
        <f t="shared" si="70"/>
        <v>1457.8710000000001</v>
      </c>
      <c r="I1473" s="94">
        <f t="shared" si="68"/>
        <v>33943.071000000004</v>
      </c>
      <c r="J1473" s="94">
        <f t="shared" si="69"/>
        <v>148670.65098000001</v>
      </c>
      <c r="K1473" s="92">
        <v>346</v>
      </c>
      <c r="L1473" s="93">
        <v>0</v>
      </c>
      <c r="M1473" s="93"/>
    </row>
    <row r="1474" spans="1:13" s="2" customFormat="1" ht="50.1" customHeight="1" x14ac:dyDescent="0.2">
      <c r="A1474" s="143" t="s">
        <v>1468</v>
      </c>
      <c r="B1474" s="89" t="s">
        <v>963</v>
      </c>
      <c r="C1474" s="89" t="s">
        <v>963</v>
      </c>
      <c r="D1474" s="90" t="s">
        <v>1875</v>
      </c>
      <c r="E1474" s="93">
        <v>1000</v>
      </c>
      <c r="F1474" s="112">
        <v>43046.3</v>
      </c>
      <c r="G1474" s="94">
        <f>+$F1474/100*(100-'Übersicht _Overview'!$D$11)/100*(100-'Übersicht _Overview'!$E$11)</f>
        <v>43046.3</v>
      </c>
      <c r="H1474" s="94">
        <f t="shared" si="70"/>
        <v>2426.9760000000001</v>
      </c>
      <c r="I1474" s="94">
        <f t="shared" si="68"/>
        <v>45473.276000000005</v>
      </c>
      <c r="J1474" s="94">
        <f t="shared" si="69"/>
        <v>199172.94888000001</v>
      </c>
      <c r="K1474" s="92">
        <v>576</v>
      </c>
      <c r="L1474" s="93">
        <v>0</v>
      </c>
      <c r="M1474" s="93"/>
    </row>
    <row r="1475" spans="1:13" s="2" customFormat="1" ht="50.1" customHeight="1" x14ac:dyDescent="0.2">
      <c r="A1475" s="143" t="s">
        <v>1469</v>
      </c>
      <c r="B1475" s="89" t="s">
        <v>964</v>
      </c>
      <c r="C1475" s="89" t="s">
        <v>964</v>
      </c>
      <c r="D1475" s="90" t="s">
        <v>1875</v>
      </c>
      <c r="E1475" s="93">
        <v>1000</v>
      </c>
      <c r="F1475" s="112">
        <v>47246.1</v>
      </c>
      <c r="G1475" s="94">
        <f>+$F1475/100*(100-'Übersicht _Overview'!$D$11)/100*(100-'Übersicht _Overview'!$E$11)</f>
        <v>47246.1</v>
      </c>
      <c r="H1475" s="94">
        <f t="shared" si="70"/>
        <v>1820.2320000000002</v>
      </c>
      <c r="I1475" s="94">
        <f t="shared" si="68"/>
        <v>49066.332000000002</v>
      </c>
      <c r="J1475" s="94">
        <f t="shared" si="69"/>
        <v>214910.53416000001</v>
      </c>
      <c r="K1475" s="92">
        <v>432</v>
      </c>
      <c r="L1475" s="93">
        <v>0</v>
      </c>
      <c r="M1475" s="93"/>
    </row>
    <row r="1476" spans="1:13" s="2" customFormat="1" ht="50.1" customHeight="1" collapsed="1" x14ac:dyDescent="0.2">
      <c r="A1476" s="136"/>
      <c r="B1476" s="137" t="s">
        <v>471</v>
      </c>
      <c r="C1476" s="138" t="s">
        <v>471</v>
      </c>
      <c r="D1476" s="139"/>
      <c r="E1476" s="142"/>
      <c r="F1476" s="171">
        <v>0</v>
      </c>
      <c r="G1476" s="94">
        <f>+$F1476/100*(100-'Übersicht _Overview'!$D$11)/100*(100-'Übersicht _Overview'!$E$11)</f>
        <v>0</v>
      </c>
      <c r="H1476" s="94">
        <f t="shared" si="70"/>
        <v>0</v>
      </c>
      <c r="I1476" s="94">
        <f t="shared" si="68"/>
        <v>0</v>
      </c>
      <c r="J1476" s="94">
        <f t="shared" si="69"/>
        <v>0</v>
      </c>
      <c r="K1476" s="141"/>
      <c r="L1476" s="141"/>
      <c r="M1476" s="142"/>
    </row>
    <row r="1477" spans="1:13" s="2" customFormat="1" ht="50.1" customHeight="1" x14ac:dyDescent="0.2">
      <c r="A1477" s="143" t="s">
        <v>1470</v>
      </c>
      <c r="B1477" s="89" t="s">
        <v>965</v>
      </c>
      <c r="C1477" s="89" t="s">
        <v>965</v>
      </c>
      <c r="D1477" s="90" t="s">
        <v>1876</v>
      </c>
      <c r="E1477" s="93">
        <v>1000</v>
      </c>
      <c r="F1477" s="112">
        <v>6392.1</v>
      </c>
      <c r="G1477" s="94">
        <f>+$F1477/100*(100-'Übersicht _Overview'!$D$11)/100*(100-'Übersicht _Overview'!$E$11)</f>
        <v>6392.1</v>
      </c>
      <c r="H1477" s="94">
        <f t="shared" si="70"/>
        <v>219.10200000000003</v>
      </c>
      <c r="I1477" s="94">
        <f t="shared" si="68"/>
        <v>6611.2020000000002</v>
      </c>
      <c r="J1477" s="94">
        <f t="shared" si="69"/>
        <v>28957.064760000001</v>
      </c>
      <c r="K1477" s="92">
        <v>52</v>
      </c>
      <c r="L1477" s="93">
        <v>0</v>
      </c>
      <c r="M1477" s="93"/>
    </row>
    <row r="1478" spans="1:13" s="2" customFormat="1" ht="50.1" customHeight="1" x14ac:dyDescent="0.2">
      <c r="A1478" s="143" t="s">
        <v>1471</v>
      </c>
      <c r="B1478" s="89" t="s">
        <v>966</v>
      </c>
      <c r="C1478" s="89" t="s">
        <v>966</v>
      </c>
      <c r="D1478" s="90" t="s">
        <v>1876</v>
      </c>
      <c r="E1478" s="93">
        <v>1000</v>
      </c>
      <c r="F1478" s="112">
        <v>6953.1</v>
      </c>
      <c r="G1478" s="94">
        <f>+$F1478/100*(100-'Übersicht _Overview'!$D$11)/100*(100-'Übersicht _Overview'!$E$11)</f>
        <v>6953.1</v>
      </c>
      <c r="H1478" s="94">
        <f t="shared" si="70"/>
        <v>337.08000000000004</v>
      </c>
      <c r="I1478" s="94">
        <f t="shared" si="68"/>
        <v>7290.18</v>
      </c>
      <c r="J1478" s="94">
        <f t="shared" si="69"/>
        <v>31930.988400000002</v>
      </c>
      <c r="K1478" s="92">
        <v>80</v>
      </c>
      <c r="L1478" s="93">
        <v>0</v>
      </c>
      <c r="M1478" s="93"/>
    </row>
    <row r="1479" spans="1:13" s="2" customFormat="1" ht="50.1" customHeight="1" x14ac:dyDescent="0.2">
      <c r="A1479" s="143" t="s">
        <v>1472</v>
      </c>
      <c r="B1479" s="89" t="s">
        <v>967</v>
      </c>
      <c r="C1479" s="89" t="s">
        <v>967</v>
      </c>
      <c r="D1479" s="90" t="s">
        <v>1876</v>
      </c>
      <c r="E1479" s="93">
        <v>1000</v>
      </c>
      <c r="F1479" s="112">
        <v>7761.6</v>
      </c>
      <c r="G1479" s="94">
        <f>+$F1479/100*(100-'Übersicht _Overview'!$D$11)/100*(100-'Übersicht _Overview'!$E$11)</f>
        <v>7761.6</v>
      </c>
      <c r="H1479" s="94">
        <f t="shared" si="70"/>
        <v>518.26049999999998</v>
      </c>
      <c r="I1479" s="94">
        <f t="shared" si="68"/>
        <v>8279.8605000000007</v>
      </c>
      <c r="J1479" s="94">
        <f t="shared" si="69"/>
        <v>36265.788990000001</v>
      </c>
      <c r="K1479" s="92">
        <v>123</v>
      </c>
      <c r="L1479" s="93">
        <v>0</v>
      </c>
      <c r="M1479" s="93"/>
    </row>
    <row r="1480" spans="1:13" s="2" customFormat="1" ht="50.1" customHeight="1" x14ac:dyDescent="0.2">
      <c r="A1480" s="143" t="s">
        <v>1473</v>
      </c>
      <c r="B1480" s="89" t="s">
        <v>968</v>
      </c>
      <c r="C1480" s="89" t="s">
        <v>968</v>
      </c>
      <c r="D1480" s="90" t="s">
        <v>1876</v>
      </c>
      <c r="E1480" s="93">
        <v>1000</v>
      </c>
      <c r="F1480" s="112">
        <v>9937.4</v>
      </c>
      <c r="G1480" s="94">
        <f>+$F1480/100*(100-'Übersicht _Overview'!$D$11)/100*(100-'Übersicht _Overview'!$E$11)</f>
        <v>9937.4</v>
      </c>
      <c r="H1480" s="94">
        <f t="shared" si="70"/>
        <v>766.85700000000008</v>
      </c>
      <c r="I1480" s="94">
        <f t="shared" si="68"/>
        <v>10704.257</v>
      </c>
      <c r="J1480" s="94">
        <f t="shared" si="69"/>
        <v>46884.645659999995</v>
      </c>
      <c r="K1480" s="92">
        <v>182</v>
      </c>
      <c r="L1480" s="93">
        <v>0</v>
      </c>
      <c r="M1480" s="93"/>
    </row>
    <row r="1481" spans="1:13" s="2" customFormat="1" ht="50.1" customHeight="1" x14ac:dyDescent="0.2">
      <c r="A1481" s="143" t="s">
        <v>1474</v>
      </c>
      <c r="B1481" s="89" t="s">
        <v>969</v>
      </c>
      <c r="C1481" s="89" t="s">
        <v>969</v>
      </c>
      <c r="D1481" s="90" t="s">
        <v>1876</v>
      </c>
      <c r="E1481" s="93">
        <v>1000</v>
      </c>
      <c r="F1481" s="112">
        <v>11007.7</v>
      </c>
      <c r="G1481" s="94">
        <f>+$F1481/100*(100-'Übersicht _Overview'!$D$11)/100*(100-'Übersicht _Overview'!$E$11)</f>
        <v>11007.7</v>
      </c>
      <c r="H1481" s="94">
        <f t="shared" si="70"/>
        <v>1314.6120000000001</v>
      </c>
      <c r="I1481" s="94">
        <f t="shared" si="68"/>
        <v>12322.312000000002</v>
      </c>
      <c r="J1481" s="94">
        <f t="shared" si="69"/>
        <v>53971.726560000003</v>
      </c>
      <c r="K1481" s="92">
        <v>312</v>
      </c>
      <c r="L1481" s="93">
        <v>0</v>
      </c>
      <c r="M1481" s="93"/>
    </row>
    <row r="1482" spans="1:13" s="2" customFormat="1" ht="50.1" customHeight="1" x14ac:dyDescent="0.2">
      <c r="A1482" s="143" t="s">
        <v>1475</v>
      </c>
      <c r="B1482" s="89" t="s">
        <v>970</v>
      </c>
      <c r="C1482" s="89" t="s">
        <v>970</v>
      </c>
      <c r="D1482" s="90" t="s">
        <v>1876</v>
      </c>
      <c r="E1482" s="93">
        <v>1000</v>
      </c>
      <c r="F1482" s="112">
        <v>7245.7</v>
      </c>
      <c r="G1482" s="94">
        <f>+$F1482/100*(100-'Übersicht _Overview'!$D$11)/100*(100-'Übersicht _Overview'!$E$11)</f>
        <v>7245.6999999999989</v>
      </c>
      <c r="H1482" s="94">
        <f t="shared" si="70"/>
        <v>278.09100000000001</v>
      </c>
      <c r="I1482" s="94">
        <f t="shared" si="68"/>
        <v>7523.7909999999993</v>
      </c>
      <c r="J1482" s="94">
        <f t="shared" si="69"/>
        <v>32954.204579999998</v>
      </c>
      <c r="K1482" s="92">
        <v>66</v>
      </c>
      <c r="L1482" s="93">
        <v>0</v>
      </c>
      <c r="M1482" s="93"/>
    </row>
    <row r="1483" spans="1:13" s="2" customFormat="1" ht="50.1" customHeight="1" x14ac:dyDescent="0.2">
      <c r="A1483" s="143" t="s">
        <v>1476</v>
      </c>
      <c r="B1483" s="89" t="s">
        <v>204</v>
      </c>
      <c r="C1483" s="89" t="s">
        <v>204</v>
      </c>
      <c r="D1483" s="90" t="s">
        <v>1876</v>
      </c>
      <c r="E1483" s="93">
        <v>1000</v>
      </c>
      <c r="F1483" s="112">
        <v>7645</v>
      </c>
      <c r="G1483" s="94">
        <f>+$F1483/100*(100-'Übersicht _Overview'!$D$11)/100*(100-'Übersicht _Overview'!$E$11)</f>
        <v>7645</v>
      </c>
      <c r="H1483" s="94">
        <f t="shared" si="70"/>
        <v>438.20400000000006</v>
      </c>
      <c r="I1483" s="94">
        <f t="shared" si="68"/>
        <v>8083.2039999999997</v>
      </c>
      <c r="J1483" s="94">
        <f t="shared" si="69"/>
        <v>35404.433519999999</v>
      </c>
      <c r="K1483" s="92">
        <v>104</v>
      </c>
      <c r="L1483" s="93">
        <v>0</v>
      </c>
      <c r="M1483" s="93"/>
    </row>
    <row r="1484" spans="1:13" s="2" customFormat="1" ht="50.1" customHeight="1" x14ac:dyDescent="0.2">
      <c r="A1484" s="143" t="s">
        <v>1477</v>
      </c>
      <c r="B1484" s="89" t="s">
        <v>205</v>
      </c>
      <c r="C1484" s="89" t="s">
        <v>205</v>
      </c>
      <c r="D1484" s="90" t="s">
        <v>1876</v>
      </c>
      <c r="E1484" s="93">
        <v>1000</v>
      </c>
      <c r="F1484" s="112">
        <v>9180.6</v>
      </c>
      <c r="G1484" s="94">
        <f>+$F1484/100*(100-'Übersicht _Overview'!$D$11)/100*(100-'Übersicht _Overview'!$E$11)</f>
        <v>9180.6</v>
      </c>
      <c r="H1484" s="94">
        <f t="shared" si="70"/>
        <v>678.37350000000004</v>
      </c>
      <c r="I1484" s="94">
        <f t="shared" ref="I1484:I1547" si="71">+$G1484+$H1484</f>
        <v>9858.9735000000001</v>
      </c>
      <c r="J1484" s="94">
        <f t="shared" si="69"/>
        <v>43182.303930000002</v>
      </c>
      <c r="K1484" s="92">
        <v>161</v>
      </c>
      <c r="L1484" s="93">
        <v>0</v>
      </c>
      <c r="M1484" s="93"/>
    </row>
    <row r="1485" spans="1:13" s="2" customFormat="1" ht="50.1" customHeight="1" x14ac:dyDescent="0.2">
      <c r="A1485" s="143" t="s">
        <v>1478</v>
      </c>
      <c r="B1485" s="89" t="s">
        <v>206</v>
      </c>
      <c r="C1485" s="89" t="s">
        <v>206</v>
      </c>
      <c r="D1485" s="90" t="s">
        <v>1876</v>
      </c>
      <c r="E1485" s="93">
        <v>1000</v>
      </c>
      <c r="F1485" s="112">
        <v>10500.6</v>
      </c>
      <c r="G1485" s="94">
        <f>+$F1485/100*(100-'Übersicht _Overview'!$D$11)/100*(100-'Übersicht _Overview'!$E$11)</f>
        <v>10500.6</v>
      </c>
      <c r="H1485" s="94">
        <f t="shared" si="70"/>
        <v>1011.24</v>
      </c>
      <c r="I1485" s="94">
        <f t="shared" si="71"/>
        <v>11511.84</v>
      </c>
      <c r="J1485" s="94">
        <f t="shared" ref="J1485:J1548" si="72">IF(I1485&lt;&gt;"",I1485*$G$3,"")</f>
        <v>50421.859199999999</v>
      </c>
      <c r="K1485" s="92">
        <v>240</v>
      </c>
      <c r="L1485" s="93">
        <v>0</v>
      </c>
      <c r="M1485" s="93"/>
    </row>
    <row r="1486" spans="1:13" s="2" customFormat="1" ht="50.1" customHeight="1" x14ac:dyDescent="0.2">
      <c r="A1486" s="143" t="s">
        <v>1479</v>
      </c>
      <c r="B1486" s="89" t="s">
        <v>207</v>
      </c>
      <c r="C1486" s="89" t="s">
        <v>207</v>
      </c>
      <c r="D1486" s="90" t="s">
        <v>1876</v>
      </c>
      <c r="E1486" s="93">
        <v>1000</v>
      </c>
      <c r="F1486" s="112">
        <v>13150.5</v>
      </c>
      <c r="G1486" s="94">
        <f>+$F1486/100*(100-'Übersicht _Overview'!$D$11)/100*(100-'Übersicht _Overview'!$E$11)</f>
        <v>13150.5</v>
      </c>
      <c r="H1486" s="94">
        <f t="shared" si="70"/>
        <v>1719.1080000000002</v>
      </c>
      <c r="I1486" s="94">
        <f t="shared" si="71"/>
        <v>14869.608</v>
      </c>
      <c r="J1486" s="94">
        <f t="shared" si="72"/>
        <v>65128.883040000001</v>
      </c>
      <c r="K1486" s="92">
        <v>408</v>
      </c>
      <c r="L1486" s="93">
        <v>0</v>
      </c>
      <c r="M1486" s="93"/>
    </row>
    <row r="1487" spans="1:13" s="2" customFormat="1" ht="50.1" customHeight="1" x14ac:dyDescent="0.2">
      <c r="A1487" s="143" t="s">
        <v>1480</v>
      </c>
      <c r="B1487" s="89" t="s">
        <v>208</v>
      </c>
      <c r="C1487" s="89" t="s">
        <v>208</v>
      </c>
      <c r="D1487" s="90" t="s">
        <v>1876</v>
      </c>
      <c r="E1487" s="93">
        <v>1000</v>
      </c>
      <c r="F1487" s="112">
        <v>15440.7</v>
      </c>
      <c r="G1487" s="94">
        <f>+$F1487/100*(100-'Übersicht _Overview'!$D$11)/100*(100-'Übersicht _Overview'!$E$11)</f>
        <v>15440.7</v>
      </c>
      <c r="H1487" s="94">
        <f t="shared" si="70"/>
        <v>2709.2804999999998</v>
      </c>
      <c r="I1487" s="94">
        <f t="shared" si="71"/>
        <v>18149.980500000001</v>
      </c>
      <c r="J1487" s="94">
        <f t="shared" si="72"/>
        <v>79496.91459</v>
      </c>
      <c r="K1487" s="92">
        <v>643</v>
      </c>
      <c r="L1487" s="93">
        <v>0</v>
      </c>
      <c r="M1487" s="93"/>
    </row>
    <row r="1488" spans="1:13" s="2" customFormat="1" ht="50.1" customHeight="1" x14ac:dyDescent="0.2">
      <c r="A1488" s="143" t="s">
        <v>1481</v>
      </c>
      <c r="B1488" s="89" t="s">
        <v>209</v>
      </c>
      <c r="C1488" s="89" t="s">
        <v>209</v>
      </c>
      <c r="D1488" s="90" t="s">
        <v>1876</v>
      </c>
      <c r="E1488" s="93">
        <v>1000</v>
      </c>
      <c r="F1488" s="112">
        <v>22616</v>
      </c>
      <c r="G1488" s="94">
        <f>+$F1488/100*(100-'Übersicht _Overview'!$D$11)/100*(100-'Übersicht _Overview'!$E$11)</f>
        <v>22616</v>
      </c>
      <c r="H1488" s="94">
        <f t="shared" ref="H1488:H1551" si="73">+K1488/100*($E$2-L1488)</f>
        <v>3800.5770000000002</v>
      </c>
      <c r="I1488" s="94">
        <f t="shared" si="71"/>
        <v>26416.577000000001</v>
      </c>
      <c r="J1488" s="94">
        <f t="shared" si="72"/>
        <v>115704.60726</v>
      </c>
      <c r="K1488" s="92">
        <v>902</v>
      </c>
      <c r="L1488" s="93">
        <v>0</v>
      </c>
      <c r="M1488" s="93"/>
    </row>
    <row r="1489" spans="1:13" s="2" customFormat="1" ht="50.1" customHeight="1" x14ac:dyDescent="0.2">
      <c r="A1489" s="143" t="s">
        <v>1482</v>
      </c>
      <c r="B1489" s="89" t="s">
        <v>210</v>
      </c>
      <c r="C1489" s="89" t="s">
        <v>210</v>
      </c>
      <c r="D1489" s="90" t="s">
        <v>1876</v>
      </c>
      <c r="E1489" s="93">
        <v>1000</v>
      </c>
      <c r="F1489" s="112">
        <v>26615.599999999999</v>
      </c>
      <c r="G1489" s="94">
        <f>+$F1489/100*(100-'Übersicht _Overview'!$D$11)/100*(100-'Übersicht _Overview'!$E$11)</f>
        <v>26615.600000000002</v>
      </c>
      <c r="H1489" s="94">
        <f t="shared" si="73"/>
        <v>5014.0650000000005</v>
      </c>
      <c r="I1489" s="94">
        <f t="shared" si="71"/>
        <v>31629.665000000001</v>
      </c>
      <c r="J1489" s="94">
        <f t="shared" si="72"/>
        <v>138537.9327</v>
      </c>
      <c r="K1489" s="92">
        <v>1190</v>
      </c>
      <c r="L1489" s="93">
        <v>0</v>
      </c>
      <c r="M1489" s="93"/>
    </row>
    <row r="1490" spans="1:13" s="2" customFormat="1" ht="50.1" customHeight="1" x14ac:dyDescent="0.2">
      <c r="A1490" s="143" t="s">
        <v>1483</v>
      </c>
      <c r="B1490" s="89" t="s">
        <v>211</v>
      </c>
      <c r="C1490" s="89" t="s">
        <v>211</v>
      </c>
      <c r="D1490" s="90" t="s">
        <v>1876</v>
      </c>
      <c r="E1490" s="93">
        <v>1000</v>
      </c>
      <c r="F1490" s="112">
        <v>31375.3</v>
      </c>
      <c r="G1490" s="94">
        <f>+$F1490/100*(100-'Übersicht _Overview'!$D$11)/100*(100-'Übersicht _Overview'!$E$11)</f>
        <v>31375.3</v>
      </c>
      <c r="H1490" s="94">
        <f t="shared" si="73"/>
        <v>7280.9280000000008</v>
      </c>
      <c r="I1490" s="94">
        <f t="shared" si="71"/>
        <v>38656.228000000003</v>
      </c>
      <c r="J1490" s="94">
        <f t="shared" si="72"/>
        <v>169314.27864</v>
      </c>
      <c r="K1490" s="92">
        <v>1728</v>
      </c>
      <c r="L1490" s="93">
        <v>0</v>
      </c>
      <c r="M1490" s="93"/>
    </row>
    <row r="1491" spans="1:13" s="2" customFormat="1" ht="50.1" customHeight="1" x14ac:dyDescent="0.2">
      <c r="A1491" s="143" t="s">
        <v>1484</v>
      </c>
      <c r="B1491" s="89" t="s">
        <v>212</v>
      </c>
      <c r="C1491" s="89" t="s">
        <v>212</v>
      </c>
      <c r="D1491" s="90" t="s">
        <v>1876</v>
      </c>
      <c r="E1491" s="93">
        <v>1000</v>
      </c>
      <c r="F1491" s="112">
        <v>38710.1</v>
      </c>
      <c r="G1491" s="94">
        <f>+$F1491/100*(100-'Übersicht _Overview'!$D$11)/100*(100-'Übersicht _Overview'!$E$11)</f>
        <v>38710.1</v>
      </c>
      <c r="H1491" s="94">
        <f t="shared" si="73"/>
        <v>10175.602499999999</v>
      </c>
      <c r="I1491" s="94">
        <f t="shared" si="71"/>
        <v>48885.702499999999</v>
      </c>
      <c r="J1491" s="94">
        <f t="shared" si="72"/>
        <v>214119.37695000001</v>
      </c>
      <c r="K1491" s="92">
        <v>2415</v>
      </c>
      <c r="L1491" s="93">
        <v>0</v>
      </c>
      <c r="M1491" s="93"/>
    </row>
    <row r="1492" spans="1:13" s="2" customFormat="1" ht="50.1" customHeight="1" x14ac:dyDescent="0.2">
      <c r="A1492" s="143" t="s">
        <v>1485</v>
      </c>
      <c r="B1492" s="89" t="s">
        <v>213</v>
      </c>
      <c r="C1492" s="89" t="s">
        <v>213</v>
      </c>
      <c r="D1492" s="90" t="s">
        <v>1876</v>
      </c>
      <c r="E1492" s="93">
        <v>1000</v>
      </c>
      <c r="F1492" s="112">
        <v>50960.800000000003</v>
      </c>
      <c r="G1492" s="94">
        <f>+$F1492/100*(100-'Übersicht _Overview'!$D$11)/100*(100-'Übersicht _Overview'!$E$11)</f>
        <v>50960.800000000003</v>
      </c>
      <c r="H1492" s="94">
        <f t="shared" si="73"/>
        <v>13950.898500000001</v>
      </c>
      <c r="I1492" s="94">
        <f t="shared" si="71"/>
        <v>64911.698500000006</v>
      </c>
      <c r="J1492" s="94">
        <f t="shared" si="72"/>
        <v>284313.23943000002</v>
      </c>
      <c r="K1492" s="92">
        <v>3311</v>
      </c>
      <c r="L1492" s="93">
        <v>0</v>
      </c>
      <c r="M1492" s="93"/>
    </row>
    <row r="1493" spans="1:13" s="2" customFormat="1" ht="50.1" customHeight="1" x14ac:dyDescent="0.2">
      <c r="A1493" s="143" t="s">
        <v>1486</v>
      </c>
      <c r="B1493" s="89" t="s">
        <v>214</v>
      </c>
      <c r="C1493" s="89" t="s">
        <v>214</v>
      </c>
      <c r="D1493" s="90" t="s">
        <v>1876</v>
      </c>
      <c r="E1493" s="93">
        <v>1000</v>
      </c>
      <c r="F1493" s="112">
        <v>62810</v>
      </c>
      <c r="G1493" s="94">
        <f>+$F1493/100*(100-'Übersicht _Overview'!$D$11)/100*(100-'Übersicht _Overview'!$E$11)</f>
        <v>62810</v>
      </c>
      <c r="H1493" s="94">
        <f t="shared" si="73"/>
        <v>17953.7235</v>
      </c>
      <c r="I1493" s="94">
        <f t="shared" si="71"/>
        <v>80763.723499999993</v>
      </c>
      <c r="J1493" s="94">
        <f t="shared" si="72"/>
        <v>353745.10892999999</v>
      </c>
      <c r="K1493" s="92">
        <v>4261</v>
      </c>
      <c r="L1493" s="93">
        <v>0</v>
      </c>
      <c r="M1493" s="93"/>
    </row>
    <row r="1494" spans="1:13" s="2" customFormat="1" ht="50.1" customHeight="1" x14ac:dyDescent="0.2">
      <c r="A1494" s="143" t="s">
        <v>1487</v>
      </c>
      <c r="B1494" s="89" t="s">
        <v>884</v>
      </c>
      <c r="C1494" s="89" t="s">
        <v>884</v>
      </c>
      <c r="D1494" s="90" t="s">
        <v>1876</v>
      </c>
      <c r="E1494" s="93">
        <v>1000</v>
      </c>
      <c r="F1494" s="112">
        <v>75150.899999999994</v>
      </c>
      <c r="G1494" s="94">
        <f>+$F1494/100*(100-'Übersicht _Overview'!$D$11)/100*(100-'Übersicht _Overview'!$E$11)</f>
        <v>75150.899999999994</v>
      </c>
      <c r="H1494" s="94">
        <f t="shared" si="73"/>
        <v>21488.850000000002</v>
      </c>
      <c r="I1494" s="94">
        <f t="shared" si="71"/>
        <v>96639.75</v>
      </c>
      <c r="J1494" s="94">
        <f t="shared" si="72"/>
        <v>423282.10499999998</v>
      </c>
      <c r="K1494" s="92">
        <v>5100</v>
      </c>
      <c r="L1494" s="93">
        <v>0</v>
      </c>
      <c r="M1494" s="93"/>
    </row>
    <row r="1495" spans="1:13" s="2" customFormat="1" ht="50.1" customHeight="1" x14ac:dyDescent="0.2">
      <c r="A1495" s="143" t="s">
        <v>1488</v>
      </c>
      <c r="B1495" s="89" t="s">
        <v>885</v>
      </c>
      <c r="C1495" s="89" t="s">
        <v>885</v>
      </c>
      <c r="D1495" s="90" t="s">
        <v>1876</v>
      </c>
      <c r="E1495" s="93">
        <v>1000</v>
      </c>
      <c r="F1495" s="112">
        <v>92345</v>
      </c>
      <c r="G1495" s="94">
        <f>+$F1495/100*(100-'Übersicht _Overview'!$D$11)/100*(100-'Übersicht _Overview'!$E$11)</f>
        <v>92345</v>
      </c>
      <c r="H1495" s="94">
        <f t="shared" si="73"/>
        <v>26894.770500000002</v>
      </c>
      <c r="I1495" s="94">
        <f t="shared" si="71"/>
        <v>119239.7705</v>
      </c>
      <c r="J1495" s="94">
        <f t="shared" si="72"/>
        <v>522270.19478999998</v>
      </c>
      <c r="K1495" s="92">
        <v>6383</v>
      </c>
      <c r="L1495" s="93">
        <v>0</v>
      </c>
      <c r="M1495" s="93"/>
    </row>
    <row r="1496" spans="1:13" s="2" customFormat="1" ht="50.1" customHeight="1" x14ac:dyDescent="0.2">
      <c r="A1496" s="143" t="s">
        <v>1489</v>
      </c>
      <c r="B1496" s="89" t="s">
        <v>886</v>
      </c>
      <c r="C1496" s="89" t="s">
        <v>886</v>
      </c>
      <c r="D1496" s="90" t="s">
        <v>1876</v>
      </c>
      <c r="E1496" s="93">
        <v>1000</v>
      </c>
      <c r="F1496" s="112">
        <v>118540.4</v>
      </c>
      <c r="G1496" s="94">
        <f>+$F1496/100*(100-'Übersicht _Overview'!$D$11)/100*(100-'Übersicht _Overview'!$E$11)</f>
        <v>118540.4</v>
      </c>
      <c r="H1496" s="94">
        <f t="shared" si="73"/>
        <v>34727.667000000001</v>
      </c>
      <c r="I1496" s="94">
        <f t="shared" si="71"/>
        <v>153268.06699999998</v>
      </c>
      <c r="J1496" s="94">
        <f t="shared" si="72"/>
        <v>671314.13345999992</v>
      </c>
      <c r="K1496" s="92">
        <v>8242</v>
      </c>
      <c r="L1496" s="93">
        <v>0</v>
      </c>
      <c r="M1496" s="93"/>
    </row>
    <row r="1497" spans="1:13" s="2" customFormat="1" ht="50.1" customHeight="1" x14ac:dyDescent="0.2">
      <c r="A1497" s="143" t="s">
        <v>1490</v>
      </c>
      <c r="B1497" s="89" t="s">
        <v>887</v>
      </c>
      <c r="C1497" s="89" t="s">
        <v>887</v>
      </c>
      <c r="D1497" s="90" t="s">
        <v>1876</v>
      </c>
      <c r="E1497" s="93">
        <v>1000</v>
      </c>
      <c r="F1497" s="112">
        <v>10005.6</v>
      </c>
      <c r="G1497" s="94">
        <f>+$F1497/100*(100-'Übersicht _Overview'!$D$11)/100*(100-'Übersicht _Overview'!$E$11)</f>
        <v>10005.6</v>
      </c>
      <c r="H1497" s="94">
        <f t="shared" si="73"/>
        <v>341.29350000000005</v>
      </c>
      <c r="I1497" s="94">
        <f t="shared" si="71"/>
        <v>10346.8935</v>
      </c>
      <c r="J1497" s="94">
        <f t="shared" si="72"/>
        <v>45319.393530000001</v>
      </c>
      <c r="K1497" s="92">
        <v>81</v>
      </c>
      <c r="L1497" s="93">
        <v>0</v>
      </c>
      <c r="M1497" s="93"/>
    </row>
    <row r="1498" spans="1:13" s="2" customFormat="1" ht="50.1" customHeight="1" x14ac:dyDescent="0.2">
      <c r="A1498" s="143" t="s">
        <v>1491</v>
      </c>
      <c r="B1498" s="89" t="s">
        <v>888</v>
      </c>
      <c r="C1498" s="89" t="s">
        <v>888</v>
      </c>
      <c r="D1498" s="90" t="s">
        <v>1876</v>
      </c>
      <c r="E1498" s="93">
        <v>1000</v>
      </c>
      <c r="F1498" s="112">
        <v>10890</v>
      </c>
      <c r="G1498" s="94">
        <f>+$F1498/100*(100-'Übersicht _Overview'!$D$11)/100*(100-'Übersicht _Overview'!$E$11)</f>
        <v>10890</v>
      </c>
      <c r="H1498" s="94">
        <f t="shared" si="73"/>
        <v>539.32800000000009</v>
      </c>
      <c r="I1498" s="94">
        <f t="shared" si="71"/>
        <v>11429.328</v>
      </c>
      <c r="J1498" s="94">
        <f t="shared" si="72"/>
        <v>50060.456639999997</v>
      </c>
      <c r="K1498" s="92">
        <v>128</v>
      </c>
      <c r="L1498" s="93">
        <v>0</v>
      </c>
      <c r="M1498" s="93"/>
    </row>
    <row r="1499" spans="1:13" s="2" customFormat="1" ht="50.1" customHeight="1" x14ac:dyDescent="0.2">
      <c r="A1499" s="143" t="s">
        <v>1492</v>
      </c>
      <c r="B1499" s="89" t="s">
        <v>889</v>
      </c>
      <c r="C1499" s="89" t="s">
        <v>889</v>
      </c>
      <c r="D1499" s="90" t="s">
        <v>1876</v>
      </c>
      <c r="E1499" s="93">
        <v>1000</v>
      </c>
      <c r="F1499" s="112">
        <v>12215.5</v>
      </c>
      <c r="G1499" s="94">
        <f>+$F1499/100*(100-'Übersicht _Overview'!$D$11)/100*(100-'Übersicht _Overview'!$E$11)</f>
        <v>12215.5</v>
      </c>
      <c r="H1499" s="94">
        <f t="shared" si="73"/>
        <v>842.7</v>
      </c>
      <c r="I1499" s="94">
        <f t="shared" si="71"/>
        <v>13058.2</v>
      </c>
      <c r="J1499" s="94">
        <f t="shared" si="72"/>
        <v>57194.916000000005</v>
      </c>
      <c r="K1499" s="92">
        <v>200</v>
      </c>
      <c r="L1499" s="93">
        <v>0</v>
      </c>
      <c r="M1499" s="93"/>
    </row>
    <row r="1500" spans="1:13" s="2" customFormat="1" ht="50.1" customHeight="1" x14ac:dyDescent="0.2">
      <c r="A1500" s="143" t="s">
        <v>1493</v>
      </c>
      <c r="B1500" s="89" t="s">
        <v>890</v>
      </c>
      <c r="C1500" s="89" t="s">
        <v>890</v>
      </c>
      <c r="D1500" s="90" t="s">
        <v>1876</v>
      </c>
      <c r="E1500" s="93">
        <v>1000</v>
      </c>
      <c r="F1500" s="112">
        <v>13795.1</v>
      </c>
      <c r="G1500" s="94">
        <f>+$F1500/100*(100-'Übersicht _Overview'!$D$11)/100*(100-'Übersicht _Overview'!$E$11)</f>
        <v>13795.099999999999</v>
      </c>
      <c r="H1500" s="94">
        <f t="shared" si="73"/>
        <v>1251.4095000000002</v>
      </c>
      <c r="I1500" s="94">
        <f t="shared" si="71"/>
        <v>15046.509499999998</v>
      </c>
      <c r="J1500" s="94">
        <f t="shared" si="72"/>
        <v>65903.711609999984</v>
      </c>
      <c r="K1500" s="92">
        <v>297</v>
      </c>
      <c r="L1500" s="93">
        <v>0</v>
      </c>
      <c r="M1500" s="93"/>
    </row>
    <row r="1501" spans="1:13" s="2" customFormat="1" ht="50.1" customHeight="1" x14ac:dyDescent="0.2">
      <c r="A1501" s="143" t="s">
        <v>1494</v>
      </c>
      <c r="B1501" s="89" t="s">
        <v>891</v>
      </c>
      <c r="C1501" s="89" t="s">
        <v>891</v>
      </c>
      <c r="D1501" s="90" t="s">
        <v>1876</v>
      </c>
      <c r="E1501" s="93">
        <v>1000</v>
      </c>
      <c r="F1501" s="112">
        <v>16200.8</v>
      </c>
      <c r="G1501" s="94">
        <f>+$F1501/100*(100-'Übersicht _Overview'!$D$11)/100*(100-'Übersicht _Overview'!$E$11)</f>
        <v>16200.799999999997</v>
      </c>
      <c r="H1501" s="94">
        <f t="shared" si="73"/>
        <v>2123.6040000000003</v>
      </c>
      <c r="I1501" s="94">
        <f t="shared" si="71"/>
        <v>18324.403999999999</v>
      </c>
      <c r="J1501" s="94">
        <f t="shared" si="72"/>
        <v>80260.889519999997</v>
      </c>
      <c r="K1501" s="92">
        <v>504</v>
      </c>
      <c r="L1501" s="93">
        <v>0</v>
      </c>
      <c r="M1501" s="93">
        <v>2</v>
      </c>
    </row>
    <row r="1502" spans="1:13" s="2" customFormat="1" ht="50.1" customHeight="1" x14ac:dyDescent="0.2">
      <c r="A1502" s="143" t="s">
        <v>1495</v>
      </c>
      <c r="B1502" s="89" t="s">
        <v>892</v>
      </c>
      <c r="C1502" s="89" t="s">
        <v>892</v>
      </c>
      <c r="D1502" s="90" t="s">
        <v>1876</v>
      </c>
      <c r="E1502" s="93">
        <v>1000</v>
      </c>
      <c r="F1502" s="112">
        <v>21390.6</v>
      </c>
      <c r="G1502" s="94">
        <f>+$F1502/100*(100-'Übersicht _Overview'!$D$11)/100*(100-'Übersicht _Overview'!$E$11)</f>
        <v>21390.6</v>
      </c>
      <c r="H1502" s="94">
        <f t="shared" si="73"/>
        <v>3353.9460000000004</v>
      </c>
      <c r="I1502" s="94">
        <f t="shared" si="71"/>
        <v>24744.545999999998</v>
      </c>
      <c r="J1502" s="94">
        <f t="shared" si="72"/>
        <v>108381.11147999999</v>
      </c>
      <c r="K1502" s="92">
        <v>796</v>
      </c>
      <c r="L1502" s="93">
        <v>0</v>
      </c>
      <c r="M1502" s="93">
        <v>2</v>
      </c>
    </row>
    <row r="1503" spans="1:13" s="2" customFormat="1" ht="50.1" customHeight="1" x14ac:dyDescent="0.2">
      <c r="A1503" s="143" t="s">
        <v>1496</v>
      </c>
      <c r="B1503" s="89" t="s">
        <v>893</v>
      </c>
      <c r="C1503" s="89" t="s">
        <v>893</v>
      </c>
      <c r="D1503" s="90" t="s">
        <v>1876</v>
      </c>
      <c r="E1503" s="93">
        <v>1000</v>
      </c>
      <c r="F1503" s="112">
        <v>27175.5</v>
      </c>
      <c r="G1503" s="94">
        <f>+$F1503/100*(100-'Übersicht _Overview'!$D$11)/100*(100-'Übersicht _Overview'!$E$11)</f>
        <v>27175.5</v>
      </c>
      <c r="H1503" s="94">
        <f t="shared" si="73"/>
        <v>4811.817</v>
      </c>
      <c r="I1503" s="94">
        <f t="shared" si="71"/>
        <v>31987.316999999999</v>
      </c>
      <c r="J1503" s="94">
        <f t="shared" si="72"/>
        <v>140104.44845999999</v>
      </c>
      <c r="K1503" s="92">
        <v>1142</v>
      </c>
      <c r="L1503" s="93">
        <v>0</v>
      </c>
      <c r="M1503" s="93">
        <v>2</v>
      </c>
    </row>
    <row r="1504" spans="1:13" s="2" customFormat="1" ht="50.1" customHeight="1" x14ac:dyDescent="0.2">
      <c r="A1504" s="143" t="s">
        <v>1497</v>
      </c>
      <c r="B1504" s="89" t="s">
        <v>130</v>
      </c>
      <c r="C1504" s="89" t="s">
        <v>130</v>
      </c>
      <c r="D1504" s="90" t="s">
        <v>1876</v>
      </c>
      <c r="E1504" s="93">
        <v>1000</v>
      </c>
      <c r="F1504" s="112">
        <v>30745</v>
      </c>
      <c r="G1504" s="94">
        <f>+$F1504/100*(100-'Übersicht _Overview'!$D$11)/100*(100-'Übersicht _Overview'!$E$11)</f>
        <v>30745</v>
      </c>
      <c r="H1504" s="94">
        <f t="shared" si="73"/>
        <v>6429.8010000000004</v>
      </c>
      <c r="I1504" s="94">
        <f t="shared" si="71"/>
        <v>37174.800999999999</v>
      </c>
      <c r="J1504" s="94">
        <f t="shared" si="72"/>
        <v>162825.62837999998</v>
      </c>
      <c r="K1504" s="92">
        <v>1526</v>
      </c>
      <c r="L1504" s="93">
        <v>0</v>
      </c>
      <c r="M1504" s="93">
        <v>2</v>
      </c>
    </row>
    <row r="1505" spans="1:13" s="2" customFormat="1" ht="50.1" customHeight="1" x14ac:dyDescent="0.2">
      <c r="A1505" s="143" t="s">
        <v>1498</v>
      </c>
      <c r="B1505" s="89" t="s">
        <v>446</v>
      </c>
      <c r="C1505" s="89" t="s">
        <v>446</v>
      </c>
      <c r="D1505" s="90" t="s">
        <v>1876</v>
      </c>
      <c r="E1505" s="93">
        <v>1000</v>
      </c>
      <c r="F1505" s="112">
        <v>34490.5</v>
      </c>
      <c r="G1505" s="94">
        <f>+$F1505/100*(100-'Übersicht _Overview'!$D$11)/100*(100-'Übersicht _Overview'!$E$11)</f>
        <v>34490.5</v>
      </c>
      <c r="H1505" s="94">
        <f t="shared" si="73"/>
        <v>9282.3405000000002</v>
      </c>
      <c r="I1505" s="94">
        <f t="shared" si="71"/>
        <v>43772.840499999998</v>
      </c>
      <c r="J1505" s="94">
        <f t="shared" si="72"/>
        <v>191725.04139</v>
      </c>
      <c r="K1505" s="92">
        <v>2203</v>
      </c>
      <c r="L1505" s="93">
        <v>0</v>
      </c>
      <c r="M1505" s="93">
        <v>2</v>
      </c>
    </row>
    <row r="1506" spans="1:13" s="2" customFormat="1" ht="50.1" customHeight="1" x14ac:dyDescent="0.2">
      <c r="A1506" s="143" t="s">
        <v>1499</v>
      </c>
      <c r="B1506" s="89" t="s">
        <v>447</v>
      </c>
      <c r="C1506" s="89" t="s">
        <v>447</v>
      </c>
      <c r="D1506" s="90" t="s">
        <v>1876</v>
      </c>
      <c r="E1506" s="93">
        <v>1000</v>
      </c>
      <c r="F1506" s="112">
        <v>43205.8</v>
      </c>
      <c r="G1506" s="94">
        <f>+$F1506/100*(100-'Übersicht _Overview'!$D$11)/100*(100-'Übersicht _Overview'!$E$11)</f>
        <v>43205.8</v>
      </c>
      <c r="H1506" s="94">
        <f t="shared" si="73"/>
        <v>12986.007000000001</v>
      </c>
      <c r="I1506" s="94">
        <f t="shared" si="71"/>
        <v>56191.807000000001</v>
      </c>
      <c r="J1506" s="94">
        <f t="shared" si="72"/>
        <v>246120.11465999999</v>
      </c>
      <c r="K1506" s="92">
        <v>3082</v>
      </c>
      <c r="L1506" s="93">
        <v>0</v>
      </c>
      <c r="M1506" s="93">
        <v>2</v>
      </c>
    </row>
    <row r="1507" spans="1:13" s="2" customFormat="1" ht="50.1" customHeight="1" x14ac:dyDescent="0.2">
      <c r="A1507" s="143" t="s">
        <v>1500</v>
      </c>
      <c r="B1507" s="89" t="s">
        <v>448</v>
      </c>
      <c r="C1507" s="89" t="s">
        <v>448</v>
      </c>
      <c r="D1507" s="90" t="s">
        <v>1876</v>
      </c>
      <c r="E1507" s="93">
        <v>1000</v>
      </c>
      <c r="F1507" s="112">
        <v>57885.3</v>
      </c>
      <c r="G1507" s="94">
        <f>+$F1507/100*(100-'Übersicht _Overview'!$D$11)/100*(100-'Übersicht _Overview'!$E$11)</f>
        <v>57885.3</v>
      </c>
      <c r="H1507" s="94">
        <f t="shared" si="73"/>
        <v>17730.407999999999</v>
      </c>
      <c r="I1507" s="94">
        <f t="shared" si="71"/>
        <v>75615.707999999999</v>
      </c>
      <c r="J1507" s="94">
        <f t="shared" si="72"/>
        <v>331196.80103999999</v>
      </c>
      <c r="K1507" s="92">
        <v>4208</v>
      </c>
      <c r="L1507" s="93">
        <v>0</v>
      </c>
      <c r="M1507" s="93">
        <v>2</v>
      </c>
    </row>
    <row r="1508" spans="1:13" s="2" customFormat="1" ht="50.1" customHeight="1" x14ac:dyDescent="0.2">
      <c r="A1508" s="143" t="s">
        <v>1501</v>
      </c>
      <c r="B1508" s="89" t="s">
        <v>449</v>
      </c>
      <c r="C1508" s="89" t="s">
        <v>449</v>
      </c>
      <c r="D1508" s="90" t="s">
        <v>1876</v>
      </c>
      <c r="E1508" s="93">
        <v>1000</v>
      </c>
      <c r="F1508" s="112">
        <v>72190.8</v>
      </c>
      <c r="G1508" s="94">
        <f>+$F1508/100*(100-'Übersicht _Overview'!$D$11)/100*(100-'Übersicht _Overview'!$E$11)</f>
        <v>72190.8</v>
      </c>
      <c r="H1508" s="94">
        <f t="shared" si="73"/>
        <v>22702.338000000003</v>
      </c>
      <c r="I1508" s="94">
        <f t="shared" si="71"/>
        <v>94893.138000000006</v>
      </c>
      <c r="J1508" s="94">
        <f t="shared" si="72"/>
        <v>415631.94443999999</v>
      </c>
      <c r="K1508" s="92">
        <v>5388</v>
      </c>
      <c r="L1508" s="93">
        <v>0</v>
      </c>
      <c r="M1508" s="93">
        <v>2</v>
      </c>
    </row>
    <row r="1509" spans="1:13" s="2" customFormat="1" ht="50.1" customHeight="1" x14ac:dyDescent="0.2">
      <c r="A1509" s="143" t="s">
        <v>1502</v>
      </c>
      <c r="B1509" s="89" t="s">
        <v>450</v>
      </c>
      <c r="C1509" s="89" t="s">
        <v>450</v>
      </c>
      <c r="D1509" s="90" t="s">
        <v>1876</v>
      </c>
      <c r="E1509" s="93">
        <v>1000</v>
      </c>
      <c r="F1509" s="112">
        <v>86320.3</v>
      </c>
      <c r="G1509" s="94">
        <f>+$F1509/100*(100-'Übersicht _Overview'!$D$11)/100*(100-'Übersicht _Overview'!$E$11)</f>
        <v>86320.3</v>
      </c>
      <c r="H1509" s="94">
        <f t="shared" si="73"/>
        <v>27556.290000000005</v>
      </c>
      <c r="I1509" s="94">
        <f t="shared" si="71"/>
        <v>113876.59000000001</v>
      </c>
      <c r="J1509" s="94">
        <f t="shared" si="72"/>
        <v>498779.46420000005</v>
      </c>
      <c r="K1509" s="92">
        <v>6540</v>
      </c>
      <c r="L1509" s="93">
        <v>0</v>
      </c>
      <c r="M1509" s="93">
        <v>2</v>
      </c>
    </row>
    <row r="1510" spans="1:13" s="2" customFormat="1" ht="50.1" customHeight="1" x14ac:dyDescent="0.2">
      <c r="A1510" s="143" t="s">
        <v>1503</v>
      </c>
      <c r="B1510" s="89" t="s">
        <v>451</v>
      </c>
      <c r="C1510" s="89" t="s">
        <v>451</v>
      </c>
      <c r="D1510" s="90" t="s">
        <v>1876</v>
      </c>
      <c r="E1510" s="93">
        <v>1000</v>
      </c>
      <c r="F1510" s="112">
        <v>109910.9</v>
      </c>
      <c r="G1510" s="94">
        <f>+$F1510/100*(100-'Übersicht _Overview'!$D$11)/100*(100-'Übersicht _Overview'!$E$11)</f>
        <v>109910.9</v>
      </c>
      <c r="H1510" s="94">
        <f t="shared" si="73"/>
        <v>34377.946500000005</v>
      </c>
      <c r="I1510" s="94">
        <f t="shared" si="71"/>
        <v>144288.84649999999</v>
      </c>
      <c r="J1510" s="94">
        <f t="shared" si="72"/>
        <v>631985.14766999998</v>
      </c>
      <c r="K1510" s="92">
        <v>8159</v>
      </c>
      <c r="L1510" s="93">
        <v>0</v>
      </c>
      <c r="M1510" s="93">
        <v>2</v>
      </c>
    </row>
    <row r="1511" spans="1:13" s="2" customFormat="1" ht="50.1" customHeight="1" x14ac:dyDescent="0.2">
      <c r="A1511" s="143" t="s">
        <v>1504</v>
      </c>
      <c r="B1511" s="89" t="s">
        <v>452</v>
      </c>
      <c r="C1511" s="89" t="s">
        <v>452</v>
      </c>
      <c r="D1511" s="90" t="s">
        <v>1876</v>
      </c>
      <c r="E1511" s="93">
        <v>1000</v>
      </c>
      <c r="F1511" s="112">
        <v>140905.60000000001</v>
      </c>
      <c r="G1511" s="94">
        <f>+$F1511/100*(100-'Übersicht _Overview'!$D$11)/100*(100-'Übersicht _Overview'!$E$11)</f>
        <v>140905.60000000001</v>
      </c>
      <c r="H1511" s="94">
        <f t="shared" si="73"/>
        <v>44435.570999999996</v>
      </c>
      <c r="I1511" s="94">
        <f t="shared" si="71"/>
        <v>185341.171</v>
      </c>
      <c r="J1511" s="94">
        <f t="shared" si="72"/>
        <v>811794.32897999999</v>
      </c>
      <c r="K1511" s="92">
        <v>10546</v>
      </c>
      <c r="L1511" s="93">
        <v>0</v>
      </c>
      <c r="M1511" s="93">
        <v>2</v>
      </c>
    </row>
    <row r="1512" spans="1:13" s="2" customFormat="1" ht="50.1" customHeight="1" x14ac:dyDescent="0.2">
      <c r="A1512" s="143" t="s">
        <v>1505</v>
      </c>
      <c r="B1512" s="89" t="s">
        <v>453</v>
      </c>
      <c r="C1512" s="89" t="s">
        <v>453</v>
      </c>
      <c r="D1512" s="90" t="s">
        <v>1876</v>
      </c>
      <c r="E1512" s="93">
        <v>1000</v>
      </c>
      <c r="F1512" s="112">
        <v>13605.9</v>
      </c>
      <c r="G1512" s="94">
        <f>+$F1512/100*(100-'Übersicht _Overview'!$D$11)/100*(100-'Übersicht _Overview'!$E$11)</f>
        <v>13605.9</v>
      </c>
      <c r="H1512" s="94">
        <f t="shared" si="73"/>
        <v>560.39550000000008</v>
      </c>
      <c r="I1512" s="94">
        <f t="shared" si="71"/>
        <v>14166.2955</v>
      </c>
      <c r="J1512" s="94">
        <f t="shared" si="72"/>
        <v>62048.37429</v>
      </c>
      <c r="K1512" s="92">
        <v>133</v>
      </c>
      <c r="L1512" s="93">
        <v>0</v>
      </c>
      <c r="M1512" s="93"/>
    </row>
    <row r="1513" spans="1:13" s="2" customFormat="1" ht="50.1" customHeight="1" x14ac:dyDescent="0.2">
      <c r="A1513" s="143" t="s">
        <v>1506</v>
      </c>
      <c r="B1513" s="89" t="s">
        <v>454</v>
      </c>
      <c r="C1513" s="89" t="s">
        <v>454</v>
      </c>
      <c r="D1513" s="90" t="s">
        <v>1876</v>
      </c>
      <c r="E1513" s="93">
        <v>1000</v>
      </c>
      <c r="F1513" s="112">
        <v>15485.8</v>
      </c>
      <c r="G1513" s="94">
        <f>+$F1513/100*(100-'Übersicht _Overview'!$D$11)/100*(100-'Übersicht _Overview'!$E$11)</f>
        <v>15485.800000000001</v>
      </c>
      <c r="H1513" s="94">
        <f t="shared" si="73"/>
        <v>842.7</v>
      </c>
      <c r="I1513" s="94">
        <f t="shared" si="71"/>
        <v>16328.500000000002</v>
      </c>
      <c r="J1513" s="94">
        <f t="shared" si="72"/>
        <v>71518.83</v>
      </c>
      <c r="K1513" s="92">
        <v>200</v>
      </c>
      <c r="L1513" s="93">
        <v>0</v>
      </c>
      <c r="M1513" s="93"/>
    </row>
    <row r="1514" spans="1:13" s="2" customFormat="1" ht="50.1" customHeight="1" x14ac:dyDescent="0.2">
      <c r="A1514" s="143" t="s">
        <v>2009</v>
      </c>
      <c r="B1514" s="89" t="s">
        <v>455</v>
      </c>
      <c r="C1514" s="89" t="s">
        <v>455</v>
      </c>
      <c r="D1514" s="90" t="s">
        <v>1876</v>
      </c>
      <c r="E1514" s="93">
        <v>1000</v>
      </c>
      <c r="F1514" s="112">
        <v>20830.7</v>
      </c>
      <c r="G1514" s="94">
        <f>+$F1514/100*(100-'Übersicht _Overview'!$D$11)/100*(100-'Übersicht _Overview'!$E$11)</f>
        <v>20830.7</v>
      </c>
      <c r="H1514" s="94">
        <f t="shared" si="73"/>
        <v>863.76749999999993</v>
      </c>
      <c r="I1514" s="94">
        <f t="shared" si="71"/>
        <v>21694.467499999999</v>
      </c>
      <c r="J1514" s="94">
        <f t="shared" si="72"/>
        <v>95021.767649999994</v>
      </c>
      <c r="K1514" s="92">
        <v>205</v>
      </c>
      <c r="L1514" s="93">
        <v>0</v>
      </c>
      <c r="M1514" s="93"/>
    </row>
    <row r="1515" spans="1:13" s="2" customFormat="1" ht="50.1" customHeight="1" x14ac:dyDescent="0.2">
      <c r="A1515" s="143" t="s">
        <v>2010</v>
      </c>
      <c r="B1515" s="89" t="s">
        <v>456</v>
      </c>
      <c r="C1515" s="89" t="s">
        <v>456</v>
      </c>
      <c r="D1515" s="90" t="s">
        <v>1876</v>
      </c>
      <c r="E1515" s="93">
        <v>1000</v>
      </c>
      <c r="F1515" s="112">
        <v>23945.9</v>
      </c>
      <c r="G1515" s="94">
        <f>+$F1515/100*(100-'Übersicht _Overview'!$D$11)/100*(100-'Übersicht _Overview'!$E$11)</f>
        <v>23945.9</v>
      </c>
      <c r="H1515" s="94">
        <f t="shared" si="73"/>
        <v>1407.309</v>
      </c>
      <c r="I1515" s="94">
        <f t="shared" si="71"/>
        <v>25353.209000000003</v>
      </c>
      <c r="J1515" s="94">
        <f t="shared" si="72"/>
        <v>111047.05542</v>
      </c>
      <c r="K1515" s="92">
        <v>334</v>
      </c>
      <c r="L1515" s="93">
        <v>0</v>
      </c>
      <c r="M1515" s="93"/>
    </row>
    <row r="1516" spans="1:13" s="2" customFormat="1" ht="50.1" customHeight="1" x14ac:dyDescent="0.2">
      <c r="A1516" s="143" t="s">
        <v>2011</v>
      </c>
      <c r="B1516" s="89" t="s">
        <v>457</v>
      </c>
      <c r="C1516" s="89" t="s">
        <v>457</v>
      </c>
      <c r="D1516" s="90" t="s">
        <v>1876</v>
      </c>
      <c r="E1516" s="93">
        <v>1000</v>
      </c>
      <c r="F1516" s="112">
        <v>39580.199999999997</v>
      </c>
      <c r="G1516" s="94">
        <f>+$F1516/100*(100-'Übersicht _Overview'!$D$11)/100*(100-'Übersicht _Overview'!$E$11)</f>
        <v>39580.199999999997</v>
      </c>
      <c r="H1516" s="94">
        <f t="shared" si="73"/>
        <v>1740.1755000000001</v>
      </c>
      <c r="I1516" s="94">
        <f t="shared" si="71"/>
        <v>41320.375499999995</v>
      </c>
      <c r="J1516" s="94">
        <f t="shared" si="72"/>
        <v>180983.24468999996</v>
      </c>
      <c r="K1516" s="92">
        <v>413</v>
      </c>
      <c r="L1516" s="93">
        <v>0</v>
      </c>
      <c r="M1516" s="93"/>
    </row>
    <row r="1517" spans="1:13" s="2" customFormat="1" ht="50.1" customHeight="1" x14ac:dyDescent="0.2">
      <c r="A1517" s="143" t="s">
        <v>2012</v>
      </c>
      <c r="B1517" s="89" t="s">
        <v>458</v>
      </c>
      <c r="C1517" s="89" t="s">
        <v>458</v>
      </c>
      <c r="D1517" s="90" t="s">
        <v>1876</v>
      </c>
      <c r="E1517" s="93">
        <v>1000</v>
      </c>
      <c r="F1517" s="112">
        <v>45771</v>
      </c>
      <c r="G1517" s="94">
        <f>+$F1517/100*(100-'Übersicht _Overview'!$D$11)/100*(100-'Übersicht _Overview'!$E$11)</f>
        <v>45771</v>
      </c>
      <c r="H1517" s="94">
        <f t="shared" si="73"/>
        <v>2932.596</v>
      </c>
      <c r="I1517" s="94">
        <f t="shared" si="71"/>
        <v>48703.595999999998</v>
      </c>
      <c r="J1517" s="94">
        <f t="shared" si="72"/>
        <v>213321.75047999999</v>
      </c>
      <c r="K1517" s="92">
        <v>696</v>
      </c>
      <c r="L1517" s="93">
        <v>0</v>
      </c>
      <c r="M1517" s="93"/>
    </row>
    <row r="1518" spans="1:13" s="2" customFormat="1" ht="50.1" customHeight="1" x14ac:dyDescent="0.2">
      <c r="A1518" s="143" t="s">
        <v>2013</v>
      </c>
      <c r="B1518" s="89" t="s">
        <v>459</v>
      </c>
      <c r="C1518" s="89" t="s">
        <v>459</v>
      </c>
      <c r="D1518" s="90" t="s">
        <v>1876</v>
      </c>
      <c r="E1518" s="93">
        <v>1000</v>
      </c>
      <c r="F1518" s="112">
        <v>50485.599999999999</v>
      </c>
      <c r="G1518" s="94">
        <f>+$F1518/100*(100-'Übersicht _Overview'!$D$11)/100*(100-'Übersicht _Overview'!$E$11)</f>
        <v>50485.599999999999</v>
      </c>
      <c r="H1518" s="94">
        <f t="shared" si="73"/>
        <v>2102.5365000000002</v>
      </c>
      <c r="I1518" s="94">
        <f t="shared" si="71"/>
        <v>52588.136500000001</v>
      </c>
      <c r="J1518" s="94">
        <f t="shared" si="72"/>
        <v>230336.03787</v>
      </c>
      <c r="K1518" s="92">
        <v>499</v>
      </c>
      <c r="L1518" s="93">
        <v>0</v>
      </c>
      <c r="M1518" s="93"/>
    </row>
    <row r="1519" spans="1:13" s="2" customFormat="1" ht="50.1" customHeight="1" x14ac:dyDescent="0.2">
      <c r="A1519" s="143" t="s">
        <v>2014</v>
      </c>
      <c r="B1519" s="89" t="s">
        <v>460</v>
      </c>
      <c r="C1519" s="89" t="s">
        <v>460</v>
      </c>
      <c r="D1519" s="90" t="s">
        <v>1876</v>
      </c>
      <c r="E1519" s="93">
        <v>1000</v>
      </c>
      <c r="F1519" s="112">
        <v>55070.400000000001</v>
      </c>
      <c r="G1519" s="94">
        <f>+$F1519/100*(100-'Übersicht _Overview'!$D$11)/100*(100-'Übersicht _Overview'!$E$11)</f>
        <v>55070.400000000009</v>
      </c>
      <c r="H1519" s="94">
        <f t="shared" si="73"/>
        <v>3539.34</v>
      </c>
      <c r="I1519" s="94">
        <f t="shared" si="71"/>
        <v>58609.740000000005</v>
      </c>
      <c r="J1519" s="94">
        <f t="shared" si="72"/>
        <v>256710.6612</v>
      </c>
      <c r="K1519" s="92">
        <v>840</v>
      </c>
      <c r="L1519" s="93">
        <v>0</v>
      </c>
      <c r="M1519" s="93"/>
    </row>
    <row r="1520" spans="1:13" s="2" customFormat="1" ht="50.1" customHeight="1" collapsed="1" x14ac:dyDescent="0.2">
      <c r="A1520" s="136"/>
      <c r="B1520" s="138" t="s">
        <v>2080</v>
      </c>
      <c r="C1520" s="138" t="s">
        <v>2080</v>
      </c>
      <c r="D1520" s="139"/>
      <c r="E1520" s="142"/>
      <c r="F1520" s="171">
        <v>0</v>
      </c>
      <c r="G1520" s="94">
        <f>+$F1520/100*(100-'Übersicht _Overview'!$D$11)/100*(100-'Übersicht _Overview'!$E$11)</f>
        <v>0</v>
      </c>
      <c r="H1520" s="94">
        <f t="shared" si="73"/>
        <v>0</v>
      </c>
      <c r="I1520" s="94">
        <f t="shared" si="71"/>
        <v>0</v>
      </c>
      <c r="J1520" s="94">
        <f t="shared" si="72"/>
        <v>0</v>
      </c>
      <c r="K1520" s="141"/>
      <c r="L1520" s="141"/>
      <c r="M1520" s="142"/>
    </row>
    <row r="1521" spans="1:13" s="2" customFormat="1" ht="50.1" customHeight="1" x14ac:dyDescent="0.2">
      <c r="A1521" s="143" t="s">
        <v>2081</v>
      </c>
      <c r="B1521" s="89" t="s">
        <v>2093</v>
      </c>
      <c r="C1521" s="89" t="s">
        <v>2093</v>
      </c>
      <c r="D1521" s="90" t="s">
        <v>2111</v>
      </c>
      <c r="E1521" s="93">
        <v>1000</v>
      </c>
      <c r="F1521" s="112">
        <v>1441</v>
      </c>
      <c r="G1521" s="94">
        <f>+$F1521/100*(100-'Übersicht _Overview'!$D$11)/100*(100-'Übersicht _Overview'!$E$11)</f>
        <v>1441</v>
      </c>
      <c r="H1521" s="94">
        <f t="shared" si="73"/>
        <v>48.202500000000001</v>
      </c>
      <c r="I1521" s="94">
        <f t="shared" si="71"/>
        <v>1489.2025000000001</v>
      </c>
      <c r="J1521" s="94">
        <f t="shared" si="72"/>
        <v>6522.7069500000007</v>
      </c>
      <c r="K1521" s="92">
        <v>15</v>
      </c>
      <c r="L1521" s="90">
        <v>100</v>
      </c>
      <c r="M1521" s="93"/>
    </row>
    <row r="1522" spans="1:13" s="2" customFormat="1" ht="50.1" customHeight="1" x14ac:dyDescent="0.2">
      <c r="A1522" s="143" t="s">
        <v>2082</v>
      </c>
      <c r="B1522" s="89" t="s">
        <v>2094</v>
      </c>
      <c r="C1522" s="89" t="s">
        <v>2094</v>
      </c>
      <c r="D1522" s="90" t="s">
        <v>2111</v>
      </c>
      <c r="E1522" s="93">
        <v>1000</v>
      </c>
      <c r="F1522" s="112">
        <v>1712.7</v>
      </c>
      <c r="G1522" s="94">
        <f>+$F1522/100*(100-'Übersicht _Overview'!$D$11)/100*(100-'Übersicht _Overview'!$E$11)</f>
        <v>1712.6999999999998</v>
      </c>
      <c r="H1522" s="94">
        <f t="shared" si="73"/>
        <v>80.337500000000006</v>
      </c>
      <c r="I1522" s="94">
        <f t="shared" si="71"/>
        <v>1793.0374999999999</v>
      </c>
      <c r="J1522" s="94">
        <f t="shared" si="72"/>
        <v>7853.504249999999</v>
      </c>
      <c r="K1522" s="92">
        <v>25</v>
      </c>
      <c r="L1522" s="90">
        <v>100</v>
      </c>
      <c r="M1522" s="93"/>
    </row>
    <row r="1523" spans="1:13" s="2" customFormat="1" ht="50.1" customHeight="1" x14ac:dyDescent="0.2">
      <c r="A1523" s="143" t="s">
        <v>2083</v>
      </c>
      <c r="B1523" s="89" t="s">
        <v>2095</v>
      </c>
      <c r="C1523" s="89" t="s">
        <v>2095</v>
      </c>
      <c r="D1523" s="90" t="s">
        <v>2111</v>
      </c>
      <c r="E1523" s="93">
        <v>1000</v>
      </c>
      <c r="F1523" s="112">
        <v>3059.1</v>
      </c>
      <c r="G1523" s="94">
        <f>+$F1523/100*(100-'Übersicht _Overview'!$D$11)/100*(100-'Übersicht _Overview'!$E$11)</f>
        <v>3059.1</v>
      </c>
      <c r="H1523" s="94">
        <f t="shared" si="73"/>
        <v>144.60750000000002</v>
      </c>
      <c r="I1523" s="94">
        <f t="shared" si="71"/>
        <v>3203.7075</v>
      </c>
      <c r="J1523" s="94">
        <f t="shared" si="72"/>
        <v>14032.23885</v>
      </c>
      <c r="K1523" s="92">
        <v>45</v>
      </c>
      <c r="L1523" s="90">
        <v>100</v>
      </c>
      <c r="M1523" s="93"/>
    </row>
    <row r="1524" spans="1:13" s="2" customFormat="1" ht="50.1" customHeight="1" x14ac:dyDescent="0.2">
      <c r="A1524" s="143" t="s">
        <v>2084</v>
      </c>
      <c r="B1524" s="89" t="s">
        <v>2096</v>
      </c>
      <c r="C1524" s="89" t="s">
        <v>2096</v>
      </c>
      <c r="D1524" s="90" t="s">
        <v>2111</v>
      </c>
      <c r="E1524" s="93">
        <v>1000</v>
      </c>
      <c r="F1524" s="112">
        <v>6897</v>
      </c>
      <c r="G1524" s="94">
        <f>+$F1524/100*(100-'Übersicht _Overview'!$D$11)/100*(100-'Übersicht _Overview'!$E$11)</f>
        <v>6897</v>
      </c>
      <c r="H1524" s="94">
        <f t="shared" si="73"/>
        <v>273.14750000000004</v>
      </c>
      <c r="I1524" s="94">
        <f t="shared" si="71"/>
        <v>7170.1475</v>
      </c>
      <c r="J1524" s="94">
        <f t="shared" si="72"/>
        <v>31405.246049999998</v>
      </c>
      <c r="K1524" s="92">
        <v>85</v>
      </c>
      <c r="L1524" s="90">
        <v>100</v>
      </c>
      <c r="M1524" s="93"/>
    </row>
    <row r="1525" spans="1:13" s="2" customFormat="1" ht="50.1" customHeight="1" x14ac:dyDescent="0.2">
      <c r="A1525" s="143" t="s">
        <v>2085</v>
      </c>
      <c r="B1525" s="89" t="s">
        <v>2097</v>
      </c>
      <c r="C1525" s="89" t="s">
        <v>2097</v>
      </c>
      <c r="D1525" s="90" t="s">
        <v>2111</v>
      </c>
      <c r="E1525" s="93">
        <v>1000</v>
      </c>
      <c r="F1525" s="112">
        <v>9405</v>
      </c>
      <c r="G1525" s="94">
        <f>+$F1525/100*(100-'Übersicht _Overview'!$D$11)/100*(100-'Übersicht _Overview'!$E$11)</f>
        <v>9405</v>
      </c>
      <c r="H1525" s="94">
        <f t="shared" si="73"/>
        <v>404.90100000000001</v>
      </c>
      <c r="I1525" s="94">
        <f t="shared" si="71"/>
        <v>9809.9009999999998</v>
      </c>
      <c r="J1525" s="94">
        <f t="shared" si="72"/>
        <v>42967.366379999999</v>
      </c>
      <c r="K1525" s="92">
        <v>126</v>
      </c>
      <c r="L1525" s="90">
        <v>100</v>
      </c>
      <c r="M1525" s="93"/>
    </row>
    <row r="1526" spans="1:13" s="2" customFormat="1" ht="50.1" customHeight="1" x14ac:dyDescent="0.2">
      <c r="A1526" s="143" t="s">
        <v>2086</v>
      </c>
      <c r="B1526" s="89" t="s">
        <v>2098</v>
      </c>
      <c r="C1526" s="89" t="s">
        <v>2098</v>
      </c>
      <c r="D1526" s="90" t="s">
        <v>2111</v>
      </c>
      <c r="E1526" s="93">
        <v>1000</v>
      </c>
      <c r="F1526" s="112">
        <v>14520</v>
      </c>
      <c r="G1526" s="94">
        <f>+$F1526/100*(100-'Übersicht _Overview'!$D$11)/100*(100-'Übersicht _Overview'!$E$11)</f>
        <v>14519.999999999998</v>
      </c>
      <c r="H1526" s="94">
        <f t="shared" si="73"/>
        <v>661.98100000000011</v>
      </c>
      <c r="I1526" s="94">
        <f t="shared" si="71"/>
        <v>15181.980999999998</v>
      </c>
      <c r="J1526" s="94">
        <f t="shared" si="72"/>
        <v>66497.076779999989</v>
      </c>
      <c r="K1526" s="92">
        <v>206</v>
      </c>
      <c r="L1526" s="90">
        <v>100</v>
      </c>
      <c r="M1526" s="93"/>
    </row>
    <row r="1527" spans="1:13" s="2" customFormat="1" ht="50.1" customHeight="1" collapsed="1" x14ac:dyDescent="0.2">
      <c r="A1527" s="136"/>
      <c r="B1527" s="138" t="s">
        <v>2079</v>
      </c>
      <c r="C1527" s="138" t="s">
        <v>352</v>
      </c>
      <c r="D1527" s="139"/>
      <c r="E1527" s="142"/>
      <c r="F1527" s="171">
        <v>0</v>
      </c>
      <c r="G1527" s="94">
        <f>+$F1527/100*(100-'Übersicht _Overview'!$D$11)/100*(100-'Übersicht _Overview'!$E$11)</f>
        <v>0</v>
      </c>
      <c r="H1527" s="94">
        <f t="shared" si="73"/>
        <v>0</v>
      </c>
      <c r="I1527" s="94">
        <f t="shared" si="71"/>
        <v>0</v>
      </c>
      <c r="J1527" s="94">
        <f t="shared" si="72"/>
        <v>0</v>
      </c>
      <c r="K1527" s="141"/>
      <c r="L1527" s="141"/>
      <c r="M1527" s="142"/>
    </row>
    <row r="1528" spans="1:13" s="2" customFormat="1" ht="50.1" customHeight="1" x14ac:dyDescent="0.2">
      <c r="A1528" s="143" t="s">
        <v>2087</v>
      </c>
      <c r="B1528" s="89" t="s">
        <v>2099</v>
      </c>
      <c r="C1528" s="89" t="s">
        <v>2105</v>
      </c>
      <c r="D1528" s="90" t="s">
        <v>2112</v>
      </c>
      <c r="E1528" s="93">
        <v>1000</v>
      </c>
      <c r="F1528" s="94">
        <v>1421.2</v>
      </c>
      <c r="G1528" s="94">
        <f>+$F1528/100*(100-'Übersicht _Overview'!$D$11)/100*(100-'Übersicht _Overview'!$E$11)</f>
        <v>1421.2</v>
      </c>
      <c r="H1528" s="94">
        <f t="shared" si="73"/>
        <v>48.202500000000001</v>
      </c>
      <c r="I1528" s="94">
        <f t="shared" si="71"/>
        <v>1469.4025000000001</v>
      </c>
      <c r="J1528" s="94">
        <f t="shared" si="72"/>
        <v>6435.9829500000005</v>
      </c>
      <c r="K1528" s="92">
        <v>15</v>
      </c>
      <c r="L1528" s="90">
        <v>100</v>
      </c>
      <c r="M1528" s="93"/>
    </row>
    <row r="1529" spans="1:13" s="2" customFormat="1" ht="50.1" customHeight="1" x14ac:dyDescent="0.2">
      <c r="A1529" s="143" t="s">
        <v>2088</v>
      </c>
      <c r="B1529" s="89" t="s">
        <v>2100</v>
      </c>
      <c r="C1529" s="89" t="s">
        <v>2106</v>
      </c>
      <c r="D1529" s="90" t="s">
        <v>2112</v>
      </c>
      <c r="E1529" s="93">
        <v>1000</v>
      </c>
      <c r="F1529" s="94">
        <v>1776.5</v>
      </c>
      <c r="G1529" s="94">
        <f>+$F1529/100*(100-'Übersicht _Overview'!$D$11)/100*(100-'Übersicht _Overview'!$E$11)</f>
        <v>1776.5</v>
      </c>
      <c r="H1529" s="94">
        <f t="shared" si="73"/>
        <v>80.337500000000006</v>
      </c>
      <c r="I1529" s="94">
        <f t="shared" si="71"/>
        <v>1856.8375000000001</v>
      </c>
      <c r="J1529" s="94">
        <f t="shared" si="72"/>
        <v>8132.9482500000004</v>
      </c>
      <c r="K1529" s="92">
        <v>25</v>
      </c>
      <c r="L1529" s="90">
        <v>100</v>
      </c>
      <c r="M1529" s="93"/>
    </row>
    <row r="1530" spans="1:13" s="2" customFormat="1" ht="50.1" customHeight="1" x14ac:dyDescent="0.2">
      <c r="A1530" s="143" t="s">
        <v>2089</v>
      </c>
      <c r="B1530" s="89" t="s">
        <v>2101</v>
      </c>
      <c r="C1530" s="89" t="s">
        <v>2107</v>
      </c>
      <c r="D1530" s="90" t="s">
        <v>2112</v>
      </c>
      <c r="E1530" s="93">
        <v>1000</v>
      </c>
      <c r="F1530" s="94">
        <v>3179</v>
      </c>
      <c r="G1530" s="94">
        <f>+$F1530/100*(100-'Übersicht _Overview'!$D$11)/100*(100-'Übersicht _Overview'!$E$11)</f>
        <v>3179</v>
      </c>
      <c r="H1530" s="94">
        <f t="shared" si="73"/>
        <v>144.60750000000002</v>
      </c>
      <c r="I1530" s="94">
        <f t="shared" si="71"/>
        <v>3323.6075000000001</v>
      </c>
      <c r="J1530" s="94">
        <f t="shared" si="72"/>
        <v>14557.40085</v>
      </c>
      <c r="K1530" s="92">
        <v>45</v>
      </c>
      <c r="L1530" s="90">
        <v>100</v>
      </c>
      <c r="M1530" s="93"/>
    </row>
    <row r="1531" spans="1:13" s="2" customFormat="1" ht="50.1" customHeight="1" x14ac:dyDescent="0.2">
      <c r="A1531" s="143" t="s">
        <v>2090</v>
      </c>
      <c r="B1531" s="89" t="s">
        <v>2102</v>
      </c>
      <c r="C1531" s="89" t="s">
        <v>2108</v>
      </c>
      <c r="D1531" s="90" t="s">
        <v>2112</v>
      </c>
      <c r="E1531" s="93">
        <v>1000</v>
      </c>
      <c r="F1531" s="112">
        <v>6974</v>
      </c>
      <c r="G1531" s="94">
        <f>+$F1531/100*(100-'Übersicht _Overview'!$D$11)/100*(100-'Übersicht _Overview'!$E$11)</f>
        <v>6973.9999999999991</v>
      </c>
      <c r="H1531" s="94">
        <f t="shared" si="73"/>
        <v>273.14750000000004</v>
      </c>
      <c r="I1531" s="94">
        <f t="shared" si="71"/>
        <v>7247.1474999999991</v>
      </c>
      <c r="J1531" s="94">
        <f t="shared" si="72"/>
        <v>31742.506049999996</v>
      </c>
      <c r="K1531" s="92">
        <v>85</v>
      </c>
      <c r="L1531" s="90">
        <v>100</v>
      </c>
      <c r="M1531" s="93"/>
    </row>
    <row r="1532" spans="1:13" s="2" customFormat="1" ht="50.1" customHeight="1" x14ac:dyDescent="0.2">
      <c r="A1532" s="143" t="s">
        <v>2091</v>
      </c>
      <c r="B1532" s="89" t="s">
        <v>2103</v>
      </c>
      <c r="C1532" s="89" t="s">
        <v>2109</v>
      </c>
      <c r="D1532" s="90" t="s">
        <v>2112</v>
      </c>
      <c r="E1532" s="93">
        <v>1000</v>
      </c>
      <c r="F1532" s="112">
        <v>9581</v>
      </c>
      <c r="G1532" s="94">
        <f>+$F1532/100*(100-'Übersicht _Overview'!$D$11)/100*(100-'Übersicht _Overview'!$E$11)</f>
        <v>9581</v>
      </c>
      <c r="H1532" s="94">
        <f t="shared" si="73"/>
        <v>404.90100000000001</v>
      </c>
      <c r="I1532" s="94">
        <f t="shared" si="71"/>
        <v>9985.9009999999998</v>
      </c>
      <c r="J1532" s="94">
        <f t="shared" si="72"/>
        <v>43738.246379999997</v>
      </c>
      <c r="K1532" s="92">
        <v>126</v>
      </c>
      <c r="L1532" s="90">
        <v>100</v>
      </c>
      <c r="M1532" s="93"/>
    </row>
    <row r="1533" spans="1:13" s="2" customFormat="1" ht="50.1" customHeight="1" x14ac:dyDescent="0.2">
      <c r="A1533" s="143" t="s">
        <v>2092</v>
      </c>
      <c r="B1533" s="89" t="s">
        <v>2104</v>
      </c>
      <c r="C1533" s="89" t="s">
        <v>2110</v>
      </c>
      <c r="D1533" s="90" t="s">
        <v>2112</v>
      </c>
      <c r="E1533" s="93">
        <v>1000</v>
      </c>
      <c r="F1533" s="112">
        <v>14960</v>
      </c>
      <c r="G1533" s="94">
        <f>+$F1533/100*(100-'Übersicht _Overview'!$D$11)/100*(100-'Übersicht _Overview'!$E$11)</f>
        <v>14960</v>
      </c>
      <c r="H1533" s="94">
        <f t="shared" si="73"/>
        <v>661.98100000000011</v>
      </c>
      <c r="I1533" s="94">
        <f t="shared" si="71"/>
        <v>15621.981</v>
      </c>
      <c r="J1533" s="94">
        <f t="shared" si="72"/>
        <v>68424.27678</v>
      </c>
      <c r="K1533" s="92">
        <v>206</v>
      </c>
      <c r="L1533" s="90">
        <v>100</v>
      </c>
      <c r="M1533" s="93"/>
    </row>
    <row r="1534" spans="1:13" s="2" customFormat="1" ht="50.1" customHeight="1" collapsed="1" x14ac:dyDescent="0.2">
      <c r="A1534" s="136"/>
      <c r="B1534" s="138" t="s">
        <v>472</v>
      </c>
      <c r="C1534" s="138" t="s">
        <v>472</v>
      </c>
      <c r="D1534" s="139"/>
      <c r="E1534" s="142"/>
      <c r="F1534" s="171">
        <v>0</v>
      </c>
      <c r="G1534" s="94">
        <f>+$F1534/100*(100-'Übersicht _Overview'!$D$11)/100*(100-'Übersicht _Overview'!$E$11)</f>
        <v>0</v>
      </c>
      <c r="H1534" s="94">
        <f t="shared" si="73"/>
        <v>0</v>
      </c>
      <c r="I1534" s="94">
        <f t="shared" si="71"/>
        <v>0</v>
      </c>
      <c r="J1534" s="94">
        <f t="shared" si="72"/>
        <v>0</v>
      </c>
      <c r="K1534" s="141"/>
      <c r="L1534" s="141"/>
      <c r="M1534" s="142"/>
    </row>
    <row r="1535" spans="1:13" s="2" customFormat="1" ht="50.1" customHeight="1" x14ac:dyDescent="0.2">
      <c r="A1535" s="143" t="s">
        <v>2015</v>
      </c>
      <c r="B1535" s="89" t="s">
        <v>461</v>
      </c>
      <c r="C1535" s="89" t="s">
        <v>461</v>
      </c>
      <c r="D1535" s="90" t="s">
        <v>1739</v>
      </c>
      <c r="E1535" s="93">
        <v>1000</v>
      </c>
      <c r="F1535" s="112">
        <v>1655.5</v>
      </c>
      <c r="G1535" s="94">
        <f>+$F1535/100*(100-'Übersicht _Overview'!$D$11)/100*(100-'Übersicht _Overview'!$E$11)</f>
        <v>1655.5</v>
      </c>
      <c r="H1535" s="94">
        <f t="shared" si="73"/>
        <v>48.202500000000001</v>
      </c>
      <c r="I1535" s="94">
        <f t="shared" si="71"/>
        <v>1703.7025000000001</v>
      </c>
      <c r="J1535" s="94">
        <f t="shared" si="72"/>
        <v>7462.21695</v>
      </c>
      <c r="K1535" s="92">
        <v>15</v>
      </c>
      <c r="L1535" s="93">
        <v>100</v>
      </c>
      <c r="M1535" s="93"/>
    </row>
    <row r="1536" spans="1:13" s="2" customFormat="1" ht="50.1" customHeight="1" x14ac:dyDescent="0.2">
      <c r="A1536" s="143" t="s">
        <v>2016</v>
      </c>
      <c r="B1536" s="89" t="s">
        <v>462</v>
      </c>
      <c r="C1536" s="89" t="s">
        <v>462</v>
      </c>
      <c r="D1536" s="90" t="s">
        <v>1739</v>
      </c>
      <c r="E1536" s="93">
        <v>1000</v>
      </c>
      <c r="F1536" s="94">
        <v>1906.3</v>
      </c>
      <c r="G1536" s="94">
        <f>+$F1536/100*(100-'Übersicht _Overview'!$D$11)/100*(100-'Übersicht _Overview'!$E$11)</f>
        <v>1906.3</v>
      </c>
      <c r="H1536" s="94">
        <f t="shared" si="73"/>
        <v>80.337500000000006</v>
      </c>
      <c r="I1536" s="94">
        <f t="shared" si="71"/>
        <v>1986.6375</v>
      </c>
      <c r="J1536" s="94">
        <f t="shared" si="72"/>
        <v>8701.4722500000007</v>
      </c>
      <c r="K1536" s="92">
        <v>25</v>
      </c>
      <c r="L1536" s="93">
        <v>100</v>
      </c>
      <c r="M1536" s="93">
        <v>2</v>
      </c>
    </row>
    <row r="1537" spans="1:13" s="2" customFormat="1" ht="50.1" customHeight="1" x14ac:dyDescent="0.2">
      <c r="A1537" s="143" t="s">
        <v>2017</v>
      </c>
      <c r="B1537" s="89" t="s">
        <v>302</v>
      </c>
      <c r="C1537" s="89" t="s">
        <v>302</v>
      </c>
      <c r="D1537" s="90" t="s">
        <v>1739</v>
      </c>
      <c r="E1537" s="93">
        <v>1000</v>
      </c>
      <c r="F1537" s="94">
        <v>3435.3</v>
      </c>
      <c r="G1537" s="94">
        <f>+$F1537/100*(100-'Übersicht _Overview'!$D$11)/100*(100-'Übersicht _Overview'!$E$11)</f>
        <v>3435.3</v>
      </c>
      <c r="H1537" s="94">
        <f t="shared" si="73"/>
        <v>144.60750000000002</v>
      </c>
      <c r="I1537" s="94">
        <f t="shared" si="71"/>
        <v>3579.9075000000003</v>
      </c>
      <c r="J1537" s="94">
        <f t="shared" si="72"/>
        <v>15679.994850000001</v>
      </c>
      <c r="K1537" s="92">
        <v>45</v>
      </c>
      <c r="L1537" s="93">
        <v>100</v>
      </c>
      <c r="M1537" s="93">
        <v>2</v>
      </c>
    </row>
    <row r="1538" spans="1:13" s="2" customFormat="1" ht="50.1" customHeight="1" x14ac:dyDescent="0.2">
      <c r="A1538" s="143" t="s">
        <v>2018</v>
      </c>
      <c r="B1538" s="89" t="s">
        <v>303</v>
      </c>
      <c r="C1538" s="89" t="s">
        <v>303</v>
      </c>
      <c r="D1538" s="90" t="s">
        <v>1739</v>
      </c>
      <c r="E1538" s="93">
        <v>1000</v>
      </c>
      <c r="F1538" s="112">
        <v>8102.6</v>
      </c>
      <c r="G1538" s="94">
        <f>+$F1538/100*(100-'Übersicht _Overview'!$D$11)/100*(100-'Übersicht _Overview'!$E$11)</f>
        <v>8102.6000000000013</v>
      </c>
      <c r="H1538" s="94">
        <f t="shared" si="73"/>
        <v>273.14750000000004</v>
      </c>
      <c r="I1538" s="94">
        <f t="shared" si="71"/>
        <v>8375.7475000000013</v>
      </c>
      <c r="J1538" s="94">
        <f t="shared" si="72"/>
        <v>36685.774050000007</v>
      </c>
      <c r="K1538" s="92">
        <v>85</v>
      </c>
      <c r="L1538" s="93">
        <v>100</v>
      </c>
      <c r="M1538" s="93">
        <v>2</v>
      </c>
    </row>
    <row r="1539" spans="1:13" s="2" customFormat="1" ht="50.1" customHeight="1" x14ac:dyDescent="0.2">
      <c r="A1539" s="143" t="s">
        <v>2019</v>
      </c>
      <c r="B1539" s="89" t="s">
        <v>1679</v>
      </c>
      <c r="C1539" s="89" t="s">
        <v>1679</v>
      </c>
      <c r="D1539" s="90" t="s">
        <v>1739</v>
      </c>
      <c r="E1539" s="93">
        <v>1000</v>
      </c>
      <c r="F1539" s="112">
        <v>11218.9</v>
      </c>
      <c r="G1539" s="94">
        <f>+$F1539/100*(100-'Übersicht _Overview'!$D$11)/100*(100-'Übersicht _Overview'!$E$11)</f>
        <v>11218.9</v>
      </c>
      <c r="H1539" s="94">
        <f t="shared" si="73"/>
        <v>404.90100000000001</v>
      </c>
      <c r="I1539" s="94">
        <f t="shared" si="71"/>
        <v>11623.800999999999</v>
      </c>
      <c r="J1539" s="94">
        <f t="shared" si="72"/>
        <v>50912.248379999997</v>
      </c>
      <c r="K1539" s="92">
        <v>126</v>
      </c>
      <c r="L1539" s="93">
        <v>100</v>
      </c>
      <c r="M1539" s="93">
        <v>2</v>
      </c>
    </row>
    <row r="1540" spans="1:13" s="2" customFormat="1" ht="50.1" customHeight="1" x14ac:dyDescent="0.2">
      <c r="A1540" s="143" t="s">
        <v>2020</v>
      </c>
      <c r="B1540" s="89" t="s">
        <v>1680</v>
      </c>
      <c r="C1540" s="89" t="s">
        <v>1680</v>
      </c>
      <c r="D1540" s="90" t="s">
        <v>1739</v>
      </c>
      <c r="E1540" s="93">
        <v>1000</v>
      </c>
      <c r="F1540" s="112">
        <v>14513.4</v>
      </c>
      <c r="G1540" s="94">
        <f>+$F1540/100*(100-'Übersicht _Overview'!$D$11)/100*(100-'Übersicht _Overview'!$E$11)</f>
        <v>14513.399999999998</v>
      </c>
      <c r="H1540" s="94">
        <f t="shared" si="73"/>
        <v>533.44100000000003</v>
      </c>
      <c r="I1540" s="94">
        <f t="shared" si="71"/>
        <v>15046.840999999999</v>
      </c>
      <c r="J1540" s="94">
        <f t="shared" si="72"/>
        <v>65905.163579999993</v>
      </c>
      <c r="K1540" s="92">
        <v>166</v>
      </c>
      <c r="L1540" s="93">
        <v>100</v>
      </c>
      <c r="M1540" s="93"/>
    </row>
    <row r="1541" spans="1:13" s="2" customFormat="1" ht="50.1" customHeight="1" x14ac:dyDescent="0.2">
      <c r="A1541" s="143" t="s">
        <v>2021</v>
      </c>
      <c r="B1541" s="89" t="s">
        <v>1681</v>
      </c>
      <c r="C1541" s="89" t="s">
        <v>1681</v>
      </c>
      <c r="D1541" s="90" t="s">
        <v>1739</v>
      </c>
      <c r="E1541" s="93">
        <v>1000</v>
      </c>
      <c r="F1541" s="112">
        <v>17350.3</v>
      </c>
      <c r="G1541" s="94">
        <f>+$F1541/100*(100-'Übersicht _Overview'!$D$11)/100*(100-'Übersicht _Overview'!$E$11)</f>
        <v>17350.3</v>
      </c>
      <c r="H1541" s="94">
        <f t="shared" si="73"/>
        <v>661.98100000000011</v>
      </c>
      <c r="I1541" s="94">
        <f t="shared" si="71"/>
        <v>18012.280999999999</v>
      </c>
      <c r="J1541" s="94">
        <f t="shared" si="72"/>
        <v>78893.790779999996</v>
      </c>
      <c r="K1541" s="92">
        <v>206</v>
      </c>
      <c r="L1541" s="93">
        <v>100</v>
      </c>
      <c r="M1541" s="93">
        <v>2</v>
      </c>
    </row>
    <row r="1542" spans="1:13" s="2" customFormat="1" ht="50.1" customHeight="1" collapsed="1" x14ac:dyDescent="0.2">
      <c r="A1542" s="136"/>
      <c r="B1542" s="138" t="s">
        <v>473</v>
      </c>
      <c r="C1542" s="138" t="s">
        <v>353</v>
      </c>
      <c r="D1542" s="139"/>
      <c r="E1542" s="142"/>
      <c r="F1542" s="171">
        <v>0</v>
      </c>
      <c r="G1542" s="94">
        <f>+$F1542/100*(100-'Übersicht _Overview'!$D$11)/100*(100-'Übersicht _Overview'!$E$11)</f>
        <v>0</v>
      </c>
      <c r="H1542" s="94">
        <f t="shared" si="73"/>
        <v>0</v>
      </c>
      <c r="I1542" s="94">
        <f t="shared" si="71"/>
        <v>0</v>
      </c>
      <c r="J1542" s="94">
        <f t="shared" si="72"/>
        <v>0</v>
      </c>
      <c r="K1542" s="141"/>
      <c r="L1542" s="141"/>
      <c r="M1542" s="142"/>
    </row>
    <row r="1543" spans="1:13" s="2" customFormat="1" ht="50.1" customHeight="1" x14ac:dyDescent="0.2">
      <c r="A1543" s="143" t="s">
        <v>2022</v>
      </c>
      <c r="B1543" s="89" t="s">
        <v>1682</v>
      </c>
      <c r="C1543" s="89" t="s">
        <v>1202</v>
      </c>
      <c r="D1543" s="90" t="s">
        <v>1740</v>
      </c>
      <c r="E1543" s="93">
        <v>1000</v>
      </c>
      <c r="F1543" s="112">
        <v>1710.5</v>
      </c>
      <c r="G1543" s="94">
        <f>+$F1543/100*(100-'Übersicht _Overview'!$D$11)/100*(100-'Übersicht _Overview'!$E$11)</f>
        <v>1710.5</v>
      </c>
      <c r="H1543" s="94">
        <f t="shared" si="73"/>
        <v>48.202500000000001</v>
      </c>
      <c r="I1543" s="94">
        <f t="shared" si="71"/>
        <v>1758.7025000000001</v>
      </c>
      <c r="J1543" s="94">
        <f t="shared" si="72"/>
        <v>7703.1169500000005</v>
      </c>
      <c r="K1543" s="92">
        <v>15</v>
      </c>
      <c r="L1543" s="93">
        <v>100</v>
      </c>
      <c r="M1543" s="93">
        <v>2</v>
      </c>
    </row>
    <row r="1544" spans="1:13" s="2" customFormat="1" ht="50.1" customHeight="1" x14ac:dyDescent="0.2">
      <c r="A1544" s="143" t="s">
        <v>2023</v>
      </c>
      <c r="B1544" s="89" t="s">
        <v>1683</v>
      </c>
      <c r="C1544" s="89" t="s">
        <v>1203</v>
      </c>
      <c r="D1544" s="90" t="s">
        <v>1740</v>
      </c>
      <c r="E1544" s="93">
        <v>1000</v>
      </c>
      <c r="F1544" s="94">
        <v>1941.5</v>
      </c>
      <c r="G1544" s="94">
        <f>+$F1544/100*(100-'Übersicht _Overview'!$D$11)/100*(100-'Übersicht _Overview'!$E$11)</f>
        <v>1941.5</v>
      </c>
      <c r="H1544" s="94">
        <f t="shared" si="73"/>
        <v>80.337500000000006</v>
      </c>
      <c r="I1544" s="94">
        <f t="shared" si="71"/>
        <v>2021.8375000000001</v>
      </c>
      <c r="J1544" s="94">
        <f t="shared" si="72"/>
        <v>8855.6482500000002</v>
      </c>
      <c r="K1544" s="92">
        <v>25</v>
      </c>
      <c r="L1544" s="93">
        <v>100</v>
      </c>
      <c r="M1544" s="93">
        <v>2</v>
      </c>
    </row>
    <row r="1545" spans="1:13" s="2" customFormat="1" ht="50.1" customHeight="1" x14ac:dyDescent="0.2">
      <c r="A1545" s="143" t="s">
        <v>2024</v>
      </c>
      <c r="B1545" s="89" t="s">
        <v>1684</v>
      </c>
      <c r="C1545" s="89" t="s">
        <v>478</v>
      </c>
      <c r="D1545" s="90" t="s">
        <v>1740</v>
      </c>
      <c r="E1545" s="93">
        <v>1000</v>
      </c>
      <c r="F1545" s="94">
        <v>3468.3</v>
      </c>
      <c r="G1545" s="94">
        <f>+$F1545/100*(100-'Übersicht _Overview'!$D$11)/100*(100-'Übersicht _Overview'!$E$11)</f>
        <v>3468.3</v>
      </c>
      <c r="H1545" s="94">
        <f t="shared" si="73"/>
        <v>144.60750000000002</v>
      </c>
      <c r="I1545" s="94">
        <f t="shared" si="71"/>
        <v>3612.9075000000003</v>
      </c>
      <c r="J1545" s="94">
        <f t="shared" si="72"/>
        <v>15824.53485</v>
      </c>
      <c r="K1545" s="92">
        <v>45</v>
      </c>
      <c r="L1545" s="93">
        <v>100</v>
      </c>
      <c r="M1545" s="93">
        <v>2</v>
      </c>
    </row>
    <row r="1546" spans="1:13" s="2" customFormat="1" ht="50.1" customHeight="1" x14ac:dyDescent="0.2">
      <c r="A1546" s="143" t="s">
        <v>2025</v>
      </c>
      <c r="B1546" s="89" t="s">
        <v>1685</v>
      </c>
      <c r="C1546" s="89" t="s">
        <v>479</v>
      </c>
      <c r="D1546" s="90" t="s">
        <v>1740</v>
      </c>
      <c r="E1546" s="93">
        <v>1000</v>
      </c>
      <c r="F1546" s="112">
        <v>8258.7999999999993</v>
      </c>
      <c r="G1546" s="94">
        <f>+$F1546/100*(100-'Übersicht _Overview'!$D$11)/100*(100-'Übersicht _Overview'!$E$11)</f>
        <v>8258.7999999999993</v>
      </c>
      <c r="H1546" s="94">
        <f t="shared" si="73"/>
        <v>273.14750000000004</v>
      </c>
      <c r="I1546" s="94">
        <f t="shared" si="71"/>
        <v>8531.9474999999984</v>
      </c>
      <c r="J1546" s="94">
        <f t="shared" si="72"/>
        <v>37369.930049999995</v>
      </c>
      <c r="K1546" s="92">
        <v>85</v>
      </c>
      <c r="L1546" s="93">
        <v>100</v>
      </c>
      <c r="M1546" s="93">
        <v>2</v>
      </c>
    </row>
    <row r="1547" spans="1:13" s="2" customFormat="1" ht="50.1" customHeight="1" x14ac:dyDescent="0.2">
      <c r="A1547" s="143" t="s">
        <v>2026</v>
      </c>
      <c r="B1547" s="89" t="s">
        <v>1686</v>
      </c>
      <c r="C1547" s="89" t="s">
        <v>480</v>
      </c>
      <c r="D1547" s="90" t="s">
        <v>1740</v>
      </c>
      <c r="E1547" s="93">
        <v>1000</v>
      </c>
      <c r="F1547" s="112">
        <v>11440</v>
      </c>
      <c r="G1547" s="94">
        <f>+$F1547/100*(100-'Übersicht _Overview'!$D$11)/100*(100-'Übersicht _Overview'!$E$11)</f>
        <v>11440</v>
      </c>
      <c r="H1547" s="94">
        <f t="shared" si="73"/>
        <v>404.90100000000001</v>
      </c>
      <c r="I1547" s="94">
        <f t="shared" si="71"/>
        <v>11844.901</v>
      </c>
      <c r="J1547" s="94">
        <f t="shared" si="72"/>
        <v>51880.666379999995</v>
      </c>
      <c r="K1547" s="92">
        <v>126</v>
      </c>
      <c r="L1547" s="93">
        <v>100</v>
      </c>
      <c r="M1547" s="93">
        <v>2</v>
      </c>
    </row>
    <row r="1548" spans="1:13" s="2" customFormat="1" ht="50.1" customHeight="1" x14ac:dyDescent="0.2">
      <c r="A1548" s="143" t="s">
        <v>2027</v>
      </c>
      <c r="B1548" s="89" t="s">
        <v>1687</v>
      </c>
      <c r="C1548" s="89" t="s">
        <v>481</v>
      </c>
      <c r="D1548" s="90" t="s">
        <v>1740</v>
      </c>
      <c r="E1548" s="93">
        <v>1000</v>
      </c>
      <c r="F1548" s="112">
        <v>14795</v>
      </c>
      <c r="G1548" s="94">
        <f>+$F1548/100*(100-'Übersicht _Overview'!$D$11)/100*(100-'Übersicht _Overview'!$E$11)</f>
        <v>14794.999999999998</v>
      </c>
      <c r="H1548" s="94">
        <f t="shared" si="73"/>
        <v>533.44100000000003</v>
      </c>
      <c r="I1548" s="94">
        <f t="shared" ref="I1548:I1611" si="74">+$G1548+$H1548</f>
        <v>15328.440999999999</v>
      </c>
      <c r="J1548" s="94">
        <f t="shared" si="72"/>
        <v>67138.571579999989</v>
      </c>
      <c r="K1548" s="92">
        <v>166</v>
      </c>
      <c r="L1548" s="93">
        <v>100</v>
      </c>
      <c r="M1548" s="93"/>
    </row>
    <row r="1549" spans="1:13" s="2" customFormat="1" ht="50.1" customHeight="1" x14ac:dyDescent="0.2">
      <c r="A1549" s="143" t="s">
        <v>2028</v>
      </c>
      <c r="B1549" s="89" t="s">
        <v>1688</v>
      </c>
      <c r="C1549" s="89" t="s">
        <v>482</v>
      </c>
      <c r="D1549" s="90" t="s">
        <v>1740</v>
      </c>
      <c r="E1549" s="93">
        <v>1000</v>
      </c>
      <c r="F1549" s="112">
        <v>17689.099999999999</v>
      </c>
      <c r="G1549" s="94">
        <f>+$F1549/100*(100-'Übersicht _Overview'!$D$11)/100*(100-'Übersicht _Overview'!$E$11)</f>
        <v>17689.099999999999</v>
      </c>
      <c r="H1549" s="94">
        <f t="shared" si="73"/>
        <v>661.98100000000011</v>
      </c>
      <c r="I1549" s="94">
        <f t="shared" si="74"/>
        <v>18351.080999999998</v>
      </c>
      <c r="J1549" s="94">
        <f t="shared" ref="J1549:J1612" si="75">IF(I1549&lt;&gt;"",I1549*$G$3,"")</f>
        <v>80377.734779999984</v>
      </c>
      <c r="K1549" s="92">
        <v>206</v>
      </c>
      <c r="L1549" s="93">
        <v>100</v>
      </c>
      <c r="M1549" s="93">
        <v>2</v>
      </c>
    </row>
    <row r="1550" spans="1:13" s="2" customFormat="1" ht="50.1" customHeight="1" x14ac:dyDescent="0.2">
      <c r="A1550" s="143" t="s">
        <v>2029</v>
      </c>
      <c r="B1550" s="89" t="s">
        <v>1689</v>
      </c>
      <c r="C1550" s="89" t="s">
        <v>4499</v>
      </c>
      <c r="D1550" s="90" t="s">
        <v>1740</v>
      </c>
      <c r="E1550" s="93">
        <v>1000</v>
      </c>
      <c r="F1550" s="112">
        <v>2072.4</v>
      </c>
      <c r="G1550" s="94">
        <f>+$F1550/100*(100-'Übersicht _Overview'!$D$11)/100*(100-'Übersicht _Overview'!$E$11)</f>
        <v>2072.4</v>
      </c>
      <c r="H1550" s="94">
        <f t="shared" si="73"/>
        <v>77.124000000000009</v>
      </c>
      <c r="I1550" s="94">
        <f t="shared" si="74"/>
        <v>2149.5239999999999</v>
      </c>
      <c r="J1550" s="94">
        <f t="shared" si="75"/>
        <v>9414.9151199999997</v>
      </c>
      <c r="K1550" s="92">
        <v>24</v>
      </c>
      <c r="L1550" s="93">
        <v>100</v>
      </c>
      <c r="M1550" s="93"/>
    </row>
    <row r="1551" spans="1:13" s="2" customFormat="1" ht="50.1" customHeight="1" x14ac:dyDescent="0.2">
      <c r="A1551" s="143" t="s">
        <v>2030</v>
      </c>
      <c r="B1551" s="89" t="s">
        <v>1690</v>
      </c>
      <c r="C1551" s="89" t="s">
        <v>483</v>
      </c>
      <c r="D1551" s="90" t="s">
        <v>1740</v>
      </c>
      <c r="E1551" s="93">
        <v>1000</v>
      </c>
      <c r="F1551" s="112">
        <v>2272.6</v>
      </c>
      <c r="G1551" s="94">
        <f>+$F1551/100*(100-'Übersicht _Overview'!$D$11)/100*(100-'Übersicht _Overview'!$E$11)</f>
        <v>2272.6</v>
      </c>
      <c r="H1551" s="94">
        <f t="shared" si="73"/>
        <v>109.25900000000001</v>
      </c>
      <c r="I1551" s="94">
        <f t="shared" si="74"/>
        <v>2381.8589999999999</v>
      </c>
      <c r="J1551" s="94">
        <f t="shared" si="75"/>
        <v>10432.54242</v>
      </c>
      <c r="K1551" s="92">
        <v>34</v>
      </c>
      <c r="L1551" s="93">
        <v>100</v>
      </c>
      <c r="M1551" s="93">
        <v>2</v>
      </c>
    </row>
    <row r="1552" spans="1:13" s="2" customFormat="1" ht="50.1" customHeight="1" x14ac:dyDescent="0.2">
      <c r="A1552" s="143" t="s">
        <v>2031</v>
      </c>
      <c r="B1552" s="89" t="s">
        <v>1691</v>
      </c>
      <c r="C1552" s="89" t="s">
        <v>484</v>
      </c>
      <c r="D1552" s="90" t="s">
        <v>1740</v>
      </c>
      <c r="E1552" s="93">
        <v>1000</v>
      </c>
      <c r="F1552" s="112">
        <v>2536.6</v>
      </c>
      <c r="G1552" s="94">
        <f>+$F1552/100*(100-'Übersicht _Overview'!$D$11)/100*(100-'Übersicht _Overview'!$E$11)</f>
        <v>2536.6</v>
      </c>
      <c r="H1552" s="94">
        <f t="shared" ref="H1552:H1615" si="76">+K1552/100*($E$2-L1552)</f>
        <v>170.31550000000001</v>
      </c>
      <c r="I1552" s="94">
        <f t="shared" si="74"/>
        <v>2706.9155000000001</v>
      </c>
      <c r="J1552" s="94">
        <f t="shared" si="75"/>
        <v>11856.28989</v>
      </c>
      <c r="K1552" s="92">
        <v>53</v>
      </c>
      <c r="L1552" s="93">
        <v>100</v>
      </c>
      <c r="M1552" s="93"/>
    </row>
    <row r="1553" spans="1:13" s="2" customFormat="1" ht="50.1" customHeight="1" x14ac:dyDescent="0.2">
      <c r="A1553" s="143" t="s">
        <v>2032</v>
      </c>
      <c r="B1553" s="89" t="s">
        <v>1692</v>
      </c>
      <c r="C1553" s="89" t="s">
        <v>485</v>
      </c>
      <c r="D1553" s="90" t="s">
        <v>1740</v>
      </c>
      <c r="E1553" s="93">
        <v>1000</v>
      </c>
      <c r="F1553" s="112">
        <v>3073.4</v>
      </c>
      <c r="G1553" s="94">
        <f>+$F1553/100*(100-'Übersicht _Overview'!$D$11)/100*(100-'Übersicht _Overview'!$E$11)</f>
        <v>3073.4</v>
      </c>
      <c r="H1553" s="94">
        <f t="shared" si="76"/>
        <v>199.23700000000002</v>
      </c>
      <c r="I1553" s="94">
        <f t="shared" si="74"/>
        <v>3272.6370000000002</v>
      </c>
      <c r="J1553" s="94">
        <f t="shared" si="75"/>
        <v>14334.15006</v>
      </c>
      <c r="K1553" s="92">
        <v>62</v>
      </c>
      <c r="L1553" s="93">
        <v>100</v>
      </c>
      <c r="M1553" s="93"/>
    </row>
    <row r="1554" spans="1:13" s="2" customFormat="1" ht="50.1" customHeight="1" collapsed="1" x14ac:dyDescent="0.2">
      <c r="A1554" s="136"/>
      <c r="B1554" s="138" t="s">
        <v>474</v>
      </c>
      <c r="C1554" s="138" t="s">
        <v>474</v>
      </c>
      <c r="D1554" s="139"/>
      <c r="E1554" s="142"/>
      <c r="F1554" s="171">
        <v>0</v>
      </c>
      <c r="G1554" s="94">
        <f>+$F1554/100*(100-'Übersicht _Overview'!$D$11)/100*(100-'Übersicht _Overview'!$E$11)</f>
        <v>0</v>
      </c>
      <c r="H1554" s="94">
        <f t="shared" si="76"/>
        <v>0</v>
      </c>
      <c r="I1554" s="94">
        <f t="shared" si="74"/>
        <v>0</v>
      </c>
      <c r="J1554" s="94">
        <f t="shared" si="75"/>
        <v>0</v>
      </c>
      <c r="K1554" s="141"/>
      <c r="L1554" s="141"/>
      <c r="M1554" s="142"/>
    </row>
    <row r="1555" spans="1:13" s="2" customFormat="1" ht="50.1" customHeight="1" x14ac:dyDescent="0.2">
      <c r="A1555" s="143" t="s">
        <v>2033</v>
      </c>
      <c r="B1555" s="89" t="s">
        <v>1693</v>
      </c>
      <c r="C1555" s="89" t="s">
        <v>1693</v>
      </c>
      <c r="D1555" s="90" t="s">
        <v>1741</v>
      </c>
      <c r="E1555" s="93">
        <v>1000</v>
      </c>
      <c r="F1555" s="112">
        <v>2233</v>
      </c>
      <c r="G1555" s="94">
        <f>+$F1555/100*(100-'Übersicht _Overview'!$D$11)/100*(100-'Übersicht _Overview'!$E$11)</f>
        <v>2233</v>
      </c>
      <c r="H1555" s="94">
        <f t="shared" si="76"/>
        <v>48.202500000000001</v>
      </c>
      <c r="I1555" s="94">
        <f t="shared" si="74"/>
        <v>2281.2024999999999</v>
      </c>
      <c r="J1555" s="94">
        <f t="shared" si="75"/>
        <v>9991.6669499999989</v>
      </c>
      <c r="K1555" s="92">
        <v>15</v>
      </c>
      <c r="L1555" s="93">
        <v>100</v>
      </c>
      <c r="M1555" s="93"/>
    </row>
    <row r="1556" spans="1:13" s="2" customFormat="1" ht="50.1" customHeight="1" x14ac:dyDescent="0.2">
      <c r="A1556" s="143" t="s">
        <v>2034</v>
      </c>
      <c r="B1556" s="89" t="s">
        <v>1694</v>
      </c>
      <c r="C1556" s="89" t="s">
        <v>1694</v>
      </c>
      <c r="D1556" s="90" t="s">
        <v>1741</v>
      </c>
      <c r="E1556" s="93">
        <v>1000</v>
      </c>
      <c r="F1556" s="94">
        <v>2832.5</v>
      </c>
      <c r="G1556" s="94">
        <f>+$F1556/100*(100-'Übersicht _Overview'!$D$11)/100*(100-'Übersicht _Overview'!$E$11)</f>
        <v>2832.5</v>
      </c>
      <c r="H1556" s="94">
        <f t="shared" si="76"/>
        <v>80.337500000000006</v>
      </c>
      <c r="I1556" s="94">
        <f t="shared" si="74"/>
        <v>2912.8375000000001</v>
      </c>
      <c r="J1556" s="94">
        <f t="shared" si="75"/>
        <v>12758.22825</v>
      </c>
      <c r="K1556" s="92">
        <v>25</v>
      </c>
      <c r="L1556" s="93">
        <v>100</v>
      </c>
      <c r="M1556" s="93">
        <v>2</v>
      </c>
    </row>
    <row r="1557" spans="1:13" s="2" customFormat="1" ht="50.1" customHeight="1" x14ac:dyDescent="0.2">
      <c r="A1557" s="143" t="s">
        <v>2035</v>
      </c>
      <c r="B1557" s="89" t="s">
        <v>1695</v>
      </c>
      <c r="C1557" s="89" t="s">
        <v>1695</v>
      </c>
      <c r="D1557" s="90" t="s">
        <v>1741</v>
      </c>
      <c r="E1557" s="93">
        <v>1000</v>
      </c>
      <c r="F1557" s="94">
        <v>5076.5</v>
      </c>
      <c r="G1557" s="94">
        <f>+$F1557/100*(100-'Übersicht _Overview'!$D$11)/100*(100-'Übersicht _Overview'!$E$11)</f>
        <v>5076.5</v>
      </c>
      <c r="H1557" s="94">
        <f t="shared" si="76"/>
        <v>144.60750000000002</v>
      </c>
      <c r="I1557" s="94">
        <f t="shared" si="74"/>
        <v>5221.1075000000001</v>
      </c>
      <c r="J1557" s="94">
        <f t="shared" si="75"/>
        <v>22868.450850000001</v>
      </c>
      <c r="K1557" s="92">
        <v>45</v>
      </c>
      <c r="L1557" s="93">
        <v>100</v>
      </c>
      <c r="M1557" s="93">
        <v>2</v>
      </c>
    </row>
    <row r="1558" spans="1:13" s="2" customFormat="1" ht="50.1" customHeight="1" x14ac:dyDescent="0.2">
      <c r="A1558" s="143" t="s">
        <v>2036</v>
      </c>
      <c r="B1558" s="89" t="s">
        <v>1274</v>
      </c>
      <c r="C1558" s="89" t="s">
        <v>1274</v>
      </c>
      <c r="D1558" s="90" t="s">
        <v>1741</v>
      </c>
      <c r="E1558" s="93">
        <v>1000</v>
      </c>
      <c r="F1558" s="112">
        <v>9824.1</v>
      </c>
      <c r="G1558" s="94">
        <f>+$F1558/100*(100-'Übersicht _Overview'!$D$11)/100*(100-'Übersicht _Overview'!$E$11)</f>
        <v>9824.1</v>
      </c>
      <c r="H1558" s="94">
        <f t="shared" si="76"/>
        <v>273.14750000000004</v>
      </c>
      <c r="I1558" s="94">
        <f t="shared" si="74"/>
        <v>10097.247500000001</v>
      </c>
      <c r="J1558" s="94">
        <f t="shared" si="75"/>
        <v>44225.944050000006</v>
      </c>
      <c r="K1558" s="92">
        <v>85</v>
      </c>
      <c r="L1558" s="93">
        <v>100</v>
      </c>
      <c r="M1558" s="93">
        <v>2</v>
      </c>
    </row>
    <row r="1559" spans="1:13" s="2" customFormat="1" ht="50.1" customHeight="1" x14ac:dyDescent="0.2">
      <c r="A1559" s="143" t="s">
        <v>2037</v>
      </c>
      <c r="B1559" s="89" t="s">
        <v>1035</v>
      </c>
      <c r="C1559" s="89" t="s">
        <v>1035</v>
      </c>
      <c r="D1559" s="90" t="s">
        <v>1741</v>
      </c>
      <c r="E1559" s="93">
        <v>1000</v>
      </c>
      <c r="F1559" s="112">
        <v>13604.8</v>
      </c>
      <c r="G1559" s="94">
        <f>+$F1559/100*(100-'Übersicht _Overview'!$D$11)/100*(100-'Übersicht _Overview'!$E$11)</f>
        <v>13604.8</v>
      </c>
      <c r="H1559" s="94">
        <f t="shared" si="76"/>
        <v>404.90100000000001</v>
      </c>
      <c r="I1559" s="94">
        <f t="shared" si="74"/>
        <v>14009.700999999999</v>
      </c>
      <c r="J1559" s="94">
        <f t="shared" si="75"/>
        <v>61362.490379999996</v>
      </c>
      <c r="K1559" s="92">
        <v>126</v>
      </c>
      <c r="L1559" s="93">
        <v>100</v>
      </c>
      <c r="M1559" s="93">
        <v>2</v>
      </c>
    </row>
    <row r="1560" spans="1:13" s="2" customFormat="1" ht="50.1" customHeight="1" x14ac:dyDescent="0.2">
      <c r="A1560" s="143" t="s">
        <v>2038</v>
      </c>
      <c r="B1560" s="89" t="s">
        <v>1036</v>
      </c>
      <c r="C1560" s="89" t="s">
        <v>1036</v>
      </c>
      <c r="D1560" s="90" t="s">
        <v>1741</v>
      </c>
      <c r="E1560" s="93">
        <v>1000</v>
      </c>
      <c r="F1560" s="112">
        <v>17597.8</v>
      </c>
      <c r="G1560" s="94">
        <f>+$F1560/100*(100-'Übersicht _Overview'!$D$11)/100*(100-'Übersicht _Overview'!$E$11)</f>
        <v>17597.8</v>
      </c>
      <c r="H1560" s="94">
        <f t="shared" si="76"/>
        <v>533.44100000000003</v>
      </c>
      <c r="I1560" s="94">
        <f t="shared" si="74"/>
        <v>18131.240999999998</v>
      </c>
      <c r="J1560" s="94">
        <f t="shared" si="75"/>
        <v>79414.835579999984</v>
      </c>
      <c r="K1560" s="92">
        <v>166</v>
      </c>
      <c r="L1560" s="93">
        <v>100</v>
      </c>
      <c r="M1560" s="93"/>
    </row>
    <row r="1561" spans="1:13" s="2" customFormat="1" ht="50.1" customHeight="1" x14ac:dyDescent="0.2">
      <c r="A1561" s="143" t="s">
        <v>2039</v>
      </c>
      <c r="B1561" s="89" t="s">
        <v>1037</v>
      </c>
      <c r="C1561" s="89" t="s">
        <v>1037</v>
      </c>
      <c r="D1561" s="90" t="s">
        <v>1741</v>
      </c>
      <c r="E1561" s="93">
        <v>1000</v>
      </c>
      <c r="F1561" s="112">
        <v>21037.5</v>
      </c>
      <c r="G1561" s="94">
        <f>+$F1561/100*(100-'Übersicht _Overview'!$D$11)/100*(100-'Übersicht _Overview'!$E$11)</f>
        <v>21037.5</v>
      </c>
      <c r="H1561" s="94">
        <f t="shared" si="76"/>
        <v>661.98100000000011</v>
      </c>
      <c r="I1561" s="94">
        <f t="shared" si="74"/>
        <v>21699.481</v>
      </c>
      <c r="J1561" s="94">
        <f t="shared" si="75"/>
        <v>95043.726779999997</v>
      </c>
      <c r="K1561" s="92">
        <v>206</v>
      </c>
      <c r="L1561" s="93">
        <v>100</v>
      </c>
      <c r="M1561" s="93">
        <v>2</v>
      </c>
    </row>
    <row r="1562" spans="1:13" s="2" customFormat="1" ht="50.1" customHeight="1" x14ac:dyDescent="0.2">
      <c r="A1562" s="143" t="s">
        <v>2040</v>
      </c>
      <c r="B1562" s="89" t="s">
        <v>1038</v>
      </c>
      <c r="C1562" s="89" t="s">
        <v>1038</v>
      </c>
      <c r="D1562" s="90" t="s">
        <v>1741</v>
      </c>
      <c r="E1562" s="93">
        <v>1000</v>
      </c>
      <c r="F1562" s="112">
        <v>37786.1</v>
      </c>
      <c r="G1562" s="94">
        <f>+$F1562/100*(100-'Übersicht _Overview'!$D$11)/100*(100-'Übersicht _Overview'!$E$11)</f>
        <v>37786.1</v>
      </c>
      <c r="H1562" s="94">
        <f t="shared" si="76"/>
        <v>1050.8145000000002</v>
      </c>
      <c r="I1562" s="94">
        <f t="shared" si="74"/>
        <v>38836.914499999999</v>
      </c>
      <c r="J1562" s="94">
        <f t="shared" si="75"/>
        <v>170105.68550999998</v>
      </c>
      <c r="K1562" s="92">
        <v>327</v>
      </c>
      <c r="L1562" s="93">
        <v>100</v>
      </c>
      <c r="M1562" s="93"/>
    </row>
    <row r="1563" spans="1:13" s="2" customFormat="1" ht="50.1" customHeight="1" x14ac:dyDescent="0.2">
      <c r="A1563" s="143" t="s">
        <v>2041</v>
      </c>
      <c r="B1563" s="89" t="s">
        <v>1039</v>
      </c>
      <c r="C1563" s="89" t="s">
        <v>1039</v>
      </c>
      <c r="D1563" s="90" t="s">
        <v>1741</v>
      </c>
      <c r="E1563" s="93">
        <v>1000</v>
      </c>
      <c r="F1563" s="112">
        <v>45501.5</v>
      </c>
      <c r="G1563" s="94">
        <f>+$F1563/100*(100-'Übersicht _Overview'!$D$11)/100*(100-'Übersicht _Overview'!$E$11)</f>
        <v>45501.5</v>
      </c>
      <c r="H1563" s="94">
        <f t="shared" si="76"/>
        <v>1307.8945000000001</v>
      </c>
      <c r="I1563" s="94">
        <f t="shared" si="74"/>
        <v>46809.394500000002</v>
      </c>
      <c r="J1563" s="94">
        <f t="shared" si="75"/>
        <v>205025.14791</v>
      </c>
      <c r="K1563" s="92">
        <v>407</v>
      </c>
      <c r="L1563" s="93">
        <v>100</v>
      </c>
      <c r="M1563" s="93"/>
    </row>
    <row r="1564" spans="1:13" s="2" customFormat="1" ht="50.1" customHeight="1" x14ac:dyDescent="0.2">
      <c r="A1564" s="143" t="s">
        <v>2042</v>
      </c>
      <c r="B1564" s="89" t="s">
        <v>1040</v>
      </c>
      <c r="C1564" s="89" t="s">
        <v>1040</v>
      </c>
      <c r="D1564" s="90" t="s">
        <v>1741</v>
      </c>
      <c r="E1564" s="93">
        <v>1000</v>
      </c>
      <c r="F1564" s="112">
        <v>57064.7</v>
      </c>
      <c r="G1564" s="94">
        <f>+$F1564/100*(100-'Übersicht _Overview'!$D$11)/100*(100-'Übersicht _Overview'!$E$11)</f>
        <v>57064.7</v>
      </c>
      <c r="H1564" s="94">
        <f t="shared" si="76"/>
        <v>1699.9415000000001</v>
      </c>
      <c r="I1564" s="94">
        <f t="shared" si="74"/>
        <v>58764.641499999998</v>
      </c>
      <c r="J1564" s="94">
        <f t="shared" si="75"/>
        <v>257389.12976999997</v>
      </c>
      <c r="K1564" s="92">
        <v>529</v>
      </c>
      <c r="L1564" s="93">
        <v>100</v>
      </c>
      <c r="M1564" s="93">
        <v>2</v>
      </c>
    </row>
    <row r="1565" spans="1:13" s="2" customFormat="1" ht="50.1" customHeight="1" x14ac:dyDescent="0.2">
      <c r="A1565" s="143" t="s">
        <v>2043</v>
      </c>
      <c r="B1565" s="89" t="s">
        <v>1041</v>
      </c>
      <c r="C1565" s="89" t="s">
        <v>1041</v>
      </c>
      <c r="D1565" s="90" t="s">
        <v>1741</v>
      </c>
      <c r="E1565" s="93">
        <v>1000</v>
      </c>
      <c r="F1565" s="112">
        <v>70298.8</v>
      </c>
      <c r="G1565" s="94">
        <f>+$F1565/100*(100-'Übersicht _Overview'!$D$11)/100*(100-'Übersicht _Overview'!$E$11)</f>
        <v>70298.8</v>
      </c>
      <c r="H1565" s="94">
        <f t="shared" si="76"/>
        <v>2602.9349999999999</v>
      </c>
      <c r="I1565" s="94">
        <f t="shared" si="74"/>
        <v>72901.735000000001</v>
      </c>
      <c r="J1565" s="94">
        <f t="shared" si="75"/>
        <v>319309.5993</v>
      </c>
      <c r="K1565" s="92">
        <v>810</v>
      </c>
      <c r="L1565" s="93">
        <v>100</v>
      </c>
      <c r="M1565" s="93"/>
    </row>
    <row r="1566" spans="1:13" s="2" customFormat="1" ht="50.1" customHeight="1" x14ac:dyDescent="0.2">
      <c r="A1566" s="143" t="s">
        <v>2044</v>
      </c>
      <c r="B1566" s="89" t="s">
        <v>1054</v>
      </c>
      <c r="C1566" s="89" t="s">
        <v>1054</v>
      </c>
      <c r="D1566" s="90" t="s">
        <v>1741</v>
      </c>
      <c r="E1566" s="93">
        <v>1000</v>
      </c>
      <c r="F1566" s="112">
        <v>75370.899999999994</v>
      </c>
      <c r="G1566" s="94">
        <f>+$F1566/100*(100-'Übersicht _Overview'!$D$11)/100*(100-'Übersicht _Overview'!$E$11)</f>
        <v>75370.899999999994</v>
      </c>
      <c r="H1566" s="94">
        <f t="shared" si="76"/>
        <v>3309.9050000000007</v>
      </c>
      <c r="I1566" s="94">
        <f t="shared" si="74"/>
        <v>78680.804999999993</v>
      </c>
      <c r="J1566" s="94">
        <f t="shared" si="75"/>
        <v>344621.92589999997</v>
      </c>
      <c r="K1566" s="92">
        <v>1030</v>
      </c>
      <c r="L1566" s="93">
        <v>100</v>
      </c>
      <c r="M1566" s="93"/>
    </row>
    <row r="1567" spans="1:13" s="2" customFormat="1" ht="50.1" customHeight="1" collapsed="1" x14ac:dyDescent="0.2">
      <c r="A1567" s="136"/>
      <c r="B1567" s="138" t="s">
        <v>475</v>
      </c>
      <c r="C1567" s="138" t="s">
        <v>354</v>
      </c>
      <c r="D1567" s="139"/>
      <c r="E1567" s="142"/>
      <c r="F1567" s="171">
        <v>0</v>
      </c>
      <c r="G1567" s="94">
        <f>+$F1567/100*(100-'Übersicht _Overview'!$D$11)/100*(100-'Übersicht _Overview'!$E$11)</f>
        <v>0</v>
      </c>
      <c r="H1567" s="94">
        <f t="shared" si="76"/>
        <v>0</v>
      </c>
      <c r="I1567" s="94">
        <f t="shared" si="74"/>
        <v>0</v>
      </c>
      <c r="J1567" s="94">
        <f t="shared" si="75"/>
        <v>0</v>
      </c>
      <c r="K1567" s="141"/>
      <c r="L1567" s="141"/>
      <c r="M1567" s="142"/>
    </row>
    <row r="1568" spans="1:13" s="2" customFormat="1" ht="50.1" customHeight="1" x14ac:dyDescent="0.2">
      <c r="A1568" s="143" t="s">
        <v>2045</v>
      </c>
      <c r="B1568" s="89" t="s">
        <v>1055</v>
      </c>
      <c r="C1568" s="89" t="s">
        <v>486</v>
      </c>
      <c r="D1568" s="90" t="s">
        <v>1742</v>
      </c>
      <c r="E1568" s="93">
        <v>1000</v>
      </c>
      <c r="F1568" s="112">
        <v>2269.3000000000002</v>
      </c>
      <c r="G1568" s="94">
        <f>+$F1568/100*(100-'Übersicht _Overview'!$D$11)/100*(100-'Übersicht _Overview'!$E$11)</f>
        <v>2269.3000000000002</v>
      </c>
      <c r="H1568" s="94">
        <f t="shared" si="76"/>
        <v>48.202500000000001</v>
      </c>
      <c r="I1568" s="94">
        <f t="shared" si="74"/>
        <v>2317.5025000000001</v>
      </c>
      <c r="J1568" s="94">
        <f t="shared" si="75"/>
        <v>10150.66095</v>
      </c>
      <c r="K1568" s="92">
        <v>15</v>
      </c>
      <c r="L1568" s="93">
        <v>100</v>
      </c>
      <c r="M1568" s="93">
        <v>2</v>
      </c>
    </row>
    <row r="1569" spans="1:13" s="2" customFormat="1" ht="50.1" customHeight="1" x14ac:dyDescent="0.2">
      <c r="A1569" s="143" t="s">
        <v>290</v>
      </c>
      <c r="B1569" s="89" t="s">
        <v>1056</v>
      </c>
      <c r="C1569" s="89" t="s">
        <v>487</v>
      </c>
      <c r="D1569" s="90" t="s">
        <v>1742</v>
      </c>
      <c r="E1569" s="93">
        <v>1000</v>
      </c>
      <c r="F1569" s="94">
        <v>2886.4</v>
      </c>
      <c r="G1569" s="94">
        <f>+$F1569/100*(100-'Übersicht _Overview'!$D$11)/100*(100-'Übersicht _Overview'!$E$11)</f>
        <v>2886.4</v>
      </c>
      <c r="H1569" s="94">
        <f t="shared" si="76"/>
        <v>80.337500000000006</v>
      </c>
      <c r="I1569" s="94">
        <f t="shared" si="74"/>
        <v>2966.7375000000002</v>
      </c>
      <c r="J1569" s="94">
        <f t="shared" si="75"/>
        <v>12994.31025</v>
      </c>
      <c r="K1569" s="92">
        <v>25</v>
      </c>
      <c r="L1569" s="93">
        <v>100</v>
      </c>
      <c r="M1569" s="93">
        <v>2</v>
      </c>
    </row>
    <row r="1570" spans="1:13" s="2" customFormat="1" ht="50.1" customHeight="1" x14ac:dyDescent="0.2">
      <c r="A1570" s="143" t="s">
        <v>291</v>
      </c>
      <c r="B1570" s="89" t="s">
        <v>1057</v>
      </c>
      <c r="C1570" s="89" t="s">
        <v>488</v>
      </c>
      <c r="D1570" s="90" t="s">
        <v>1742</v>
      </c>
      <c r="E1570" s="93">
        <v>1000</v>
      </c>
      <c r="F1570" s="94">
        <v>5123.8</v>
      </c>
      <c r="G1570" s="94">
        <f>+$F1570/100*(100-'Übersicht _Overview'!$D$11)/100*(100-'Übersicht _Overview'!$E$11)</f>
        <v>5123.8</v>
      </c>
      <c r="H1570" s="94">
        <f t="shared" si="76"/>
        <v>144.60750000000002</v>
      </c>
      <c r="I1570" s="94">
        <f t="shared" si="74"/>
        <v>5268.4075000000003</v>
      </c>
      <c r="J1570" s="94">
        <f t="shared" si="75"/>
        <v>23075.62485</v>
      </c>
      <c r="K1570" s="92">
        <v>45</v>
      </c>
      <c r="L1570" s="93">
        <v>100</v>
      </c>
      <c r="M1570" s="93">
        <v>2</v>
      </c>
    </row>
    <row r="1571" spans="1:13" s="2" customFormat="1" ht="50.1" customHeight="1" x14ac:dyDescent="0.2">
      <c r="A1571" s="143" t="s">
        <v>292</v>
      </c>
      <c r="B1571" s="89" t="s">
        <v>1058</v>
      </c>
      <c r="C1571" s="89" t="s">
        <v>489</v>
      </c>
      <c r="D1571" s="90" t="s">
        <v>1742</v>
      </c>
      <c r="E1571" s="93">
        <v>1000</v>
      </c>
      <c r="F1571" s="112">
        <v>10015.5</v>
      </c>
      <c r="G1571" s="94">
        <f>+$F1571/100*(100-'Übersicht _Overview'!$D$11)/100*(100-'Übersicht _Overview'!$E$11)</f>
        <v>10015.5</v>
      </c>
      <c r="H1571" s="94">
        <f t="shared" si="76"/>
        <v>273.14750000000004</v>
      </c>
      <c r="I1571" s="94">
        <f t="shared" si="74"/>
        <v>10288.647499999999</v>
      </c>
      <c r="J1571" s="94">
        <f t="shared" si="75"/>
        <v>45064.276049999993</v>
      </c>
      <c r="K1571" s="92">
        <v>85</v>
      </c>
      <c r="L1571" s="93">
        <v>100</v>
      </c>
      <c r="M1571" s="93">
        <v>2</v>
      </c>
    </row>
    <row r="1572" spans="1:13" s="2" customFormat="1" ht="50.1" customHeight="1" x14ac:dyDescent="0.2">
      <c r="A1572" s="143" t="s">
        <v>293</v>
      </c>
      <c r="B1572" s="89" t="s">
        <v>1940</v>
      </c>
      <c r="C1572" s="89" t="s">
        <v>490</v>
      </c>
      <c r="D1572" s="90" t="s">
        <v>1742</v>
      </c>
      <c r="E1572" s="93">
        <v>1000</v>
      </c>
      <c r="F1572" s="112">
        <v>13871</v>
      </c>
      <c r="G1572" s="94">
        <f>+$F1572/100*(100-'Übersicht _Overview'!$D$11)/100*(100-'Übersicht _Overview'!$E$11)</f>
        <v>13871</v>
      </c>
      <c r="H1572" s="94">
        <f t="shared" si="76"/>
        <v>404.90100000000001</v>
      </c>
      <c r="I1572" s="94">
        <f t="shared" si="74"/>
        <v>14275.901</v>
      </c>
      <c r="J1572" s="94">
        <f t="shared" si="75"/>
        <v>62528.446380000001</v>
      </c>
      <c r="K1572" s="92">
        <v>126</v>
      </c>
      <c r="L1572" s="93">
        <v>100</v>
      </c>
      <c r="M1572" s="93">
        <v>2</v>
      </c>
    </row>
    <row r="1573" spans="1:13" s="2" customFormat="1" ht="50.1" customHeight="1" x14ac:dyDescent="0.2">
      <c r="A1573" s="143" t="s">
        <v>294</v>
      </c>
      <c r="B1573" s="89" t="s">
        <v>1941</v>
      </c>
      <c r="C1573" s="89" t="s">
        <v>491</v>
      </c>
      <c r="D1573" s="90" t="s">
        <v>1742</v>
      </c>
      <c r="E1573" s="93">
        <v>1000</v>
      </c>
      <c r="F1573" s="112">
        <v>17937.7</v>
      </c>
      <c r="G1573" s="94">
        <f>+$F1573/100*(100-'Übersicht _Overview'!$D$11)/100*(100-'Übersicht _Overview'!$E$11)</f>
        <v>17937.7</v>
      </c>
      <c r="H1573" s="94">
        <f t="shared" si="76"/>
        <v>533.44100000000003</v>
      </c>
      <c r="I1573" s="94">
        <f t="shared" si="74"/>
        <v>18471.141</v>
      </c>
      <c r="J1573" s="94">
        <f t="shared" si="75"/>
        <v>80903.597580000001</v>
      </c>
      <c r="K1573" s="92">
        <v>166</v>
      </c>
      <c r="L1573" s="93">
        <v>100</v>
      </c>
      <c r="M1573" s="93"/>
    </row>
    <row r="1574" spans="1:13" s="2" customFormat="1" ht="50.1" customHeight="1" x14ac:dyDescent="0.2">
      <c r="A1574" s="143" t="s">
        <v>295</v>
      </c>
      <c r="B1574" s="89" t="s">
        <v>1942</v>
      </c>
      <c r="C1574" s="89" t="s">
        <v>492</v>
      </c>
      <c r="D1574" s="90" t="s">
        <v>1742</v>
      </c>
      <c r="E1574" s="93">
        <v>1000</v>
      </c>
      <c r="F1574" s="112">
        <v>21450</v>
      </c>
      <c r="G1574" s="94">
        <f>+$F1574/100*(100-'Übersicht _Overview'!$D$11)/100*(100-'Übersicht _Overview'!$E$11)</f>
        <v>21450</v>
      </c>
      <c r="H1574" s="94">
        <f t="shared" si="76"/>
        <v>661.98100000000011</v>
      </c>
      <c r="I1574" s="94">
        <f t="shared" si="74"/>
        <v>22111.981</v>
      </c>
      <c r="J1574" s="94">
        <f t="shared" si="75"/>
        <v>96850.476779999997</v>
      </c>
      <c r="K1574" s="92">
        <v>206</v>
      </c>
      <c r="L1574" s="93">
        <v>100</v>
      </c>
      <c r="M1574" s="93">
        <v>2</v>
      </c>
    </row>
    <row r="1575" spans="1:13" s="2" customFormat="1" ht="50.1" customHeight="1" x14ac:dyDescent="0.2">
      <c r="A1575" s="143" t="s">
        <v>296</v>
      </c>
      <c r="B1575" s="89" t="s">
        <v>1943</v>
      </c>
      <c r="C1575" s="89" t="s">
        <v>493</v>
      </c>
      <c r="D1575" s="90" t="s">
        <v>1742</v>
      </c>
      <c r="E1575" s="93">
        <v>1000</v>
      </c>
      <c r="F1575" s="112">
        <v>37754.199999999997</v>
      </c>
      <c r="G1575" s="94">
        <f>+$F1575/100*(100-'Übersicht _Overview'!$D$11)/100*(100-'Übersicht _Overview'!$E$11)</f>
        <v>37754.199999999997</v>
      </c>
      <c r="H1575" s="94">
        <f t="shared" si="76"/>
        <v>1050.8145000000002</v>
      </c>
      <c r="I1575" s="94">
        <f t="shared" si="74"/>
        <v>38805.014499999997</v>
      </c>
      <c r="J1575" s="94">
        <f t="shared" si="75"/>
        <v>169965.96350999997</v>
      </c>
      <c r="K1575" s="92">
        <v>327</v>
      </c>
      <c r="L1575" s="93">
        <v>100</v>
      </c>
      <c r="M1575" s="93"/>
    </row>
    <row r="1576" spans="1:13" s="2" customFormat="1" ht="50.1" customHeight="1" x14ac:dyDescent="0.2">
      <c r="A1576" s="143" t="s">
        <v>297</v>
      </c>
      <c r="B1576" s="89" t="s">
        <v>1944</v>
      </c>
      <c r="C1576" s="89" t="s">
        <v>494</v>
      </c>
      <c r="D1576" s="90" t="s">
        <v>1742</v>
      </c>
      <c r="E1576" s="93">
        <v>1000</v>
      </c>
      <c r="F1576" s="112">
        <v>42487.5</v>
      </c>
      <c r="G1576" s="94">
        <f>+$F1576/100*(100-'Übersicht _Overview'!$D$11)/100*(100-'Übersicht _Overview'!$E$11)</f>
        <v>42487.5</v>
      </c>
      <c r="H1576" s="94">
        <f t="shared" si="76"/>
        <v>1307.8945000000001</v>
      </c>
      <c r="I1576" s="94">
        <f t="shared" si="74"/>
        <v>43795.394500000002</v>
      </c>
      <c r="J1576" s="94">
        <f t="shared" si="75"/>
        <v>191823.82790999999</v>
      </c>
      <c r="K1576" s="92">
        <v>407</v>
      </c>
      <c r="L1576" s="93">
        <v>100</v>
      </c>
      <c r="M1576" s="93"/>
    </row>
    <row r="1577" spans="1:13" s="2" customFormat="1" ht="50.1" customHeight="1" x14ac:dyDescent="0.2">
      <c r="A1577" s="143" t="s">
        <v>298</v>
      </c>
      <c r="B1577" s="89" t="s">
        <v>1945</v>
      </c>
      <c r="C1577" s="89" t="s">
        <v>495</v>
      </c>
      <c r="D1577" s="90" t="s">
        <v>1742</v>
      </c>
      <c r="E1577" s="93">
        <v>1000</v>
      </c>
      <c r="F1577" s="112">
        <v>57011.9</v>
      </c>
      <c r="G1577" s="94">
        <f>+$F1577/100*(100-'Übersicht _Overview'!$D$11)/100*(100-'Übersicht _Overview'!$E$11)</f>
        <v>57011.9</v>
      </c>
      <c r="H1577" s="94">
        <f t="shared" si="76"/>
        <v>1699.9415000000001</v>
      </c>
      <c r="I1577" s="94">
        <f t="shared" si="74"/>
        <v>58711.841500000002</v>
      </c>
      <c r="J1577" s="94">
        <f t="shared" si="75"/>
        <v>257157.86577</v>
      </c>
      <c r="K1577" s="92">
        <v>529</v>
      </c>
      <c r="L1577" s="93">
        <v>100</v>
      </c>
      <c r="M1577" s="93">
        <v>2</v>
      </c>
    </row>
    <row r="1578" spans="1:13" s="2" customFormat="1" ht="50.1" customHeight="1" collapsed="1" x14ac:dyDescent="0.2">
      <c r="A1578" s="136"/>
      <c r="B1578" s="138" t="s">
        <v>476</v>
      </c>
      <c r="C1578" s="138" t="s">
        <v>355</v>
      </c>
      <c r="D1578" s="139"/>
      <c r="E1578" s="142"/>
      <c r="F1578" s="171">
        <v>0</v>
      </c>
      <c r="G1578" s="94">
        <f>+$F1578/100*(100-'Übersicht _Overview'!$D$11)/100*(100-'Übersicht _Overview'!$E$11)</f>
        <v>0</v>
      </c>
      <c r="H1578" s="94">
        <f t="shared" si="76"/>
        <v>0</v>
      </c>
      <c r="I1578" s="94">
        <f t="shared" si="74"/>
        <v>0</v>
      </c>
      <c r="J1578" s="94">
        <f t="shared" si="75"/>
        <v>0</v>
      </c>
      <c r="K1578" s="141"/>
      <c r="L1578" s="141"/>
      <c r="M1578" s="142"/>
    </row>
    <row r="1579" spans="1:13" s="2" customFormat="1" ht="50.1" customHeight="1" x14ac:dyDescent="0.2">
      <c r="A1579" s="143" t="s">
        <v>299</v>
      </c>
      <c r="B1579" s="89" t="s">
        <v>1946</v>
      </c>
      <c r="C1579" s="89" t="s">
        <v>333</v>
      </c>
      <c r="D1579" s="90" t="s">
        <v>1742</v>
      </c>
      <c r="E1579" s="93">
        <v>1000</v>
      </c>
      <c r="F1579" s="94">
        <v>5568.2</v>
      </c>
      <c r="G1579" s="94">
        <f>+$F1579/100*(100-'Übersicht _Overview'!$D$11)/100*(100-'Übersicht _Overview'!$E$11)</f>
        <v>5568.2</v>
      </c>
      <c r="H1579" s="94">
        <f t="shared" si="76"/>
        <v>80.337500000000006</v>
      </c>
      <c r="I1579" s="94">
        <f t="shared" si="74"/>
        <v>5648.5374999999995</v>
      </c>
      <c r="J1579" s="94">
        <f t="shared" si="75"/>
        <v>24740.594249999998</v>
      </c>
      <c r="K1579" s="92">
        <v>25</v>
      </c>
      <c r="L1579" s="93">
        <v>100</v>
      </c>
      <c r="M1579" s="93">
        <v>2</v>
      </c>
    </row>
    <row r="1580" spans="1:13" s="2" customFormat="1" ht="50.1" customHeight="1" x14ac:dyDescent="0.2">
      <c r="A1580" s="143" t="s">
        <v>300</v>
      </c>
      <c r="B1580" s="89" t="s">
        <v>1947</v>
      </c>
      <c r="C1580" s="89" t="s">
        <v>334</v>
      </c>
      <c r="D1580" s="90" t="s">
        <v>1742</v>
      </c>
      <c r="E1580" s="93">
        <v>1000</v>
      </c>
      <c r="F1580" s="112">
        <v>10814.1</v>
      </c>
      <c r="G1580" s="94">
        <f>+$F1580/100*(100-'Übersicht _Overview'!$D$11)/100*(100-'Übersicht _Overview'!$E$11)</f>
        <v>10814.1</v>
      </c>
      <c r="H1580" s="94">
        <f t="shared" si="76"/>
        <v>144.60750000000002</v>
      </c>
      <c r="I1580" s="94">
        <f t="shared" si="74"/>
        <v>10958.7075</v>
      </c>
      <c r="J1580" s="94">
        <f t="shared" si="75"/>
        <v>47999.138850000003</v>
      </c>
      <c r="K1580" s="92">
        <v>45</v>
      </c>
      <c r="L1580" s="93">
        <v>100</v>
      </c>
      <c r="M1580" s="93">
        <v>2</v>
      </c>
    </row>
    <row r="1581" spans="1:13" s="2" customFormat="1" ht="50.1" customHeight="1" x14ac:dyDescent="0.2">
      <c r="A1581" s="143" t="s">
        <v>301</v>
      </c>
      <c r="B1581" s="89" t="s">
        <v>2453</v>
      </c>
      <c r="C1581" s="89" t="s">
        <v>335</v>
      </c>
      <c r="D1581" s="90" t="s">
        <v>1742</v>
      </c>
      <c r="E1581" s="93">
        <v>1000</v>
      </c>
      <c r="F1581" s="112">
        <v>19033.3</v>
      </c>
      <c r="G1581" s="94">
        <f>+$F1581/100*(100-'Übersicht _Overview'!$D$11)/100*(100-'Übersicht _Overview'!$E$11)</f>
        <v>19033.3</v>
      </c>
      <c r="H1581" s="94">
        <f t="shared" si="76"/>
        <v>273.14750000000004</v>
      </c>
      <c r="I1581" s="94">
        <f t="shared" si="74"/>
        <v>19306.447499999998</v>
      </c>
      <c r="J1581" s="94">
        <f t="shared" si="75"/>
        <v>84562.240049999993</v>
      </c>
      <c r="K1581" s="92">
        <v>85</v>
      </c>
      <c r="L1581" s="93">
        <v>100</v>
      </c>
      <c r="M1581" s="93"/>
    </row>
    <row r="1582" spans="1:13" s="2" customFormat="1" ht="50.1" customHeight="1" x14ac:dyDescent="0.2">
      <c r="A1582" s="143" t="s">
        <v>1531</v>
      </c>
      <c r="B1582" s="89" t="s">
        <v>2454</v>
      </c>
      <c r="C1582" s="89" t="s">
        <v>336</v>
      </c>
      <c r="D1582" s="90" t="s">
        <v>1742</v>
      </c>
      <c r="E1582" s="93">
        <v>1000</v>
      </c>
      <c r="F1582" s="112">
        <v>26361.5</v>
      </c>
      <c r="G1582" s="94">
        <f>+$F1582/100*(100-'Übersicht _Overview'!$D$11)/100*(100-'Übersicht _Overview'!$E$11)</f>
        <v>26361.5</v>
      </c>
      <c r="H1582" s="94">
        <f t="shared" si="76"/>
        <v>404.90100000000001</v>
      </c>
      <c r="I1582" s="94">
        <f t="shared" si="74"/>
        <v>26766.401000000002</v>
      </c>
      <c r="J1582" s="94">
        <f t="shared" si="75"/>
        <v>117236.83638000001</v>
      </c>
      <c r="K1582" s="92">
        <v>126</v>
      </c>
      <c r="L1582" s="93">
        <v>100</v>
      </c>
      <c r="M1582" s="93"/>
    </row>
    <row r="1583" spans="1:13" s="2" customFormat="1" ht="50.1" customHeight="1" x14ac:dyDescent="0.2">
      <c r="A1583" s="93" t="s">
        <v>693</v>
      </c>
      <c r="B1583" s="89" t="s">
        <v>1422</v>
      </c>
      <c r="C1583" s="89" t="s">
        <v>337</v>
      </c>
      <c r="D1583" s="90" t="s">
        <v>1742</v>
      </c>
      <c r="E1583" s="93">
        <v>1000</v>
      </c>
      <c r="F1583" s="112">
        <v>32059.5</v>
      </c>
      <c r="G1583" s="94">
        <f>+$F1583/100*(100-'Übersicht _Overview'!$D$11)/100*(100-'Übersicht _Overview'!$E$11)</f>
        <v>32059.500000000004</v>
      </c>
      <c r="H1583" s="94">
        <f t="shared" si="76"/>
        <v>533.44100000000003</v>
      </c>
      <c r="I1583" s="94">
        <f t="shared" si="74"/>
        <v>32592.941000000003</v>
      </c>
      <c r="J1583" s="94">
        <f t="shared" si="75"/>
        <v>142757.08158</v>
      </c>
      <c r="K1583" s="92">
        <v>166</v>
      </c>
      <c r="L1583" s="93">
        <v>100</v>
      </c>
      <c r="M1583" s="93"/>
    </row>
    <row r="1584" spans="1:13" s="2" customFormat="1" ht="50.1" customHeight="1" x14ac:dyDescent="0.2">
      <c r="A1584" s="143" t="s">
        <v>1532</v>
      </c>
      <c r="B1584" s="89" t="s">
        <v>1423</v>
      </c>
      <c r="C1584" s="89" t="s">
        <v>338</v>
      </c>
      <c r="D1584" s="90" t="s">
        <v>1742</v>
      </c>
      <c r="E1584" s="93">
        <v>1000</v>
      </c>
      <c r="F1584" s="112">
        <v>35141.699999999997</v>
      </c>
      <c r="G1584" s="94">
        <f>+$F1584/100*(100-'Übersicht _Overview'!$D$11)/100*(100-'Übersicht _Overview'!$E$11)</f>
        <v>35141.699999999997</v>
      </c>
      <c r="H1584" s="94">
        <f t="shared" si="76"/>
        <v>661.98100000000011</v>
      </c>
      <c r="I1584" s="94">
        <f t="shared" si="74"/>
        <v>35803.680999999997</v>
      </c>
      <c r="J1584" s="94">
        <f t="shared" si="75"/>
        <v>156820.12277999998</v>
      </c>
      <c r="K1584" s="92">
        <v>206</v>
      </c>
      <c r="L1584" s="93">
        <v>100</v>
      </c>
      <c r="M1584" s="93"/>
    </row>
    <row r="1585" spans="1:13" s="2" customFormat="1" ht="50.1" customHeight="1" x14ac:dyDescent="0.2">
      <c r="A1585" s="143" t="s">
        <v>1533</v>
      </c>
      <c r="B1585" s="89" t="s">
        <v>1424</v>
      </c>
      <c r="C1585" s="89" t="s">
        <v>339</v>
      </c>
      <c r="D1585" s="90" t="s">
        <v>1742</v>
      </c>
      <c r="E1585" s="93">
        <v>1000</v>
      </c>
      <c r="F1585" s="112">
        <v>54265.2</v>
      </c>
      <c r="G1585" s="94">
        <f>+$F1585/100*(100-'Übersicht _Overview'!$D$11)/100*(100-'Übersicht _Overview'!$E$11)</f>
        <v>54265.19999999999</v>
      </c>
      <c r="H1585" s="94">
        <f t="shared" si="76"/>
        <v>1047.6010000000001</v>
      </c>
      <c r="I1585" s="94">
        <f t="shared" si="74"/>
        <v>55312.800999999992</v>
      </c>
      <c r="J1585" s="94">
        <f t="shared" si="75"/>
        <v>242270.06837999995</v>
      </c>
      <c r="K1585" s="92">
        <v>326</v>
      </c>
      <c r="L1585" s="93">
        <v>100</v>
      </c>
      <c r="M1585" s="93"/>
    </row>
    <row r="1586" spans="1:13" s="2" customFormat="1" ht="50.1" customHeight="1" x14ac:dyDescent="0.2">
      <c r="A1586" s="93" t="s">
        <v>1593</v>
      </c>
      <c r="B1586" s="89" t="s">
        <v>1425</v>
      </c>
      <c r="C1586" s="89" t="s">
        <v>340</v>
      </c>
      <c r="D1586" s="90" t="s">
        <v>1742</v>
      </c>
      <c r="E1586" s="93">
        <v>1000</v>
      </c>
      <c r="F1586" s="112">
        <v>67516.899999999994</v>
      </c>
      <c r="G1586" s="94">
        <f>+$F1586/100*(100-'Übersicht _Overview'!$D$11)/100*(100-'Übersicht _Overview'!$E$11)</f>
        <v>67516.899999999994</v>
      </c>
      <c r="H1586" s="94">
        <f t="shared" si="76"/>
        <v>1307.8945000000001</v>
      </c>
      <c r="I1586" s="94">
        <f t="shared" si="74"/>
        <v>68824.794499999989</v>
      </c>
      <c r="J1586" s="94">
        <f t="shared" si="75"/>
        <v>301452.59990999993</v>
      </c>
      <c r="K1586" s="92">
        <v>407</v>
      </c>
      <c r="L1586" s="93">
        <v>100</v>
      </c>
      <c r="M1586" s="93"/>
    </row>
    <row r="1587" spans="1:13" s="2" customFormat="1" ht="50.1" customHeight="1" x14ac:dyDescent="0.2">
      <c r="A1587" s="143" t="s">
        <v>1534</v>
      </c>
      <c r="B1587" s="89" t="s">
        <v>1426</v>
      </c>
      <c r="C1587" s="89" t="s">
        <v>1061</v>
      </c>
      <c r="D1587" s="90" t="s">
        <v>1742</v>
      </c>
      <c r="E1587" s="93">
        <v>1000</v>
      </c>
      <c r="F1587" s="112">
        <v>86721.8</v>
      </c>
      <c r="G1587" s="94">
        <f>+$F1587/100*(100-'Übersicht _Overview'!$D$11)/100*(100-'Übersicht _Overview'!$E$11)</f>
        <v>86721.8</v>
      </c>
      <c r="H1587" s="94">
        <f t="shared" si="76"/>
        <v>1699.9415000000001</v>
      </c>
      <c r="I1587" s="94">
        <f t="shared" si="74"/>
        <v>88421.741500000004</v>
      </c>
      <c r="J1587" s="94">
        <f t="shared" si="75"/>
        <v>387287.22777</v>
      </c>
      <c r="K1587" s="92">
        <v>529</v>
      </c>
      <c r="L1587" s="93">
        <v>100</v>
      </c>
      <c r="M1587" s="93"/>
    </row>
    <row r="1588" spans="1:13" s="2" customFormat="1" ht="50.1" customHeight="1" collapsed="1" x14ac:dyDescent="0.2">
      <c r="A1588" s="136"/>
      <c r="B1588" s="138" t="s">
        <v>1743</v>
      </c>
      <c r="C1588" s="138" t="s">
        <v>356</v>
      </c>
      <c r="D1588" s="139"/>
      <c r="E1588" s="142"/>
      <c r="F1588" s="171">
        <v>0</v>
      </c>
      <c r="G1588" s="94">
        <f>+$F1588/100*(100-'Übersicht _Overview'!$D$11)/100*(100-'Übersicht _Overview'!$E$11)</f>
        <v>0</v>
      </c>
      <c r="H1588" s="94">
        <f t="shared" si="76"/>
        <v>0</v>
      </c>
      <c r="I1588" s="94">
        <f t="shared" si="74"/>
        <v>0</v>
      </c>
      <c r="J1588" s="94">
        <f t="shared" si="75"/>
        <v>0</v>
      </c>
      <c r="K1588" s="141"/>
      <c r="L1588" s="141"/>
      <c r="M1588" s="142"/>
    </row>
    <row r="1589" spans="1:13" s="2" customFormat="1" ht="50.1" customHeight="1" x14ac:dyDescent="0.2">
      <c r="A1589" s="143" t="s">
        <v>1535</v>
      </c>
      <c r="B1589" s="89" t="s">
        <v>1427</v>
      </c>
      <c r="C1589" s="89" t="s">
        <v>1276</v>
      </c>
      <c r="D1589" s="90" t="s">
        <v>1743</v>
      </c>
      <c r="E1589" s="93">
        <v>1000</v>
      </c>
      <c r="F1589" s="112">
        <v>624.79999999999995</v>
      </c>
      <c r="G1589" s="94">
        <f>+$F1589/100*(100-'Übersicht _Overview'!$D$11)/100*(100-'Übersicht _Overview'!$E$11)</f>
        <v>624.79999999999995</v>
      </c>
      <c r="H1589" s="94">
        <f t="shared" si="76"/>
        <v>44.989000000000004</v>
      </c>
      <c r="I1589" s="94">
        <f t="shared" si="74"/>
        <v>669.78899999999999</v>
      </c>
      <c r="J1589" s="94">
        <f t="shared" si="75"/>
        <v>2933.6758199999999</v>
      </c>
      <c r="K1589" s="92">
        <v>14</v>
      </c>
      <c r="L1589" s="93">
        <v>100</v>
      </c>
      <c r="M1589" s="93">
        <v>2</v>
      </c>
    </row>
    <row r="1590" spans="1:13" s="2" customFormat="1" ht="50.1" customHeight="1" x14ac:dyDescent="0.2">
      <c r="A1590" s="143" t="s">
        <v>2495</v>
      </c>
      <c r="B1590" s="89" t="s">
        <v>1428</v>
      </c>
      <c r="C1590" s="89" t="s">
        <v>1277</v>
      </c>
      <c r="D1590" s="90" t="s">
        <v>1743</v>
      </c>
      <c r="E1590" s="93">
        <v>1000</v>
      </c>
      <c r="F1590" s="112">
        <v>925.1</v>
      </c>
      <c r="G1590" s="94">
        <f>+$F1590/100*(100-'Übersicht _Overview'!$D$11)/100*(100-'Übersicht _Overview'!$E$11)</f>
        <v>925.09999999999991</v>
      </c>
      <c r="H1590" s="94">
        <f t="shared" si="76"/>
        <v>80.337500000000006</v>
      </c>
      <c r="I1590" s="94">
        <f t="shared" si="74"/>
        <v>1005.4374999999999</v>
      </c>
      <c r="J1590" s="94">
        <f t="shared" si="75"/>
        <v>4403.8162499999989</v>
      </c>
      <c r="K1590" s="92">
        <v>25</v>
      </c>
      <c r="L1590" s="93">
        <v>100</v>
      </c>
      <c r="M1590" s="93">
        <v>2</v>
      </c>
    </row>
    <row r="1591" spans="1:13" s="2" customFormat="1" ht="50.1" customHeight="1" x14ac:dyDescent="0.2">
      <c r="A1591" s="143" t="s">
        <v>2496</v>
      </c>
      <c r="B1591" s="89" t="s">
        <v>1429</v>
      </c>
      <c r="C1591" s="89" t="s">
        <v>1278</v>
      </c>
      <c r="D1591" s="90" t="s">
        <v>1743</v>
      </c>
      <c r="E1591" s="93">
        <v>1000</v>
      </c>
      <c r="F1591" s="112">
        <v>1201.2</v>
      </c>
      <c r="G1591" s="94">
        <f>+$F1591/100*(100-'Übersicht _Overview'!$D$11)/100*(100-'Übersicht _Overview'!$E$11)</f>
        <v>1201.2</v>
      </c>
      <c r="H1591" s="94">
        <f t="shared" si="76"/>
        <v>118.8995</v>
      </c>
      <c r="I1591" s="94">
        <f t="shared" si="74"/>
        <v>1320.0995</v>
      </c>
      <c r="J1591" s="94">
        <f t="shared" si="75"/>
        <v>5782.0358100000003</v>
      </c>
      <c r="K1591" s="92">
        <v>37</v>
      </c>
      <c r="L1591" s="93">
        <v>100</v>
      </c>
      <c r="M1591" s="93">
        <v>2</v>
      </c>
    </row>
    <row r="1592" spans="1:13" s="2" customFormat="1" ht="50.1" customHeight="1" x14ac:dyDescent="0.2">
      <c r="A1592" s="143" t="s">
        <v>269</v>
      </c>
      <c r="B1592" s="89" t="s">
        <v>1430</v>
      </c>
      <c r="C1592" s="89" t="s">
        <v>1279</v>
      </c>
      <c r="D1592" s="90" t="s">
        <v>1743</v>
      </c>
      <c r="E1592" s="93">
        <v>1000</v>
      </c>
      <c r="F1592" s="112">
        <v>1641.2</v>
      </c>
      <c r="G1592" s="94">
        <f>+$F1592/100*(100-'Übersicht _Overview'!$D$11)/100*(100-'Übersicht _Overview'!$E$11)</f>
        <v>1641.1999999999998</v>
      </c>
      <c r="H1592" s="94">
        <f t="shared" si="76"/>
        <v>189.59649999999999</v>
      </c>
      <c r="I1592" s="94">
        <f t="shared" si="74"/>
        <v>1830.7964999999999</v>
      </c>
      <c r="J1592" s="94">
        <f t="shared" si="75"/>
        <v>8018.8886699999994</v>
      </c>
      <c r="K1592" s="92">
        <v>59</v>
      </c>
      <c r="L1592" s="93">
        <v>100</v>
      </c>
      <c r="M1592" s="93">
        <v>2</v>
      </c>
    </row>
    <row r="1593" spans="1:13" s="2" customFormat="1" ht="50.1" customHeight="1" x14ac:dyDescent="0.2">
      <c r="A1593" s="143" t="s">
        <v>270</v>
      </c>
      <c r="B1593" s="89" t="s">
        <v>1431</v>
      </c>
      <c r="C1593" s="89" t="s">
        <v>1280</v>
      </c>
      <c r="D1593" s="90" t="s">
        <v>1743</v>
      </c>
      <c r="E1593" s="93">
        <v>1000</v>
      </c>
      <c r="F1593" s="112">
        <v>2599.3000000000002</v>
      </c>
      <c r="G1593" s="94">
        <f>+$F1593/100*(100-'Übersicht _Overview'!$D$11)/100*(100-'Übersicht _Overview'!$E$11)</f>
        <v>2599.3000000000002</v>
      </c>
      <c r="H1593" s="94">
        <f t="shared" si="76"/>
        <v>372.76600000000002</v>
      </c>
      <c r="I1593" s="94">
        <f t="shared" si="74"/>
        <v>2972.0660000000003</v>
      </c>
      <c r="J1593" s="94">
        <f t="shared" si="75"/>
        <v>13017.649080000001</v>
      </c>
      <c r="K1593" s="92">
        <v>116</v>
      </c>
      <c r="L1593" s="93">
        <v>100</v>
      </c>
      <c r="M1593" s="93">
        <v>2</v>
      </c>
    </row>
    <row r="1594" spans="1:13" s="2" customFormat="1" ht="50.1" customHeight="1" x14ac:dyDescent="0.2">
      <c r="A1594" s="143" t="s">
        <v>271</v>
      </c>
      <c r="B1594" s="89" t="s">
        <v>1432</v>
      </c>
      <c r="C1594" s="89" t="s">
        <v>1281</v>
      </c>
      <c r="D1594" s="90" t="s">
        <v>1743</v>
      </c>
      <c r="E1594" s="93">
        <v>1000</v>
      </c>
      <c r="F1594" s="112">
        <v>3747.7</v>
      </c>
      <c r="G1594" s="94">
        <f>+$F1594/100*(100-'Übersicht _Overview'!$D$11)/100*(100-'Übersicht _Overview'!$E$11)</f>
        <v>3747.7</v>
      </c>
      <c r="H1594" s="94">
        <f t="shared" si="76"/>
        <v>552.72199999999998</v>
      </c>
      <c r="I1594" s="94">
        <f t="shared" si="74"/>
        <v>4300.4219999999996</v>
      </c>
      <c r="J1594" s="94">
        <f t="shared" si="75"/>
        <v>18835.848359999996</v>
      </c>
      <c r="K1594" s="92">
        <v>172</v>
      </c>
      <c r="L1594" s="93">
        <v>100</v>
      </c>
      <c r="M1594" s="93"/>
    </row>
    <row r="1595" spans="1:13" s="2" customFormat="1" ht="50.1" customHeight="1" x14ac:dyDescent="0.2">
      <c r="A1595" s="143" t="s">
        <v>272</v>
      </c>
      <c r="B1595" s="89" t="s">
        <v>1433</v>
      </c>
      <c r="C1595" s="89" t="s">
        <v>1282</v>
      </c>
      <c r="D1595" s="90" t="s">
        <v>1743</v>
      </c>
      <c r="E1595" s="93">
        <v>1000</v>
      </c>
      <c r="F1595" s="112">
        <v>7888.1</v>
      </c>
      <c r="G1595" s="94">
        <f>+$F1595/100*(100-'Übersicht _Overview'!$D$11)/100*(100-'Übersicht _Overview'!$E$11)</f>
        <v>7888.1</v>
      </c>
      <c r="H1595" s="94">
        <f t="shared" si="76"/>
        <v>919.06100000000004</v>
      </c>
      <c r="I1595" s="94">
        <f t="shared" si="74"/>
        <v>8807.1610000000001</v>
      </c>
      <c r="J1595" s="94">
        <f t="shared" si="75"/>
        <v>38575.365180000001</v>
      </c>
      <c r="K1595" s="92">
        <v>286</v>
      </c>
      <c r="L1595" s="93">
        <v>100</v>
      </c>
      <c r="M1595" s="93"/>
    </row>
    <row r="1596" spans="1:13" s="2" customFormat="1" ht="50.1" customHeight="1" collapsed="1" x14ac:dyDescent="0.2">
      <c r="A1596" s="144"/>
      <c r="B1596" s="138" t="s">
        <v>227</v>
      </c>
      <c r="C1596" s="138" t="s">
        <v>357</v>
      </c>
      <c r="D1596" s="139"/>
      <c r="E1596" s="142"/>
      <c r="F1596" s="171">
        <v>0</v>
      </c>
      <c r="G1596" s="94">
        <f>+$F1596/100*(100-'Übersicht _Overview'!$D$11)/100*(100-'Übersicht _Overview'!$E$11)</f>
        <v>0</v>
      </c>
      <c r="H1596" s="94">
        <f t="shared" si="76"/>
        <v>0</v>
      </c>
      <c r="I1596" s="94">
        <f t="shared" si="74"/>
        <v>0</v>
      </c>
      <c r="J1596" s="94">
        <f t="shared" si="75"/>
        <v>0</v>
      </c>
      <c r="K1596" s="141"/>
      <c r="L1596" s="141"/>
      <c r="M1596" s="142"/>
    </row>
    <row r="1597" spans="1:13" s="2" customFormat="1" ht="50.1" customHeight="1" x14ac:dyDescent="0.2">
      <c r="A1597" s="145" t="s">
        <v>273</v>
      </c>
      <c r="B1597" s="89" t="s">
        <v>1996</v>
      </c>
      <c r="C1597" s="89" t="s">
        <v>1283</v>
      </c>
      <c r="D1597" s="90" t="s">
        <v>227</v>
      </c>
      <c r="E1597" s="93">
        <v>1000</v>
      </c>
      <c r="F1597" s="112">
        <v>778.8</v>
      </c>
      <c r="G1597" s="94">
        <f>+$F1597/100*(100-'Übersicht _Overview'!$D$11)/100*(100-'Übersicht _Overview'!$E$11)</f>
        <v>778.8</v>
      </c>
      <c r="H1597" s="94">
        <f t="shared" si="76"/>
        <v>80.337500000000006</v>
      </c>
      <c r="I1597" s="94">
        <f t="shared" si="74"/>
        <v>859.13749999999993</v>
      </c>
      <c r="J1597" s="94">
        <f t="shared" si="75"/>
        <v>3763.0222499999995</v>
      </c>
      <c r="K1597" s="92">
        <v>25</v>
      </c>
      <c r="L1597" s="93">
        <v>100</v>
      </c>
      <c r="M1597" s="93">
        <v>2</v>
      </c>
    </row>
    <row r="1598" spans="1:13" s="2" customFormat="1" ht="50.1" customHeight="1" x14ac:dyDescent="0.2">
      <c r="A1598" s="145" t="s">
        <v>274</v>
      </c>
      <c r="B1598" s="89" t="s">
        <v>1997</v>
      </c>
      <c r="C1598" s="89" t="s">
        <v>1284</v>
      </c>
      <c r="D1598" s="90" t="s">
        <v>227</v>
      </c>
      <c r="E1598" s="93">
        <v>1000</v>
      </c>
      <c r="F1598" s="112">
        <v>1425.6</v>
      </c>
      <c r="G1598" s="94">
        <f>+$F1598/100*(100-'Übersicht _Overview'!$D$11)/100*(100-'Übersicht _Overview'!$E$11)</f>
        <v>1425.6</v>
      </c>
      <c r="H1598" s="94">
        <f t="shared" si="76"/>
        <v>144.60750000000002</v>
      </c>
      <c r="I1598" s="94">
        <f t="shared" si="74"/>
        <v>1570.2075</v>
      </c>
      <c r="J1598" s="94">
        <f t="shared" si="75"/>
        <v>6877.5088500000002</v>
      </c>
      <c r="K1598" s="92">
        <v>45</v>
      </c>
      <c r="L1598" s="93">
        <v>100</v>
      </c>
      <c r="M1598" s="93">
        <v>2</v>
      </c>
    </row>
    <row r="1599" spans="1:13" s="2" customFormat="1" ht="50.1" customHeight="1" x14ac:dyDescent="0.2">
      <c r="A1599" s="145" t="s">
        <v>275</v>
      </c>
      <c r="B1599" s="89" t="s">
        <v>1998</v>
      </c>
      <c r="C1599" s="89" t="s">
        <v>1285</v>
      </c>
      <c r="D1599" s="90" t="s">
        <v>227</v>
      </c>
      <c r="E1599" s="93">
        <v>1000</v>
      </c>
      <c r="F1599" s="112">
        <v>1818.3</v>
      </c>
      <c r="G1599" s="94">
        <f>+$F1599/100*(100-'Übersicht _Overview'!$D$11)/100*(100-'Übersicht _Overview'!$E$11)</f>
        <v>1818.3</v>
      </c>
      <c r="H1599" s="94">
        <f t="shared" si="76"/>
        <v>208.87750000000003</v>
      </c>
      <c r="I1599" s="94">
        <f t="shared" si="74"/>
        <v>2027.1775</v>
      </c>
      <c r="J1599" s="94">
        <f t="shared" si="75"/>
        <v>8879.0374499999998</v>
      </c>
      <c r="K1599" s="92">
        <v>65</v>
      </c>
      <c r="L1599" s="93">
        <v>100</v>
      </c>
      <c r="M1599" s="93">
        <v>2</v>
      </c>
    </row>
    <row r="1600" spans="1:13" s="2" customFormat="1" ht="50.1" customHeight="1" x14ac:dyDescent="0.2">
      <c r="A1600" s="145" t="s">
        <v>276</v>
      </c>
      <c r="B1600" s="89" t="s">
        <v>2469</v>
      </c>
      <c r="C1600" s="89" t="s">
        <v>1286</v>
      </c>
      <c r="D1600" s="90" t="s">
        <v>227</v>
      </c>
      <c r="E1600" s="93">
        <v>1000</v>
      </c>
      <c r="F1600" s="112">
        <v>2608.1</v>
      </c>
      <c r="G1600" s="94">
        <f>+$F1600/100*(100-'Übersicht _Overview'!$D$11)/100*(100-'Übersicht _Overview'!$E$11)</f>
        <v>2608.1</v>
      </c>
      <c r="H1600" s="94">
        <f t="shared" si="76"/>
        <v>340.63100000000003</v>
      </c>
      <c r="I1600" s="94">
        <f t="shared" si="74"/>
        <v>2948.7309999999998</v>
      </c>
      <c r="J1600" s="94">
        <f t="shared" si="75"/>
        <v>12915.441779999999</v>
      </c>
      <c r="K1600" s="92">
        <v>106</v>
      </c>
      <c r="L1600" s="93">
        <v>100</v>
      </c>
      <c r="M1600" s="93">
        <v>2</v>
      </c>
    </row>
    <row r="1601" spans="1:13" s="2" customFormat="1" ht="50.1" customHeight="1" x14ac:dyDescent="0.2">
      <c r="A1601" s="145" t="s">
        <v>277</v>
      </c>
      <c r="B1601" s="89" t="s">
        <v>2470</v>
      </c>
      <c r="C1601" s="89" t="s">
        <v>1287</v>
      </c>
      <c r="D1601" s="90" t="s">
        <v>227</v>
      </c>
      <c r="E1601" s="93">
        <v>1000</v>
      </c>
      <c r="F1601" s="112">
        <v>4592.5</v>
      </c>
      <c r="G1601" s="94">
        <f>+$F1601/100*(100-'Übersicht _Overview'!$D$11)/100*(100-'Übersicht _Overview'!$E$11)</f>
        <v>4592.5</v>
      </c>
      <c r="H1601" s="94">
        <f t="shared" si="76"/>
        <v>661.98100000000011</v>
      </c>
      <c r="I1601" s="94">
        <f t="shared" si="74"/>
        <v>5254.4809999999998</v>
      </c>
      <c r="J1601" s="94">
        <f t="shared" si="75"/>
        <v>23014.626779999999</v>
      </c>
      <c r="K1601" s="92">
        <v>206</v>
      </c>
      <c r="L1601" s="93">
        <v>100</v>
      </c>
      <c r="M1601" s="93"/>
    </row>
    <row r="1602" spans="1:13" s="2" customFormat="1" ht="50.1" customHeight="1" x14ac:dyDescent="0.2">
      <c r="A1602" s="145" t="s">
        <v>278</v>
      </c>
      <c r="B1602" s="89" t="s">
        <v>2471</v>
      </c>
      <c r="C1602" s="89" t="s">
        <v>1288</v>
      </c>
      <c r="D1602" s="90" t="s">
        <v>227</v>
      </c>
      <c r="E1602" s="93">
        <v>1000</v>
      </c>
      <c r="F1602" s="112">
        <v>7673.6</v>
      </c>
      <c r="G1602" s="94">
        <f>+$F1602/100*(100-'Übersicht _Overview'!$D$11)/100*(100-'Übersicht _Overview'!$E$11)</f>
        <v>7673.6</v>
      </c>
      <c r="H1602" s="94">
        <f t="shared" si="76"/>
        <v>1307.8945000000001</v>
      </c>
      <c r="I1602" s="94">
        <f t="shared" si="74"/>
        <v>8981.4945000000007</v>
      </c>
      <c r="J1602" s="94">
        <f t="shared" si="75"/>
        <v>39338.945910000002</v>
      </c>
      <c r="K1602" s="92">
        <v>407</v>
      </c>
      <c r="L1602" s="93">
        <v>100</v>
      </c>
      <c r="M1602" s="93"/>
    </row>
    <row r="1603" spans="1:13" s="2" customFormat="1" ht="50.1" customHeight="1" x14ac:dyDescent="0.2">
      <c r="A1603" s="145" t="s">
        <v>279</v>
      </c>
      <c r="B1603" s="89" t="s">
        <v>2472</v>
      </c>
      <c r="C1603" s="89" t="s">
        <v>1289</v>
      </c>
      <c r="D1603" s="90" t="s">
        <v>227</v>
      </c>
      <c r="E1603" s="93">
        <v>1000</v>
      </c>
      <c r="F1603" s="112">
        <v>9080.5</v>
      </c>
      <c r="G1603" s="94">
        <f>+$F1603/100*(100-'Übersicht _Overview'!$D$11)/100*(100-'Übersicht _Overview'!$E$11)</f>
        <v>9080.5</v>
      </c>
      <c r="H1603" s="94">
        <f t="shared" si="76"/>
        <v>1632.4580000000001</v>
      </c>
      <c r="I1603" s="94">
        <f t="shared" si="74"/>
        <v>10712.958000000001</v>
      </c>
      <c r="J1603" s="94">
        <f t="shared" si="75"/>
        <v>46922.75604</v>
      </c>
      <c r="K1603" s="92">
        <v>508</v>
      </c>
      <c r="L1603" s="93">
        <v>100</v>
      </c>
      <c r="M1603" s="93"/>
    </row>
    <row r="1604" spans="1:13" s="2" customFormat="1" ht="50.1" customHeight="1" collapsed="1" x14ac:dyDescent="0.2">
      <c r="A1604" s="144"/>
      <c r="B1604" s="137" t="s">
        <v>228</v>
      </c>
      <c r="C1604" s="137" t="s">
        <v>358</v>
      </c>
      <c r="D1604" s="139"/>
      <c r="E1604" s="142"/>
      <c r="F1604" s="171">
        <v>0</v>
      </c>
      <c r="G1604" s="94">
        <f>+$F1604/100*(100-'Übersicht _Overview'!$D$11)/100*(100-'Übersicht _Overview'!$E$11)</f>
        <v>0</v>
      </c>
      <c r="H1604" s="94">
        <f t="shared" si="76"/>
        <v>0</v>
      </c>
      <c r="I1604" s="94">
        <f t="shared" si="74"/>
        <v>0</v>
      </c>
      <c r="J1604" s="94">
        <f t="shared" si="75"/>
        <v>0</v>
      </c>
      <c r="K1604" s="141"/>
      <c r="L1604" s="141"/>
      <c r="M1604" s="142"/>
    </row>
    <row r="1605" spans="1:13" s="2" customFormat="1" ht="50.1" customHeight="1" x14ac:dyDescent="0.2">
      <c r="A1605" s="145" t="s">
        <v>1353</v>
      </c>
      <c r="B1605" s="89" t="s">
        <v>2473</v>
      </c>
      <c r="C1605" s="89" t="s">
        <v>1062</v>
      </c>
      <c r="D1605" s="90" t="s">
        <v>228</v>
      </c>
      <c r="E1605" s="93">
        <v>1000</v>
      </c>
      <c r="F1605" s="112">
        <v>928.4</v>
      </c>
      <c r="G1605" s="94">
        <f>+$F1605/100*(100-'Übersicht _Overview'!$D$11)/100*(100-'Übersicht _Overview'!$E$11)</f>
        <v>928.39999999999986</v>
      </c>
      <c r="H1605" s="94">
        <f t="shared" si="76"/>
        <v>80.337500000000006</v>
      </c>
      <c r="I1605" s="94">
        <f t="shared" si="74"/>
        <v>1008.7374999999998</v>
      </c>
      <c r="J1605" s="94">
        <f t="shared" si="75"/>
        <v>4418.2702499999996</v>
      </c>
      <c r="K1605" s="92">
        <v>25</v>
      </c>
      <c r="L1605" s="93">
        <v>100</v>
      </c>
      <c r="M1605" s="93">
        <v>2</v>
      </c>
    </row>
    <row r="1606" spans="1:13" s="2" customFormat="1" ht="50.1" customHeight="1" x14ac:dyDescent="0.2">
      <c r="A1606" s="145" t="s">
        <v>1354</v>
      </c>
      <c r="B1606" s="89" t="s">
        <v>2474</v>
      </c>
      <c r="C1606" s="89" t="s">
        <v>741</v>
      </c>
      <c r="D1606" s="90" t="s">
        <v>228</v>
      </c>
      <c r="E1606" s="93">
        <v>1000</v>
      </c>
      <c r="F1606" s="112">
        <v>1439.9</v>
      </c>
      <c r="G1606" s="94">
        <f>+$F1606/100*(100-'Übersicht _Overview'!$D$11)/100*(100-'Übersicht _Overview'!$E$11)</f>
        <v>1439.9</v>
      </c>
      <c r="H1606" s="94">
        <f t="shared" si="76"/>
        <v>144.60750000000002</v>
      </c>
      <c r="I1606" s="94">
        <f t="shared" si="74"/>
        <v>1584.5075000000002</v>
      </c>
      <c r="J1606" s="94">
        <f t="shared" si="75"/>
        <v>6940.1428500000002</v>
      </c>
      <c r="K1606" s="92">
        <v>45</v>
      </c>
      <c r="L1606" s="93">
        <v>100</v>
      </c>
      <c r="M1606" s="93">
        <v>2</v>
      </c>
    </row>
    <row r="1607" spans="1:13" s="2" customFormat="1" ht="50.1" customHeight="1" x14ac:dyDescent="0.2">
      <c r="A1607" s="145" t="s">
        <v>1355</v>
      </c>
      <c r="B1607" s="89" t="s">
        <v>2475</v>
      </c>
      <c r="C1607" s="89" t="s">
        <v>742</v>
      </c>
      <c r="D1607" s="90" t="s">
        <v>228</v>
      </c>
      <c r="E1607" s="93">
        <v>1000</v>
      </c>
      <c r="F1607" s="112">
        <v>1962.4</v>
      </c>
      <c r="G1607" s="94">
        <f>+$F1607/100*(100-'Übersicht _Overview'!$D$11)/100*(100-'Übersicht _Overview'!$E$11)</f>
        <v>1962.4000000000003</v>
      </c>
      <c r="H1607" s="94">
        <f t="shared" si="76"/>
        <v>208.87750000000003</v>
      </c>
      <c r="I1607" s="94">
        <f t="shared" si="74"/>
        <v>2171.2775000000001</v>
      </c>
      <c r="J1607" s="94">
        <f t="shared" si="75"/>
        <v>9510.1954500000011</v>
      </c>
      <c r="K1607" s="92">
        <v>65</v>
      </c>
      <c r="L1607" s="93">
        <v>100</v>
      </c>
      <c r="M1607" s="93"/>
    </row>
    <row r="1608" spans="1:13" s="2" customFormat="1" ht="50.1" customHeight="1" x14ac:dyDescent="0.2">
      <c r="A1608" s="145" t="s">
        <v>1356</v>
      </c>
      <c r="B1608" s="89" t="s">
        <v>2476</v>
      </c>
      <c r="C1608" s="89" t="s">
        <v>743</v>
      </c>
      <c r="D1608" s="90" t="s">
        <v>228</v>
      </c>
      <c r="E1608" s="93">
        <v>1000</v>
      </c>
      <c r="F1608" s="112">
        <v>2812.7</v>
      </c>
      <c r="G1608" s="94">
        <f>+$F1608/100*(100-'Übersicht _Overview'!$D$11)/100*(100-'Übersicht _Overview'!$E$11)</f>
        <v>2812.7</v>
      </c>
      <c r="H1608" s="94">
        <f t="shared" si="76"/>
        <v>340.63100000000003</v>
      </c>
      <c r="I1608" s="94">
        <f t="shared" si="74"/>
        <v>3153.3309999999997</v>
      </c>
      <c r="J1608" s="94">
        <f t="shared" si="75"/>
        <v>13811.589779999998</v>
      </c>
      <c r="K1608" s="92">
        <v>106</v>
      </c>
      <c r="L1608" s="93">
        <v>100</v>
      </c>
      <c r="M1608" s="93"/>
    </row>
    <row r="1609" spans="1:13" s="2" customFormat="1" ht="50.1" customHeight="1" collapsed="1" x14ac:dyDescent="0.2">
      <c r="A1609" s="144"/>
      <c r="B1609" s="138" t="s">
        <v>1877</v>
      </c>
      <c r="C1609" s="138" t="s">
        <v>1877</v>
      </c>
      <c r="D1609" s="139"/>
      <c r="E1609" s="142"/>
      <c r="F1609" s="171">
        <v>0</v>
      </c>
      <c r="G1609" s="94">
        <f>+$F1609/100*(100-'Übersicht _Overview'!$D$11)/100*(100-'Übersicht _Overview'!$E$11)</f>
        <v>0</v>
      </c>
      <c r="H1609" s="94">
        <f t="shared" si="76"/>
        <v>0</v>
      </c>
      <c r="I1609" s="94">
        <f t="shared" si="74"/>
        <v>0</v>
      </c>
      <c r="J1609" s="94">
        <f t="shared" si="75"/>
        <v>0</v>
      </c>
      <c r="K1609" s="141"/>
      <c r="L1609" s="141"/>
      <c r="M1609" s="142"/>
    </row>
    <row r="1610" spans="1:13" s="2" customFormat="1" ht="50.1" customHeight="1" x14ac:dyDescent="0.2">
      <c r="A1610" s="146" t="s">
        <v>1343</v>
      </c>
      <c r="B1610" s="95" t="s">
        <v>766</v>
      </c>
      <c r="C1610" s="95" t="s">
        <v>766</v>
      </c>
      <c r="D1610" s="90" t="s">
        <v>1877</v>
      </c>
      <c r="E1610" s="93">
        <v>1000</v>
      </c>
      <c r="F1610" s="112">
        <v>1148.4000000000001</v>
      </c>
      <c r="G1610" s="94">
        <f>+$F1610/100*(100-'Übersicht _Overview'!$D$11)/100*(100-'Übersicht _Overview'!$E$11)</f>
        <v>1148.4000000000001</v>
      </c>
      <c r="H1610" s="94">
        <f t="shared" si="76"/>
        <v>181.18049999999999</v>
      </c>
      <c r="I1610" s="94">
        <f t="shared" si="74"/>
        <v>1329.5805</v>
      </c>
      <c r="J1610" s="94">
        <f t="shared" si="75"/>
        <v>5823.5625899999995</v>
      </c>
      <c r="K1610" s="91">
        <v>43</v>
      </c>
      <c r="L1610" s="91">
        <v>0</v>
      </c>
      <c r="M1610" s="93">
        <v>2</v>
      </c>
    </row>
    <row r="1611" spans="1:13" s="2" customFormat="1" ht="50.1" customHeight="1" x14ac:dyDescent="0.2">
      <c r="A1611" s="146" t="s">
        <v>1344</v>
      </c>
      <c r="B1611" s="95" t="s">
        <v>767</v>
      </c>
      <c r="C1611" s="95" t="s">
        <v>767</v>
      </c>
      <c r="D1611" s="90" t="s">
        <v>1877</v>
      </c>
      <c r="E1611" s="93">
        <v>1000</v>
      </c>
      <c r="F1611" s="112">
        <v>1356.3</v>
      </c>
      <c r="G1611" s="94">
        <f>+$F1611/100*(100-'Übersicht _Overview'!$D$11)/100*(100-'Übersicht _Overview'!$E$11)</f>
        <v>1356.3</v>
      </c>
      <c r="H1611" s="94">
        <f t="shared" si="76"/>
        <v>303.37200000000001</v>
      </c>
      <c r="I1611" s="94">
        <f t="shared" si="74"/>
        <v>1659.672</v>
      </c>
      <c r="J1611" s="94">
        <f t="shared" si="75"/>
        <v>7269.3633600000003</v>
      </c>
      <c r="K1611" s="91">
        <v>72</v>
      </c>
      <c r="L1611" s="91">
        <v>0</v>
      </c>
      <c r="M1611" s="93">
        <v>2</v>
      </c>
    </row>
    <row r="1612" spans="1:13" s="2" customFormat="1" ht="50.1" customHeight="1" x14ac:dyDescent="0.2">
      <c r="A1612" s="146" t="s">
        <v>1345</v>
      </c>
      <c r="B1612" s="95" t="s">
        <v>768</v>
      </c>
      <c r="C1612" s="95" t="s">
        <v>768</v>
      </c>
      <c r="D1612" s="90" t="s">
        <v>1877</v>
      </c>
      <c r="E1612" s="93">
        <v>1000</v>
      </c>
      <c r="F1612" s="112">
        <v>1646.7</v>
      </c>
      <c r="G1612" s="94">
        <f>+$F1612/100*(100-'Übersicht _Overview'!$D$11)/100*(100-'Übersicht _Overview'!$E$11)</f>
        <v>1646.6999999999998</v>
      </c>
      <c r="H1612" s="94">
        <f t="shared" si="76"/>
        <v>484.55250000000001</v>
      </c>
      <c r="I1612" s="94">
        <f t="shared" ref="I1612:I1675" si="77">+$G1612+$H1612</f>
        <v>2131.2524999999996</v>
      </c>
      <c r="J1612" s="94">
        <f t="shared" si="75"/>
        <v>9334.885949999998</v>
      </c>
      <c r="K1612" s="91">
        <v>115</v>
      </c>
      <c r="L1612" s="91">
        <v>0</v>
      </c>
      <c r="M1612" s="93">
        <v>2</v>
      </c>
    </row>
    <row r="1613" spans="1:13" s="2" customFormat="1" ht="50.1" customHeight="1" x14ac:dyDescent="0.2">
      <c r="A1613" s="146" t="s">
        <v>1346</v>
      </c>
      <c r="B1613" s="95" t="s">
        <v>769</v>
      </c>
      <c r="C1613" s="95" t="s">
        <v>769</v>
      </c>
      <c r="D1613" s="90" t="s">
        <v>1877</v>
      </c>
      <c r="E1613" s="93">
        <v>1000</v>
      </c>
      <c r="F1613" s="112">
        <v>1928.3</v>
      </c>
      <c r="G1613" s="94">
        <f>+$F1613/100*(100-'Übersicht _Overview'!$D$11)/100*(100-'Übersicht _Overview'!$E$11)</f>
        <v>1928.3000000000002</v>
      </c>
      <c r="H1613" s="94">
        <f t="shared" si="76"/>
        <v>728.93550000000005</v>
      </c>
      <c r="I1613" s="94">
        <f t="shared" si="77"/>
        <v>2657.2355000000002</v>
      </c>
      <c r="J1613" s="94">
        <f t="shared" ref="J1613:J1676" si="78">IF(I1613&lt;&gt;"",I1613*$G$3,"")</f>
        <v>11638.691490000001</v>
      </c>
      <c r="K1613" s="91">
        <v>173</v>
      </c>
      <c r="L1613" s="91">
        <v>0</v>
      </c>
      <c r="M1613" s="93">
        <v>2</v>
      </c>
    </row>
    <row r="1614" spans="1:13" s="2" customFormat="1" ht="50.1" customHeight="1" x14ac:dyDescent="0.2">
      <c r="A1614" s="146" t="s">
        <v>1347</v>
      </c>
      <c r="B1614" s="95" t="s">
        <v>770</v>
      </c>
      <c r="C1614" s="95" t="s">
        <v>770</v>
      </c>
      <c r="D1614" s="90" t="s">
        <v>1877</v>
      </c>
      <c r="E1614" s="93">
        <v>1000</v>
      </c>
      <c r="F1614" s="112">
        <v>2569.6</v>
      </c>
      <c r="G1614" s="94">
        <f>+$F1614/100*(100-'Übersicht _Overview'!$D$11)/100*(100-'Übersicht _Overview'!$E$11)</f>
        <v>2569.6</v>
      </c>
      <c r="H1614" s="94">
        <f t="shared" si="76"/>
        <v>1213.4880000000001</v>
      </c>
      <c r="I1614" s="94">
        <f t="shared" si="77"/>
        <v>3783.0879999999997</v>
      </c>
      <c r="J1614" s="94">
        <f t="shared" si="78"/>
        <v>16569.925439999999</v>
      </c>
      <c r="K1614" s="91">
        <v>288</v>
      </c>
      <c r="L1614" s="91">
        <v>0</v>
      </c>
      <c r="M1614" s="93"/>
    </row>
    <row r="1615" spans="1:13" s="2" customFormat="1" ht="50.1" customHeight="1" x14ac:dyDescent="0.2">
      <c r="A1615" s="146" t="s">
        <v>1348</v>
      </c>
      <c r="B1615" s="95" t="s">
        <v>771</v>
      </c>
      <c r="C1615" s="95" t="s">
        <v>771</v>
      </c>
      <c r="D1615" s="90" t="s">
        <v>1877</v>
      </c>
      <c r="E1615" s="93">
        <v>1000</v>
      </c>
      <c r="F1615" s="112">
        <v>3436.4</v>
      </c>
      <c r="G1615" s="94">
        <f>+$F1615/100*(100-'Übersicht _Overview'!$D$11)/100*(100-'Übersicht _Overview'!$E$11)</f>
        <v>3436.4000000000005</v>
      </c>
      <c r="H1615" s="94">
        <f t="shared" si="76"/>
        <v>1942.4235000000003</v>
      </c>
      <c r="I1615" s="94">
        <f t="shared" si="77"/>
        <v>5378.8235000000004</v>
      </c>
      <c r="J1615" s="94">
        <f t="shared" si="78"/>
        <v>23559.246930000001</v>
      </c>
      <c r="K1615" s="91">
        <v>461</v>
      </c>
      <c r="L1615" s="91">
        <v>0</v>
      </c>
      <c r="M1615" s="93"/>
    </row>
    <row r="1616" spans="1:13" s="2" customFormat="1" ht="50.1" customHeight="1" x14ac:dyDescent="0.2">
      <c r="A1616" s="146" t="s">
        <v>1349</v>
      </c>
      <c r="B1616" s="95" t="s">
        <v>772</v>
      </c>
      <c r="C1616" s="95" t="s">
        <v>772</v>
      </c>
      <c r="D1616" s="90" t="s">
        <v>1877</v>
      </c>
      <c r="E1616" s="93">
        <v>1000</v>
      </c>
      <c r="F1616" s="112">
        <v>1287</v>
      </c>
      <c r="G1616" s="94">
        <f>+$F1616/100*(100-'Übersicht _Overview'!$D$11)/100*(100-'Übersicht _Overview'!$E$11)</f>
        <v>1287</v>
      </c>
      <c r="H1616" s="94">
        <f t="shared" ref="H1616:H1679" si="79">+K1616/100*($E$2-L1616)</f>
        <v>244.38300000000001</v>
      </c>
      <c r="I1616" s="94">
        <f t="shared" si="77"/>
        <v>1531.383</v>
      </c>
      <c r="J1616" s="94">
        <f t="shared" si="78"/>
        <v>6707.4575400000003</v>
      </c>
      <c r="K1616" s="91">
        <v>58</v>
      </c>
      <c r="L1616" s="91">
        <v>0</v>
      </c>
      <c r="M1616" s="93"/>
    </row>
    <row r="1617" spans="1:13" s="2" customFormat="1" ht="50.1" customHeight="1" x14ac:dyDescent="0.2">
      <c r="A1617" s="146" t="s">
        <v>1350</v>
      </c>
      <c r="B1617" s="95" t="s">
        <v>773</v>
      </c>
      <c r="C1617" s="95" t="s">
        <v>773</v>
      </c>
      <c r="D1617" s="90" t="s">
        <v>1877</v>
      </c>
      <c r="E1617" s="93">
        <v>1000</v>
      </c>
      <c r="F1617" s="112">
        <v>1438.8</v>
      </c>
      <c r="G1617" s="94">
        <f>+$F1617/100*(100-'Übersicht _Overview'!$D$11)/100*(100-'Übersicht _Overview'!$E$11)</f>
        <v>1438.8</v>
      </c>
      <c r="H1617" s="94">
        <f t="shared" si="79"/>
        <v>404.49599999999998</v>
      </c>
      <c r="I1617" s="94">
        <f t="shared" si="77"/>
        <v>1843.2959999999998</v>
      </c>
      <c r="J1617" s="94">
        <f t="shared" si="78"/>
        <v>8073.6364799999992</v>
      </c>
      <c r="K1617" s="91">
        <v>96</v>
      </c>
      <c r="L1617" s="91">
        <v>0</v>
      </c>
      <c r="M1617" s="93"/>
    </row>
    <row r="1618" spans="1:13" s="2" customFormat="1" ht="50.1" customHeight="1" x14ac:dyDescent="0.2">
      <c r="A1618" s="146" t="s">
        <v>1351</v>
      </c>
      <c r="B1618" s="95" t="s">
        <v>774</v>
      </c>
      <c r="C1618" s="95" t="s">
        <v>774</v>
      </c>
      <c r="D1618" s="90" t="s">
        <v>1877</v>
      </c>
      <c r="E1618" s="93">
        <v>1000</v>
      </c>
      <c r="F1618" s="112">
        <v>1685.2</v>
      </c>
      <c r="G1618" s="94">
        <f>+$F1618/100*(100-'Übersicht _Overview'!$D$11)/100*(100-'Übersicht _Overview'!$E$11)</f>
        <v>1685.2</v>
      </c>
      <c r="H1618" s="94">
        <f t="shared" si="79"/>
        <v>648.87900000000002</v>
      </c>
      <c r="I1618" s="94">
        <f t="shared" si="77"/>
        <v>2334.0790000000002</v>
      </c>
      <c r="J1618" s="94">
        <f t="shared" si="78"/>
        <v>10223.266020000001</v>
      </c>
      <c r="K1618" s="91">
        <v>154</v>
      </c>
      <c r="L1618" s="91">
        <v>0</v>
      </c>
      <c r="M1618" s="93"/>
    </row>
    <row r="1619" spans="1:13" s="2" customFormat="1" ht="50.1" customHeight="1" x14ac:dyDescent="0.2">
      <c r="A1619" s="146" t="s">
        <v>1352</v>
      </c>
      <c r="B1619" s="95" t="s">
        <v>775</v>
      </c>
      <c r="C1619" s="95" t="s">
        <v>775</v>
      </c>
      <c r="D1619" s="90" t="s">
        <v>1877</v>
      </c>
      <c r="E1619" s="93">
        <v>1000</v>
      </c>
      <c r="F1619" s="112">
        <v>2093.3000000000002</v>
      </c>
      <c r="G1619" s="94">
        <f>+$F1619/100*(100-'Übersicht _Overview'!$D$11)/100*(100-'Übersicht _Overview'!$E$11)</f>
        <v>2093.3000000000002</v>
      </c>
      <c r="H1619" s="94">
        <f t="shared" si="79"/>
        <v>969.10500000000002</v>
      </c>
      <c r="I1619" s="94">
        <f t="shared" si="77"/>
        <v>3062.4050000000002</v>
      </c>
      <c r="J1619" s="94">
        <f t="shared" si="78"/>
        <v>13413.333900000001</v>
      </c>
      <c r="K1619" s="91">
        <v>230</v>
      </c>
      <c r="L1619" s="91">
        <v>0</v>
      </c>
      <c r="M1619" s="93"/>
    </row>
    <row r="1620" spans="1:13" s="2" customFormat="1" ht="50.1" customHeight="1" x14ac:dyDescent="0.2">
      <c r="A1620" s="146" t="s">
        <v>1130</v>
      </c>
      <c r="B1620" s="95" t="s">
        <v>776</v>
      </c>
      <c r="C1620" s="95" t="s">
        <v>776</v>
      </c>
      <c r="D1620" s="90" t="s">
        <v>1877</v>
      </c>
      <c r="E1620" s="93">
        <v>1000</v>
      </c>
      <c r="F1620" s="112">
        <v>2907.3</v>
      </c>
      <c r="G1620" s="94">
        <f>+$F1620/100*(100-'Übersicht _Overview'!$D$11)/100*(100-'Übersicht _Overview'!$E$11)</f>
        <v>2907.3</v>
      </c>
      <c r="H1620" s="94">
        <f t="shared" si="79"/>
        <v>1617.9839999999999</v>
      </c>
      <c r="I1620" s="94">
        <f t="shared" si="77"/>
        <v>4525.2839999999997</v>
      </c>
      <c r="J1620" s="94">
        <f t="shared" si="78"/>
        <v>19820.743919999997</v>
      </c>
      <c r="K1620" s="91">
        <v>384</v>
      </c>
      <c r="L1620" s="91">
        <v>0</v>
      </c>
      <c r="M1620" s="93"/>
    </row>
    <row r="1621" spans="1:13" s="2" customFormat="1" ht="50.1" customHeight="1" x14ac:dyDescent="0.2">
      <c r="A1621" s="146" t="s">
        <v>1131</v>
      </c>
      <c r="B1621" s="95" t="s">
        <v>777</v>
      </c>
      <c r="C1621" s="95" t="s">
        <v>777</v>
      </c>
      <c r="D1621" s="90" t="s">
        <v>1877</v>
      </c>
      <c r="E1621" s="93">
        <v>1000</v>
      </c>
      <c r="F1621" s="112">
        <v>4042.5</v>
      </c>
      <c r="G1621" s="94">
        <f>+$F1621/100*(100-'Übersicht _Overview'!$D$11)/100*(100-'Übersicht _Overview'!$E$11)</f>
        <v>4042.4999999999995</v>
      </c>
      <c r="H1621" s="94">
        <f t="shared" si="79"/>
        <v>2587.0889999999999</v>
      </c>
      <c r="I1621" s="94">
        <f t="shared" si="77"/>
        <v>6629.5889999999999</v>
      </c>
      <c r="J1621" s="94">
        <f t="shared" si="78"/>
        <v>29037.599819999999</v>
      </c>
      <c r="K1621" s="91">
        <v>614</v>
      </c>
      <c r="L1621" s="91">
        <v>0</v>
      </c>
      <c r="M1621" s="93"/>
    </row>
    <row r="1622" spans="1:13" s="2" customFormat="1" ht="50.1" customHeight="1" x14ac:dyDescent="0.2">
      <c r="A1622" s="146" t="s">
        <v>1132</v>
      </c>
      <c r="B1622" s="95" t="s">
        <v>778</v>
      </c>
      <c r="C1622" s="95" t="s">
        <v>778</v>
      </c>
      <c r="D1622" s="90" t="s">
        <v>1877</v>
      </c>
      <c r="E1622" s="93">
        <v>1000</v>
      </c>
      <c r="F1622" s="112">
        <v>6448.2</v>
      </c>
      <c r="G1622" s="94">
        <f>+$F1622/100*(100-'Übersicht _Overview'!$D$11)/100*(100-'Übersicht _Overview'!$E$11)</f>
        <v>6448.2</v>
      </c>
      <c r="H1622" s="94">
        <f t="shared" si="79"/>
        <v>4044.96</v>
      </c>
      <c r="I1622" s="94">
        <f t="shared" si="77"/>
        <v>10493.16</v>
      </c>
      <c r="J1622" s="94">
        <f t="shared" si="78"/>
        <v>45960.040799999995</v>
      </c>
      <c r="K1622" s="91">
        <v>960</v>
      </c>
      <c r="L1622" s="91">
        <v>0</v>
      </c>
      <c r="M1622" s="93"/>
    </row>
    <row r="1623" spans="1:13" s="2" customFormat="1" ht="50.1" customHeight="1" x14ac:dyDescent="0.2">
      <c r="A1623" s="146" t="s">
        <v>1133</v>
      </c>
      <c r="B1623" s="95" t="s">
        <v>779</v>
      </c>
      <c r="C1623" s="95" t="s">
        <v>779</v>
      </c>
      <c r="D1623" s="90" t="s">
        <v>1877</v>
      </c>
      <c r="E1623" s="93">
        <v>1000</v>
      </c>
      <c r="F1623" s="112">
        <v>7700</v>
      </c>
      <c r="G1623" s="94">
        <f>+$F1623/100*(100-'Übersicht _Overview'!$D$11)/100*(100-'Übersicht _Overview'!$E$11)</f>
        <v>7700</v>
      </c>
      <c r="H1623" s="94">
        <f t="shared" si="79"/>
        <v>5662.9440000000004</v>
      </c>
      <c r="I1623" s="94">
        <f t="shared" si="77"/>
        <v>13362.944</v>
      </c>
      <c r="J1623" s="94">
        <f t="shared" si="78"/>
        <v>58529.69472</v>
      </c>
      <c r="K1623" s="91">
        <v>1344</v>
      </c>
      <c r="L1623" s="91">
        <v>0</v>
      </c>
      <c r="M1623" s="93"/>
    </row>
    <row r="1624" spans="1:13" s="2" customFormat="1" ht="50.1" customHeight="1" x14ac:dyDescent="0.2">
      <c r="A1624" s="146" t="s">
        <v>1134</v>
      </c>
      <c r="B1624" s="95" t="s">
        <v>780</v>
      </c>
      <c r="C1624" s="95" t="s">
        <v>780</v>
      </c>
      <c r="D1624" s="90" t="s">
        <v>1877</v>
      </c>
      <c r="E1624" s="93">
        <v>1000</v>
      </c>
      <c r="F1624" s="112">
        <v>9386.2999999999993</v>
      </c>
      <c r="G1624" s="94">
        <f>+$F1624/100*(100-'Übersicht _Overview'!$D$11)/100*(100-'Übersicht _Overview'!$E$11)</f>
        <v>9386.2999999999993</v>
      </c>
      <c r="H1624" s="94">
        <f t="shared" si="79"/>
        <v>8089.92</v>
      </c>
      <c r="I1624" s="94">
        <f t="shared" si="77"/>
        <v>17476.22</v>
      </c>
      <c r="J1624" s="94">
        <f t="shared" si="78"/>
        <v>76545.843600000007</v>
      </c>
      <c r="K1624" s="91">
        <v>1920</v>
      </c>
      <c r="L1624" s="91">
        <v>0</v>
      </c>
      <c r="M1624" s="93"/>
    </row>
    <row r="1625" spans="1:13" s="2" customFormat="1" ht="50.1" customHeight="1" x14ac:dyDescent="0.2">
      <c r="A1625" s="146" t="s">
        <v>1135</v>
      </c>
      <c r="B1625" s="95" t="s">
        <v>781</v>
      </c>
      <c r="C1625" s="95" t="s">
        <v>781</v>
      </c>
      <c r="D1625" s="90" t="s">
        <v>1877</v>
      </c>
      <c r="E1625" s="93">
        <v>1000</v>
      </c>
      <c r="F1625" s="112">
        <v>12072.5</v>
      </c>
      <c r="G1625" s="94">
        <f>+$F1625/100*(100-'Übersicht _Overview'!$D$11)/100*(100-'Übersicht _Overview'!$E$11)</f>
        <v>12072.5</v>
      </c>
      <c r="H1625" s="94">
        <f t="shared" si="79"/>
        <v>11325.888000000001</v>
      </c>
      <c r="I1625" s="94">
        <f t="shared" si="77"/>
        <v>23398.387999999999</v>
      </c>
      <c r="J1625" s="94">
        <f t="shared" si="78"/>
        <v>102484.93943999999</v>
      </c>
      <c r="K1625" s="91">
        <v>2688</v>
      </c>
      <c r="L1625" s="91">
        <v>0</v>
      </c>
      <c r="M1625" s="93"/>
    </row>
    <row r="1626" spans="1:13" s="2" customFormat="1" ht="50.1" customHeight="1" x14ac:dyDescent="0.2">
      <c r="A1626" s="146" t="s">
        <v>1136</v>
      </c>
      <c r="B1626" s="95" t="s">
        <v>782</v>
      </c>
      <c r="C1626" s="95" t="s">
        <v>782</v>
      </c>
      <c r="D1626" s="90" t="s">
        <v>1877</v>
      </c>
      <c r="E1626" s="93">
        <v>1000</v>
      </c>
      <c r="F1626" s="112">
        <v>13763.2</v>
      </c>
      <c r="G1626" s="94">
        <f>+$F1626/100*(100-'Übersicht _Overview'!$D$11)/100*(100-'Übersicht _Overview'!$E$11)</f>
        <v>13763.2</v>
      </c>
      <c r="H1626" s="94">
        <f t="shared" si="79"/>
        <v>15370.848</v>
      </c>
      <c r="I1626" s="94">
        <f t="shared" si="77"/>
        <v>29134.048000000003</v>
      </c>
      <c r="J1626" s="94">
        <f t="shared" si="78"/>
        <v>127607.13024000001</v>
      </c>
      <c r="K1626" s="91">
        <v>3648</v>
      </c>
      <c r="L1626" s="91">
        <v>0</v>
      </c>
      <c r="M1626" s="93"/>
    </row>
    <row r="1627" spans="1:13" s="2" customFormat="1" ht="50.1" customHeight="1" x14ac:dyDescent="0.2">
      <c r="A1627" s="146" t="s">
        <v>1137</v>
      </c>
      <c r="B1627" s="95" t="s">
        <v>783</v>
      </c>
      <c r="C1627" s="95" t="s">
        <v>783</v>
      </c>
      <c r="D1627" s="90" t="s">
        <v>1877</v>
      </c>
      <c r="E1627" s="93">
        <v>1000</v>
      </c>
      <c r="F1627" s="112">
        <v>17155.599999999999</v>
      </c>
      <c r="G1627" s="94">
        <f>+$F1627/100*(100-'Übersicht _Overview'!$D$11)/100*(100-'Übersicht _Overview'!$E$11)</f>
        <v>17155.599999999999</v>
      </c>
      <c r="H1627" s="94">
        <f t="shared" si="79"/>
        <v>19415.808000000001</v>
      </c>
      <c r="I1627" s="94">
        <f t="shared" si="77"/>
        <v>36571.407999999996</v>
      </c>
      <c r="J1627" s="94">
        <f t="shared" si="78"/>
        <v>160182.76703999998</v>
      </c>
      <c r="K1627" s="91">
        <v>4608</v>
      </c>
      <c r="L1627" s="91">
        <v>0</v>
      </c>
      <c r="M1627" s="93"/>
    </row>
    <row r="1628" spans="1:13" s="2" customFormat="1" ht="50.1" customHeight="1" x14ac:dyDescent="0.2">
      <c r="A1628" s="146" t="s">
        <v>1138</v>
      </c>
      <c r="B1628" s="95" t="s">
        <v>784</v>
      </c>
      <c r="C1628" s="95" t="s">
        <v>784</v>
      </c>
      <c r="D1628" s="90" t="s">
        <v>1877</v>
      </c>
      <c r="E1628" s="93">
        <v>1000</v>
      </c>
      <c r="F1628" s="112">
        <v>20301.599999999999</v>
      </c>
      <c r="G1628" s="94">
        <f>+$F1628/100*(100-'Übersicht _Overview'!$D$11)/100*(100-'Übersicht _Overview'!$E$11)</f>
        <v>20301.599999999999</v>
      </c>
      <c r="H1628" s="94">
        <f t="shared" si="79"/>
        <v>24269.760000000002</v>
      </c>
      <c r="I1628" s="94">
        <f t="shared" si="77"/>
        <v>44571.360000000001</v>
      </c>
      <c r="J1628" s="94">
        <f t="shared" si="78"/>
        <v>195222.55679999999</v>
      </c>
      <c r="K1628" s="91">
        <v>5760</v>
      </c>
      <c r="L1628" s="91">
        <v>0</v>
      </c>
      <c r="M1628" s="93"/>
    </row>
    <row r="1629" spans="1:13" s="2" customFormat="1" ht="50.1" customHeight="1" x14ac:dyDescent="0.2">
      <c r="A1629" s="146" t="s">
        <v>1139</v>
      </c>
      <c r="B1629" s="95" t="s">
        <v>785</v>
      </c>
      <c r="C1629" s="95" t="s">
        <v>785</v>
      </c>
      <c r="D1629" s="90" t="s">
        <v>1877</v>
      </c>
      <c r="E1629" s="93">
        <v>1000</v>
      </c>
      <c r="F1629" s="112">
        <v>24488.2</v>
      </c>
      <c r="G1629" s="94">
        <f>+$F1629/100*(100-'Übersicht _Overview'!$D$11)/100*(100-'Übersicht _Overview'!$E$11)</f>
        <v>24488.2</v>
      </c>
      <c r="H1629" s="94">
        <f t="shared" si="79"/>
        <v>29932.704000000005</v>
      </c>
      <c r="I1629" s="94">
        <f t="shared" si="77"/>
        <v>54420.90400000001</v>
      </c>
      <c r="J1629" s="94">
        <f t="shared" si="78"/>
        <v>238363.55952000004</v>
      </c>
      <c r="K1629" s="91">
        <v>7104</v>
      </c>
      <c r="L1629" s="91">
        <v>0</v>
      </c>
      <c r="M1629" s="93"/>
    </row>
    <row r="1630" spans="1:13" s="2" customFormat="1" ht="50.1" customHeight="1" x14ac:dyDescent="0.2">
      <c r="A1630" s="146" t="s">
        <v>1140</v>
      </c>
      <c r="B1630" s="95" t="s">
        <v>786</v>
      </c>
      <c r="C1630" s="95" t="s">
        <v>786</v>
      </c>
      <c r="D1630" s="90" t="s">
        <v>1877</v>
      </c>
      <c r="E1630" s="93">
        <v>1000</v>
      </c>
      <c r="F1630" s="112">
        <v>1503.7</v>
      </c>
      <c r="G1630" s="94">
        <f>+$F1630/100*(100-'Übersicht _Overview'!$D$11)/100*(100-'Übersicht _Overview'!$E$11)</f>
        <v>1503.7</v>
      </c>
      <c r="H1630" s="94">
        <f t="shared" si="79"/>
        <v>303.37200000000001</v>
      </c>
      <c r="I1630" s="94">
        <f t="shared" si="77"/>
        <v>1807.0720000000001</v>
      </c>
      <c r="J1630" s="94">
        <f t="shared" si="78"/>
        <v>7914.9753600000004</v>
      </c>
      <c r="K1630" s="91">
        <v>72</v>
      </c>
      <c r="L1630" s="91">
        <v>0</v>
      </c>
      <c r="M1630" s="93">
        <v>2</v>
      </c>
    </row>
    <row r="1631" spans="1:13" s="2" customFormat="1" ht="50.1" customHeight="1" x14ac:dyDescent="0.2">
      <c r="A1631" s="146" t="s">
        <v>1141</v>
      </c>
      <c r="B1631" s="95" t="s">
        <v>787</v>
      </c>
      <c r="C1631" s="95" t="s">
        <v>787</v>
      </c>
      <c r="D1631" s="90" t="s">
        <v>1877</v>
      </c>
      <c r="E1631" s="93">
        <v>1000</v>
      </c>
      <c r="F1631" s="112">
        <v>1746.8</v>
      </c>
      <c r="G1631" s="94">
        <f>+$F1631/100*(100-'Übersicht _Overview'!$D$11)/100*(100-'Übersicht _Overview'!$E$11)</f>
        <v>1746.8</v>
      </c>
      <c r="H1631" s="94">
        <f t="shared" si="79"/>
        <v>505.62</v>
      </c>
      <c r="I1631" s="94">
        <f t="shared" si="77"/>
        <v>2252.42</v>
      </c>
      <c r="J1631" s="94">
        <f t="shared" si="78"/>
        <v>9865.5995999999996</v>
      </c>
      <c r="K1631" s="91">
        <v>120</v>
      </c>
      <c r="L1631" s="91">
        <v>0</v>
      </c>
      <c r="M1631" s="93">
        <v>2</v>
      </c>
    </row>
    <row r="1632" spans="1:13" s="2" customFormat="1" ht="50.1" customHeight="1" x14ac:dyDescent="0.2">
      <c r="A1632" s="146" t="s">
        <v>1142</v>
      </c>
      <c r="B1632" s="95" t="s">
        <v>788</v>
      </c>
      <c r="C1632" s="95" t="s">
        <v>788</v>
      </c>
      <c r="D1632" s="90" t="s">
        <v>1877</v>
      </c>
      <c r="E1632" s="93">
        <v>1000</v>
      </c>
      <c r="F1632" s="112">
        <v>2019.6</v>
      </c>
      <c r="G1632" s="94">
        <f>+$F1632/100*(100-'Übersicht _Overview'!$D$11)/100*(100-'Übersicht _Overview'!$E$11)</f>
        <v>2019.6</v>
      </c>
      <c r="H1632" s="94">
        <f t="shared" si="79"/>
        <v>808.99199999999996</v>
      </c>
      <c r="I1632" s="94">
        <f t="shared" si="77"/>
        <v>2828.5919999999996</v>
      </c>
      <c r="J1632" s="94">
        <f t="shared" si="78"/>
        <v>12389.232959999998</v>
      </c>
      <c r="K1632" s="91">
        <v>192</v>
      </c>
      <c r="L1632" s="91">
        <v>0</v>
      </c>
      <c r="M1632" s="93">
        <v>2</v>
      </c>
    </row>
    <row r="1633" spans="1:13" s="2" customFormat="1" ht="50.1" customHeight="1" x14ac:dyDescent="0.2">
      <c r="A1633" s="146" t="s">
        <v>1143</v>
      </c>
      <c r="B1633" s="95" t="s">
        <v>789</v>
      </c>
      <c r="C1633" s="95" t="s">
        <v>789</v>
      </c>
      <c r="D1633" s="90" t="s">
        <v>1877</v>
      </c>
      <c r="E1633" s="93">
        <v>1000</v>
      </c>
      <c r="F1633" s="112">
        <v>2669.7</v>
      </c>
      <c r="G1633" s="94">
        <f>+$F1633/100*(100-'Übersicht _Overview'!$D$11)/100*(100-'Übersicht _Overview'!$E$11)</f>
        <v>2669.7</v>
      </c>
      <c r="H1633" s="94">
        <f t="shared" si="79"/>
        <v>1213.4880000000001</v>
      </c>
      <c r="I1633" s="94">
        <f t="shared" si="77"/>
        <v>3883.1880000000001</v>
      </c>
      <c r="J1633" s="94">
        <f t="shared" si="78"/>
        <v>17008.363440000001</v>
      </c>
      <c r="K1633" s="91">
        <v>288</v>
      </c>
      <c r="L1633" s="91">
        <v>0</v>
      </c>
      <c r="M1633" s="93">
        <v>2</v>
      </c>
    </row>
    <row r="1634" spans="1:13" s="2" customFormat="1" ht="50.1" customHeight="1" x14ac:dyDescent="0.2">
      <c r="A1634" s="146" t="s">
        <v>1144</v>
      </c>
      <c r="B1634" s="95" t="s">
        <v>790</v>
      </c>
      <c r="C1634" s="95" t="s">
        <v>790</v>
      </c>
      <c r="D1634" s="90" t="s">
        <v>1877</v>
      </c>
      <c r="E1634" s="93">
        <v>1000</v>
      </c>
      <c r="F1634" s="112">
        <v>3458.4</v>
      </c>
      <c r="G1634" s="94">
        <f>+$F1634/100*(100-'Übersicht _Overview'!$D$11)/100*(100-'Übersicht _Overview'!$E$11)</f>
        <v>3458.4000000000005</v>
      </c>
      <c r="H1634" s="94">
        <f t="shared" si="79"/>
        <v>2022.48</v>
      </c>
      <c r="I1634" s="94">
        <f t="shared" si="77"/>
        <v>5480.880000000001</v>
      </c>
      <c r="J1634" s="94">
        <f t="shared" si="78"/>
        <v>24006.254400000005</v>
      </c>
      <c r="K1634" s="91">
        <v>480</v>
      </c>
      <c r="L1634" s="91">
        <v>0</v>
      </c>
      <c r="M1634" s="93">
        <v>2</v>
      </c>
    </row>
    <row r="1635" spans="1:13" s="2" customFormat="1" ht="50.1" customHeight="1" x14ac:dyDescent="0.2">
      <c r="A1635" s="146" t="s">
        <v>1145</v>
      </c>
      <c r="B1635" s="95" t="s">
        <v>2400</v>
      </c>
      <c r="C1635" s="95" t="s">
        <v>2400</v>
      </c>
      <c r="D1635" s="90" t="s">
        <v>1877</v>
      </c>
      <c r="E1635" s="93">
        <v>1000</v>
      </c>
      <c r="F1635" s="112">
        <v>5212.8999999999996</v>
      </c>
      <c r="G1635" s="94">
        <f>+$F1635/100*(100-'Übersicht _Overview'!$D$11)/100*(100-'Übersicht _Overview'!$E$11)</f>
        <v>5212.8999999999996</v>
      </c>
      <c r="H1635" s="94">
        <f t="shared" si="79"/>
        <v>3235.9679999999998</v>
      </c>
      <c r="I1635" s="94">
        <f t="shared" si="77"/>
        <v>8448.8679999999986</v>
      </c>
      <c r="J1635" s="94">
        <f t="shared" si="78"/>
        <v>37006.041839999991</v>
      </c>
      <c r="K1635" s="91">
        <v>768</v>
      </c>
      <c r="L1635" s="91">
        <v>0</v>
      </c>
      <c r="M1635" s="93">
        <v>2</v>
      </c>
    </row>
    <row r="1636" spans="1:13" s="2" customFormat="1" ht="50.1" customHeight="1" x14ac:dyDescent="0.2">
      <c r="A1636" s="146" t="s">
        <v>1146</v>
      </c>
      <c r="B1636" s="95" t="s">
        <v>505</v>
      </c>
      <c r="C1636" s="95" t="s">
        <v>505</v>
      </c>
      <c r="D1636" s="90" t="s">
        <v>1877</v>
      </c>
      <c r="E1636" s="93">
        <v>1000</v>
      </c>
      <c r="F1636" s="112">
        <v>7652.7</v>
      </c>
      <c r="G1636" s="94">
        <f>+$F1636/100*(100-'Übersicht _Overview'!$D$11)/100*(100-'Übersicht _Overview'!$E$11)</f>
        <v>7652.7</v>
      </c>
      <c r="H1636" s="94">
        <f t="shared" si="79"/>
        <v>5056.2000000000007</v>
      </c>
      <c r="I1636" s="94">
        <f t="shared" si="77"/>
        <v>12708.900000000001</v>
      </c>
      <c r="J1636" s="94">
        <f t="shared" si="78"/>
        <v>55664.982000000004</v>
      </c>
      <c r="K1636" s="91">
        <v>1200</v>
      </c>
      <c r="L1636" s="91">
        <v>0</v>
      </c>
      <c r="M1636" s="93">
        <v>2</v>
      </c>
    </row>
    <row r="1637" spans="1:13" s="2" customFormat="1" ht="50.1" customHeight="1" x14ac:dyDescent="0.2">
      <c r="A1637" s="146" t="s">
        <v>1147</v>
      </c>
      <c r="B1637" s="95" t="s">
        <v>506</v>
      </c>
      <c r="C1637" s="95" t="s">
        <v>506</v>
      </c>
      <c r="D1637" s="90" t="s">
        <v>1877</v>
      </c>
      <c r="E1637" s="93">
        <v>1000</v>
      </c>
      <c r="F1637" s="112">
        <v>1928.3</v>
      </c>
      <c r="G1637" s="94">
        <f>+$F1637/100*(100-'Übersicht _Overview'!$D$11)/100*(100-'Übersicht _Overview'!$E$11)</f>
        <v>1928.3000000000002</v>
      </c>
      <c r="H1637" s="94">
        <f t="shared" si="79"/>
        <v>425.56350000000003</v>
      </c>
      <c r="I1637" s="94">
        <f t="shared" si="77"/>
        <v>2353.8635000000004</v>
      </c>
      <c r="J1637" s="94">
        <f t="shared" si="78"/>
        <v>10309.922130000001</v>
      </c>
      <c r="K1637" s="91">
        <v>101</v>
      </c>
      <c r="L1637" s="91">
        <v>0</v>
      </c>
      <c r="M1637" s="93"/>
    </row>
    <row r="1638" spans="1:13" s="2" customFormat="1" ht="50.1" customHeight="1" x14ac:dyDescent="0.2">
      <c r="A1638" s="146" t="s">
        <v>1148</v>
      </c>
      <c r="B1638" s="95" t="s">
        <v>1226</v>
      </c>
      <c r="C1638" s="95" t="s">
        <v>1226</v>
      </c>
      <c r="D1638" s="90" t="s">
        <v>1877</v>
      </c>
      <c r="E1638" s="93">
        <v>1000</v>
      </c>
      <c r="F1638" s="112">
        <v>2205.5</v>
      </c>
      <c r="G1638" s="94">
        <f>+$F1638/100*(100-'Übersicht _Overview'!$D$11)/100*(100-'Übersicht _Overview'!$E$11)</f>
        <v>2205.5</v>
      </c>
      <c r="H1638" s="94">
        <f t="shared" si="79"/>
        <v>707.86800000000005</v>
      </c>
      <c r="I1638" s="94">
        <f t="shared" si="77"/>
        <v>2913.3679999999999</v>
      </c>
      <c r="J1638" s="94">
        <f t="shared" si="78"/>
        <v>12760.55184</v>
      </c>
      <c r="K1638" s="91">
        <v>168</v>
      </c>
      <c r="L1638" s="91">
        <v>0</v>
      </c>
      <c r="M1638" s="93"/>
    </row>
    <row r="1639" spans="1:13" s="2" customFormat="1" ht="50.1" customHeight="1" x14ac:dyDescent="0.2">
      <c r="A1639" s="146" t="s">
        <v>1149</v>
      </c>
      <c r="B1639" s="95" t="s">
        <v>1227</v>
      </c>
      <c r="C1639" s="95" t="s">
        <v>1227</v>
      </c>
      <c r="D1639" s="90" t="s">
        <v>1877</v>
      </c>
      <c r="E1639" s="93">
        <v>1000</v>
      </c>
      <c r="F1639" s="112">
        <v>2674.1</v>
      </c>
      <c r="G1639" s="94">
        <f>+$F1639/100*(100-'Übersicht _Overview'!$D$11)/100*(100-'Übersicht _Overview'!$E$11)</f>
        <v>2674.1</v>
      </c>
      <c r="H1639" s="94">
        <f t="shared" si="79"/>
        <v>606.74400000000003</v>
      </c>
      <c r="I1639" s="94">
        <f t="shared" si="77"/>
        <v>3280.8440000000001</v>
      </c>
      <c r="J1639" s="94">
        <f t="shared" si="78"/>
        <v>14370.09672</v>
      </c>
      <c r="K1639" s="91">
        <v>144</v>
      </c>
      <c r="L1639" s="91">
        <v>0</v>
      </c>
      <c r="M1639" s="93"/>
    </row>
    <row r="1640" spans="1:13" s="2" customFormat="1" ht="50.1" customHeight="1" x14ac:dyDescent="0.2">
      <c r="A1640" s="146" t="s">
        <v>669</v>
      </c>
      <c r="B1640" s="95" t="s">
        <v>1228</v>
      </c>
      <c r="C1640" s="95" t="s">
        <v>1228</v>
      </c>
      <c r="D1640" s="90" t="s">
        <v>1877</v>
      </c>
      <c r="E1640" s="93">
        <v>1000</v>
      </c>
      <c r="F1640" s="112">
        <v>3137.2</v>
      </c>
      <c r="G1640" s="94">
        <f>+$F1640/100*(100-'Übersicht _Overview'!$D$11)/100*(100-'Übersicht _Overview'!$E$11)</f>
        <v>3137.2</v>
      </c>
      <c r="H1640" s="94">
        <f t="shared" si="79"/>
        <v>1011.24</v>
      </c>
      <c r="I1640" s="94">
        <f t="shared" si="77"/>
        <v>4148.4399999999996</v>
      </c>
      <c r="J1640" s="94">
        <f t="shared" si="78"/>
        <v>18170.167199999996</v>
      </c>
      <c r="K1640" s="91">
        <v>240</v>
      </c>
      <c r="L1640" s="91">
        <v>0</v>
      </c>
      <c r="M1640" s="93"/>
    </row>
    <row r="1641" spans="1:13" s="2" customFormat="1" ht="50.1" customHeight="1" x14ac:dyDescent="0.2">
      <c r="A1641" s="146" t="s">
        <v>670</v>
      </c>
      <c r="B1641" s="95" t="s">
        <v>1229</v>
      </c>
      <c r="C1641" s="95" t="s">
        <v>1229</v>
      </c>
      <c r="D1641" s="90" t="s">
        <v>1877</v>
      </c>
      <c r="E1641" s="93">
        <v>1000</v>
      </c>
      <c r="F1641" s="112">
        <v>2812.7</v>
      </c>
      <c r="G1641" s="94">
        <f>+$F1641/100*(100-'Übersicht _Overview'!$D$11)/100*(100-'Übersicht _Overview'!$E$11)</f>
        <v>2812.7</v>
      </c>
      <c r="H1641" s="94">
        <f t="shared" si="79"/>
        <v>728.93550000000005</v>
      </c>
      <c r="I1641" s="94">
        <f t="shared" si="77"/>
        <v>3541.6354999999999</v>
      </c>
      <c r="J1641" s="94">
        <f t="shared" si="78"/>
        <v>15512.36349</v>
      </c>
      <c r="K1641" s="91">
        <v>173</v>
      </c>
      <c r="L1641" s="91">
        <v>0</v>
      </c>
      <c r="M1641" s="93"/>
    </row>
    <row r="1642" spans="1:13" s="2" customFormat="1" ht="50.1" customHeight="1" x14ac:dyDescent="0.2">
      <c r="A1642" s="146" t="s">
        <v>1963</v>
      </c>
      <c r="B1642" s="95" t="s">
        <v>1230</v>
      </c>
      <c r="C1642" s="95" t="s">
        <v>1230</v>
      </c>
      <c r="D1642" s="90" t="s">
        <v>1877</v>
      </c>
      <c r="E1642" s="93">
        <v>1000</v>
      </c>
      <c r="F1642" s="112">
        <v>3275.8</v>
      </c>
      <c r="G1642" s="94">
        <f>+$F1642/100*(100-'Übersicht _Overview'!$D$11)/100*(100-'Übersicht _Overview'!$E$11)</f>
        <v>3275.8</v>
      </c>
      <c r="H1642" s="94">
        <f t="shared" si="79"/>
        <v>1213.4880000000001</v>
      </c>
      <c r="I1642" s="94">
        <f t="shared" si="77"/>
        <v>4489.2880000000005</v>
      </c>
      <c r="J1642" s="94">
        <f t="shared" si="78"/>
        <v>19663.081440000002</v>
      </c>
      <c r="K1642" s="91">
        <v>288</v>
      </c>
      <c r="L1642" s="91">
        <v>0</v>
      </c>
      <c r="M1642" s="93"/>
    </row>
    <row r="1643" spans="1:13" s="2" customFormat="1" ht="50.1" customHeight="1" x14ac:dyDescent="0.2">
      <c r="A1643" s="146" t="s">
        <v>1964</v>
      </c>
      <c r="B1643" s="95" t="s">
        <v>1231</v>
      </c>
      <c r="C1643" s="95" t="s">
        <v>1231</v>
      </c>
      <c r="D1643" s="90" t="s">
        <v>1877</v>
      </c>
      <c r="E1643" s="93">
        <v>1000</v>
      </c>
      <c r="F1643" s="112">
        <v>5304.2</v>
      </c>
      <c r="G1643" s="94">
        <f>+$F1643/100*(100-'Übersicht _Overview'!$D$11)/100*(100-'Übersicht _Overview'!$E$11)</f>
        <v>5304.2</v>
      </c>
      <c r="H1643" s="94">
        <f t="shared" si="79"/>
        <v>1457.8710000000001</v>
      </c>
      <c r="I1643" s="94">
        <f t="shared" si="77"/>
        <v>6762.0709999999999</v>
      </c>
      <c r="J1643" s="94">
        <f t="shared" si="78"/>
        <v>29617.87098</v>
      </c>
      <c r="K1643" s="91">
        <v>346</v>
      </c>
      <c r="L1643" s="91">
        <v>0</v>
      </c>
      <c r="M1643" s="93"/>
    </row>
    <row r="1644" spans="1:13" s="2" customFormat="1" ht="50.1" customHeight="1" x14ac:dyDescent="0.2">
      <c r="A1644" s="146" t="s">
        <v>1965</v>
      </c>
      <c r="B1644" s="95" t="s">
        <v>1232</v>
      </c>
      <c r="C1644" s="95" t="s">
        <v>1232</v>
      </c>
      <c r="D1644" s="90" t="s">
        <v>1877</v>
      </c>
      <c r="E1644" s="93">
        <v>1000</v>
      </c>
      <c r="F1644" s="112">
        <v>6707.8</v>
      </c>
      <c r="G1644" s="94">
        <f>+$F1644/100*(100-'Übersicht _Overview'!$D$11)/100*(100-'Übersicht _Overview'!$E$11)</f>
        <v>6707.8</v>
      </c>
      <c r="H1644" s="94">
        <f t="shared" si="79"/>
        <v>1820.2320000000002</v>
      </c>
      <c r="I1644" s="94">
        <f t="shared" si="77"/>
        <v>8528.0320000000011</v>
      </c>
      <c r="J1644" s="94">
        <f t="shared" si="78"/>
        <v>37352.780160000002</v>
      </c>
      <c r="K1644" s="91">
        <v>432</v>
      </c>
      <c r="L1644" s="91">
        <v>0</v>
      </c>
      <c r="M1644" s="93"/>
    </row>
    <row r="1645" spans="1:13" s="2" customFormat="1" ht="50.1" customHeight="1" x14ac:dyDescent="0.2">
      <c r="A1645" s="146" t="s">
        <v>1966</v>
      </c>
      <c r="B1645" s="95" t="s">
        <v>1233</v>
      </c>
      <c r="C1645" s="95" t="s">
        <v>1233</v>
      </c>
      <c r="D1645" s="90" t="s">
        <v>1877</v>
      </c>
      <c r="E1645" s="93">
        <v>1000</v>
      </c>
      <c r="F1645" s="112">
        <v>7297.4</v>
      </c>
      <c r="G1645" s="94">
        <f>+$F1645/100*(100-'Übersicht _Overview'!$D$11)/100*(100-'Übersicht _Overview'!$E$11)</f>
        <v>7297.3999999999987</v>
      </c>
      <c r="H1645" s="94">
        <f t="shared" si="79"/>
        <v>3033.7200000000003</v>
      </c>
      <c r="I1645" s="94">
        <f t="shared" si="77"/>
        <v>10331.119999999999</v>
      </c>
      <c r="J1645" s="94">
        <f t="shared" si="78"/>
        <v>45250.305599999992</v>
      </c>
      <c r="K1645" s="91">
        <v>720</v>
      </c>
      <c r="L1645" s="91">
        <v>0</v>
      </c>
      <c r="M1645" s="93"/>
    </row>
    <row r="1646" spans="1:13" s="2" customFormat="1" ht="50.1" customHeight="1" x14ac:dyDescent="0.2">
      <c r="A1646" s="145" t="s">
        <v>1357</v>
      </c>
      <c r="B1646" s="89" t="s">
        <v>1059</v>
      </c>
      <c r="C1646" s="89" t="s">
        <v>1059</v>
      </c>
      <c r="D1646" s="90" t="s">
        <v>1877</v>
      </c>
      <c r="E1646" s="93">
        <v>1000</v>
      </c>
      <c r="F1646" s="112">
        <v>779.9</v>
      </c>
      <c r="G1646" s="94">
        <f>+$F1646/100*(100-'Übersicht _Overview'!$D$11)/100*(100-'Übersicht _Overview'!$E$11)</f>
        <v>779.9</v>
      </c>
      <c r="H1646" s="94">
        <f t="shared" si="79"/>
        <v>160.113</v>
      </c>
      <c r="I1646" s="94">
        <f t="shared" si="77"/>
        <v>940.01299999999992</v>
      </c>
      <c r="J1646" s="94">
        <f t="shared" si="78"/>
        <v>4117.2569399999993</v>
      </c>
      <c r="K1646" s="92">
        <v>38</v>
      </c>
      <c r="L1646" s="93">
        <v>0</v>
      </c>
      <c r="M1646" s="93"/>
    </row>
    <row r="1647" spans="1:13" s="2" customFormat="1" ht="50.1" customHeight="1" x14ac:dyDescent="0.2">
      <c r="A1647" s="145" t="s">
        <v>1358</v>
      </c>
      <c r="B1647" s="89" t="s">
        <v>1060</v>
      </c>
      <c r="C1647" s="89" t="s">
        <v>1060</v>
      </c>
      <c r="D1647" s="90" t="s">
        <v>1877</v>
      </c>
      <c r="E1647" s="93">
        <v>1000</v>
      </c>
      <c r="F1647" s="112">
        <v>888.8</v>
      </c>
      <c r="G1647" s="94">
        <f>+$F1647/100*(100-'Übersicht _Overview'!$D$11)/100*(100-'Übersicht _Overview'!$E$11)</f>
        <v>888.8</v>
      </c>
      <c r="H1647" s="94">
        <f t="shared" si="79"/>
        <v>244.38300000000001</v>
      </c>
      <c r="I1647" s="94">
        <f t="shared" si="77"/>
        <v>1133.183</v>
      </c>
      <c r="J1647" s="94">
        <f t="shared" si="78"/>
        <v>4963.3415399999994</v>
      </c>
      <c r="K1647" s="92">
        <v>58</v>
      </c>
      <c r="L1647" s="93">
        <v>0</v>
      </c>
      <c r="M1647" s="93"/>
    </row>
    <row r="1648" spans="1:13" s="2" customFormat="1" ht="50.1" customHeight="1" x14ac:dyDescent="0.2">
      <c r="A1648" s="145" t="s">
        <v>1317</v>
      </c>
      <c r="B1648" s="89" t="s">
        <v>744</v>
      </c>
      <c r="C1648" s="89" t="s">
        <v>744</v>
      </c>
      <c r="D1648" s="90" t="s">
        <v>1877</v>
      </c>
      <c r="E1648" s="93">
        <v>1000</v>
      </c>
      <c r="F1648" s="112">
        <v>1043.9000000000001</v>
      </c>
      <c r="G1648" s="94">
        <f>+$F1648/100*(100-'Übersicht _Overview'!$D$11)/100*(100-'Übersicht _Overview'!$E$11)</f>
        <v>1043.9000000000001</v>
      </c>
      <c r="H1648" s="94">
        <f t="shared" si="79"/>
        <v>404.49599999999998</v>
      </c>
      <c r="I1648" s="94">
        <f t="shared" si="77"/>
        <v>1448.3960000000002</v>
      </c>
      <c r="J1648" s="94">
        <f t="shared" si="78"/>
        <v>6343.9744800000008</v>
      </c>
      <c r="K1648" s="92">
        <v>96</v>
      </c>
      <c r="L1648" s="93">
        <v>0</v>
      </c>
      <c r="M1648" s="93"/>
    </row>
    <row r="1649" spans="1:13" s="2" customFormat="1" ht="50.1" customHeight="1" x14ac:dyDescent="0.2">
      <c r="A1649" s="145" t="s">
        <v>1318</v>
      </c>
      <c r="B1649" s="89" t="s">
        <v>745</v>
      </c>
      <c r="C1649" s="89" t="s">
        <v>745</v>
      </c>
      <c r="D1649" s="90" t="s">
        <v>1877</v>
      </c>
      <c r="E1649" s="93">
        <v>1000</v>
      </c>
      <c r="F1649" s="112">
        <v>1256.2</v>
      </c>
      <c r="G1649" s="94">
        <f>+$F1649/100*(100-'Übersicht _Overview'!$D$11)/100*(100-'Übersicht _Overview'!$E$11)</f>
        <v>1256.2</v>
      </c>
      <c r="H1649" s="94">
        <f t="shared" si="79"/>
        <v>648.87900000000002</v>
      </c>
      <c r="I1649" s="94">
        <f t="shared" si="77"/>
        <v>1905.0790000000002</v>
      </c>
      <c r="J1649" s="94">
        <f t="shared" si="78"/>
        <v>8344.2460200000005</v>
      </c>
      <c r="K1649" s="92">
        <v>154</v>
      </c>
      <c r="L1649" s="93">
        <v>0</v>
      </c>
      <c r="M1649" s="93"/>
    </row>
    <row r="1650" spans="1:13" s="2" customFormat="1" ht="50.1" customHeight="1" x14ac:dyDescent="0.2">
      <c r="A1650" s="145" t="s">
        <v>1319</v>
      </c>
      <c r="B1650" s="89" t="s">
        <v>746</v>
      </c>
      <c r="C1650" s="89" t="s">
        <v>746</v>
      </c>
      <c r="D1650" s="90" t="s">
        <v>1877</v>
      </c>
      <c r="E1650" s="93">
        <v>1000</v>
      </c>
      <c r="F1650" s="112">
        <v>1807.3</v>
      </c>
      <c r="G1650" s="94">
        <f>+$F1650/100*(100-'Übersicht _Overview'!$D$11)/100*(100-'Übersicht _Overview'!$E$11)</f>
        <v>1807.3</v>
      </c>
      <c r="H1650" s="94">
        <f t="shared" si="79"/>
        <v>1011.24</v>
      </c>
      <c r="I1650" s="94">
        <f t="shared" si="77"/>
        <v>2818.54</v>
      </c>
      <c r="J1650" s="94">
        <f t="shared" si="78"/>
        <v>12345.2052</v>
      </c>
      <c r="K1650" s="92">
        <v>240</v>
      </c>
      <c r="L1650" s="93">
        <v>0</v>
      </c>
      <c r="M1650" s="93"/>
    </row>
    <row r="1651" spans="1:13" s="2" customFormat="1" ht="50.1" customHeight="1" x14ac:dyDescent="0.2">
      <c r="A1651" s="145" t="s">
        <v>1320</v>
      </c>
      <c r="B1651" s="89" t="s">
        <v>747</v>
      </c>
      <c r="C1651" s="89" t="s">
        <v>747</v>
      </c>
      <c r="D1651" s="90" t="s">
        <v>1877</v>
      </c>
      <c r="E1651" s="93">
        <v>1000</v>
      </c>
      <c r="F1651" s="112">
        <v>2015.2</v>
      </c>
      <c r="G1651" s="94">
        <f>+$F1651/100*(100-'Übersicht _Overview'!$D$11)/100*(100-'Übersicht _Overview'!$E$11)</f>
        <v>2015.2</v>
      </c>
      <c r="H1651" s="94">
        <f t="shared" si="79"/>
        <v>1415.7360000000001</v>
      </c>
      <c r="I1651" s="94">
        <f t="shared" si="77"/>
        <v>3430.9360000000001</v>
      </c>
      <c r="J1651" s="94">
        <f t="shared" si="78"/>
        <v>15027.499680000001</v>
      </c>
      <c r="K1651" s="92">
        <v>336</v>
      </c>
      <c r="L1651" s="93">
        <v>0</v>
      </c>
      <c r="M1651" s="93"/>
    </row>
    <row r="1652" spans="1:13" s="2" customFormat="1" ht="50.1" customHeight="1" x14ac:dyDescent="0.2">
      <c r="A1652" s="145" t="s">
        <v>1321</v>
      </c>
      <c r="B1652" s="89" t="s">
        <v>748</v>
      </c>
      <c r="C1652" s="89" t="s">
        <v>748</v>
      </c>
      <c r="D1652" s="90" t="s">
        <v>1877</v>
      </c>
      <c r="E1652" s="93">
        <v>1000</v>
      </c>
      <c r="F1652" s="112">
        <v>2426.6</v>
      </c>
      <c r="G1652" s="94">
        <f>+$F1652/100*(100-'Übersicht _Overview'!$D$11)/100*(100-'Übersicht _Overview'!$E$11)</f>
        <v>2426.6</v>
      </c>
      <c r="H1652" s="94">
        <f t="shared" si="79"/>
        <v>2022.48</v>
      </c>
      <c r="I1652" s="94">
        <f t="shared" si="77"/>
        <v>4449.08</v>
      </c>
      <c r="J1652" s="94">
        <f t="shared" si="78"/>
        <v>19486.970399999998</v>
      </c>
      <c r="K1652" s="92">
        <v>480</v>
      </c>
      <c r="L1652" s="93">
        <v>0</v>
      </c>
      <c r="M1652" s="93"/>
    </row>
    <row r="1653" spans="1:13" s="2" customFormat="1" ht="50.1" customHeight="1" x14ac:dyDescent="0.2">
      <c r="A1653" s="145" t="s">
        <v>1322</v>
      </c>
      <c r="B1653" s="89" t="s">
        <v>749</v>
      </c>
      <c r="C1653" s="89" t="s">
        <v>749</v>
      </c>
      <c r="D1653" s="90" t="s">
        <v>1877</v>
      </c>
      <c r="E1653" s="93">
        <v>1000</v>
      </c>
      <c r="F1653" s="112">
        <v>2898.5</v>
      </c>
      <c r="G1653" s="94">
        <f>+$F1653/100*(100-'Übersicht _Overview'!$D$11)/100*(100-'Übersicht _Overview'!$E$11)</f>
        <v>2898.5</v>
      </c>
      <c r="H1653" s="94">
        <f t="shared" si="79"/>
        <v>2831.4720000000002</v>
      </c>
      <c r="I1653" s="94">
        <f t="shared" si="77"/>
        <v>5729.9719999999998</v>
      </c>
      <c r="J1653" s="94">
        <f t="shared" si="78"/>
        <v>25097.27736</v>
      </c>
      <c r="K1653" s="92">
        <v>672</v>
      </c>
      <c r="L1653" s="93">
        <v>0</v>
      </c>
      <c r="M1653" s="93"/>
    </row>
    <row r="1654" spans="1:13" s="2" customFormat="1" ht="50.1" customHeight="1" x14ac:dyDescent="0.2">
      <c r="A1654" s="145" t="s">
        <v>1323</v>
      </c>
      <c r="B1654" s="89" t="s">
        <v>750</v>
      </c>
      <c r="C1654" s="89" t="s">
        <v>750</v>
      </c>
      <c r="D1654" s="90" t="s">
        <v>1877</v>
      </c>
      <c r="E1654" s="93">
        <v>1000</v>
      </c>
      <c r="F1654" s="112">
        <v>3990.8</v>
      </c>
      <c r="G1654" s="94">
        <f>+$F1654/100*(100-'Übersicht _Overview'!$D$11)/100*(100-'Übersicht _Overview'!$E$11)</f>
        <v>3990.8</v>
      </c>
      <c r="H1654" s="94">
        <f t="shared" si="79"/>
        <v>3842.712</v>
      </c>
      <c r="I1654" s="94">
        <f t="shared" si="77"/>
        <v>7833.5120000000006</v>
      </c>
      <c r="J1654" s="94">
        <f t="shared" si="78"/>
        <v>34310.78256</v>
      </c>
      <c r="K1654" s="92">
        <v>912</v>
      </c>
      <c r="L1654" s="93">
        <v>0</v>
      </c>
      <c r="M1654" s="93"/>
    </row>
    <row r="1655" spans="1:13" s="2" customFormat="1" ht="50.1" customHeight="1" x14ac:dyDescent="0.2">
      <c r="A1655" s="145" t="s">
        <v>1324</v>
      </c>
      <c r="B1655" s="89" t="s">
        <v>751</v>
      </c>
      <c r="C1655" s="89" t="s">
        <v>751</v>
      </c>
      <c r="D1655" s="90" t="s">
        <v>1877</v>
      </c>
      <c r="E1655" s="93">
        <v>1000</v>
      </c>
      <c r="F1655" s="112">
        <v>4207.5</v>
      </c>
      <c r="G1655" s="94">
        <f>+$F1655/100*(100-'Übersicht _Overview'!$D$11)/100*(100-'Übersicht _Overview'!$E$11)</f>
        <v>4207.5</v>
      </c>
      <c r="H1655" s="94">
        <f t="shared" si="79"/>
        <v>4853.9520000000002</v>
      </c>
      <c r="I1655" s="94">
        <f t="shared" si="77"/>
        <v>9061.4520000000011</v>
      </c>
      <c r="J1655" s="94">
        <f t="shared" si="78"/>
        <v>39689.159760000002</v>
      </c>
      <c r="K1655" s="92">
        <v>1152</v>
      </c>
      <c r="L1655" s="93">
        <v>0</v>
      </c>
      <c r="M1655" s="93"/>
    </row>
    <row r="1656" spans="1:13" s="2" customFormat="1" ht="50.1" customHeight="1" x14ac:dyDescent="0.2">
      <c r="A1656" s="145" t="s">
        <v>1325</v>
      </c>
      <c r="B1656" s="89" t="s">
        <v>762</v>
      </c>
      <c r="C1656" s="89" t="s">
        <v>762</v>
      </c>
      <c r="D1656" s="90" t="s">
        <v>1877</v>
      </c>
      <c r="E1656" s="93">
        <v>1000</v>
      </c>
      <c r="F1656" s="112">
        <v>5069.8999999999996</v>
      </c>
      <c r="G1656" s="94">
        <f>+$F1656/100*(100-'Übersicht _Overview'!$D$11)/100*(100-'Übersicht _Overview'!$E$11)</f>
        <v>5069.8999999999996</v>
      </c>
      <c r="H1656" s="94">
        <f t="shared" si="79"/>
        <v>6067.4400000000005</v>
      </c>
      <c r="I1656" s="94">
        <f t="shared" si="77"/>
        <v>11137.34</v>
      </c>
      <c r="J1656" s="94">
        <f t="shared" si="78"/>
        <v>48781.549200000001</v>
      </c>
      <c r="K1656" s="92">
        <v>1440</v>
      </c>
      <c r="L1656" s="93">
        <v>0</v>
      </c>
      <c r="M1656" s="93"/>
    </row>
    <row r="1657" spans="1:13" s="2" customFormat="1" ht="50.1" customHeight="1" x14ac:dyDescent="0.2">
      <c r="A1657" s="145" t="s">
        <v>1326</v>
      </c>
      <c r="B1657" s="89" t="s">
        <v>763</v>
      </c>
      <c r="C1657" s="89" t="s">
        <v>763</v>
      </c>
      <c r="D1657" s="90" t="s">
        <v>1877</v>
      </c>
      <c r="E1657" s="93">
        <v>1000</v>
      </c>
      <c r="F1657" s="112">
        <v>6413</v>
      </c>
      <c r="G1657" s="94">
        <f>+$F1657/100*(100-'Übersicht _Overview'!$D$11)/100*(100-'Übersicht _Overview'!$E$11)</f>
        <v>6413</v>
      </c>
      <c r="H1657" s="94">
        <f t="shared" si="79"/>
        <v>7483.1760000000013</v>
      </c>
      <c r="I1657" s="94">
        <f t="shared" si="77"/>
        <v>13896.176000000001</v>
      </c>
      <c r="J1657" s="94">
        <f t="shared" si="78"/>
        <v>60865.250880000007</v>
      </c>
      <c r="K1657" s="92">
        <v>1776</v>
      </c>
      <c r="L1657" s="93">
        <v>0</v>
      </c>
      <c r="M1657" s="93"/>
    </row>
    <row r="1658" spans="1:13" s="2" customFormat="1" ht="50.1" customHeight="1" x14ac:dyDescent="0.2">
      <c r="A1658" s="145" t="s">
        <v>1327</v>
      </c>
      <c r="B1658" s="89" t="s">
        <v>764</v>
      </c>
      <c r="C1658" s="89" t="s">
        <v>764</v>
      </c>
      <c r="D1658" s="90" t="s">
        <v>1877</v>
      </c>
      <c r="E1658" s="93">
        <v>1000</v>
      </c>
      <c r="F1658" s="112">
        <v>7795.7</v>
      </c>
      <c r="G1658" s="94">
        <f>+$F1658/100*(100-'Übersicht _Overview'!$D$11)/100*(100-'Übersicht _Overview'!$E$11)</f>
        <v>7795.6999999999989</v>
      </c>
      <c r="H1658" s="94">
        <f t="shared" si="79"/>
        <v>9707.9040000000005</v>
      </c>
      <c r="I1658" s="94">
        <f t="shared" si="77"/>
        <v>17503.603999999999</v>
      </c>
      <c r="J1658" s="94">
        <f t="shared" si="78"/>
        <v>76665.78551999999</v>
      </c>
      <c r="K1658" s="92">
        <v>2304</v>
      </c>
      <c r="L1658" s="93">
        <v>0</v>
      </c>
      <c r="M1658" s="93"/>
    </row>
    <row r="1659" spans="1:13" s="2" customFormat="1" ht="50.1" customHeight="1" x14ac:dyDescent="0.2">
      <c r="A1659" s="145" t="s">
        <v>1328</v>
      </c>
      <c r="B1659" s="89" t="s">
        <v>765</v>
      </c>
      <c r="C1659" s="89" t="s">
        <v>765</v>
      </c>
      <c r="D1659" s="90" t="s">
        <v>1877</v>
      </c>
      <c r="E1659" s="93">
        <v>1000</v>
      </c>
      <c r="F1659" s="112">
        <v>9407.2000000000007</v>
      </c>
      <c r="G1659" s="94">
        <f>+$F1659/100*(100-'Übersicht _Overview'!$D$11)/100*(100-'Übersicht _Overview'!$E$11)</f>
        <v>9407.2000000000007</v>
      </c>
      <c r="H1659" s="94">
        <f t="shared" si="79"/>
        <v>12134.880000000001</v>
      </c>
      <c r="I1659" s="94">
        <f t="shared" si="77"/>
        <v>21542.080000000002</v>
      </c>
      <c r="J1659" s="94">
        <f t="shared" si="78"/>
        <v>94354.310400000002</v>
      </c>
      <c r="K1659" s="92">
        <v>2880</v>
      </c>
      <c r="L1659" s="93">
        <v>0</v>
      </c>
      <c r="M1659" s="93"/>
    </row>
    <row r="1660" spans="1:13" s="2" customFormat="1" ht="50.1" customHeight="1" x14ac:dyDescent="0.2">
      <c r="A1660" s="146" t="s">
        <v>1329</v>
      </c>
      <c r="B1660" s="95" t="s">
        <v>706</v>
      </c>
      <c r="C1660" s="95" t="s">
        <v>706</v>
      </c>
      <c r="D1660" s="90" t="s">
        <v>1877</v>
      </c>
      <c r="E1660" s="93">
        <v>1000</v>
      </c>
      <c r="F1660" s="112">
        <v>779.9</v>
      </c>
      <c r="G1660" s="94">
        <f>+$F1660/100*(100-'Übersicht _Overview'!$D$11)/100*(100-'Übersicht _Overview'!$E$11)</f>
        <v>779.9</v>
      </c>
      <c r="H1660" s="94">
        <f t="shared" si="79"/>
        <v>160.113</v>
      </c>
      <c r="I1660" s="94">
        <f t="shared" si="77"/>
        <v>940.01299999999992</v>
      </c>
      <c r="J1660" s="94">
        <f t="shared" si="78"/>
        <v>4117.2569399999993</v>
      </c>
      <c r="K1660" s="92">
        <v>38</v>
      </c>
      <c r="L1660" s="93">
        <v>0</v>
      </c>
      <c r="M1660" s="93"/>
    </row>
    <row r="1661" spans="1:13" s="2" customFormat="1" ht="50.1" customHeight="1" x14ac:dyDescent="0.2">
      <c r="A1661" s="146" t="s">
        <v>1330</v>
      </c>
      <c r="B1661" s="95" t="s">
        <v>707</v>
      </c>
      <c r="C1661" s="95" t="s">
        <v>707</v>
      </c>
      <c r="D1661" s="90" t="s">
        <v>1877</v>
      </c>
      <c r="E1661" s="93">
        <v>1000</v>
      </c>
      <c r="F1661" s="112">
        <v>888.8</v>
      </c>
      <c r="G1661" s="94">
        <f>+$F1661/100*(100-'Übersicht _Overview'!$D$11)/100*(100-'Übersicht _Overview'!$E$11)</f>
        <v>888.8</v>
      </c>
      <c r="H1661" s="94">
        <f t="shared" si="79"/>
        <v>244.38300000000001</v>
      </c>
      <c r="I1661" s="94">
        <f t="shared" si="77"/>
        <v>1133.183</v>
      </c>
      <c r="J1661" s="94">
        <f t="shared" si="78"/>
        <v>4963.3415399999994</v>
      </c>
      <c r="K1661" s="92">
        <v>58</v>
      </c>
      <c r="L1661" s="93">
        <v>0</v>
      </c>
      <c r="M1661" s="93"/>
    </row>
    <row r="1662" spans="1:13" s="2" customFormat="1" ht="50.1" customHeight="1" x14ac:dyDescent="0.2">
      <c r="A1662" s="146" t="s">
        <v>1331</v>
      </c>
      <c r="B1662" s="95" t="s">
        <v>708</v>
      </c>
      <c r="C1662" s="95" t="s">
        <v>708</v>
      </c>
      <c r="D1662" s="90" t="s">
        <v>1877</v>
      </c>
      <c r="E1662" s="93">
        <v>1000</v>
      </c>
      <c r="F1662" s="112">
        <v>1043.9000000000001</v>
      </c>
      <c r="G1662" s="94">
        <f>+$F1662/100*(100-'Übersicht _Overview'!$D$11)/100*(100-'Übersicht _Overview'!$E$11)</f>
        <v>1043.9000000000001</v>
      </c>
      <c r="H1662" s="94">
        <f t="shared" si="79"/>
        <v>404.49599999999998</v>
      </c>
      <c r="I1662" s="94">
        <f t="shared" si="77"/>
        <v>1448.3960000000002</v>
      </c>
      <c r="J1662" s="94">
        <f t="shared" si="78"/>
        <v>6343.9744800000008</v>
      </c>
      <c r="K1662" s="92">
        <v>96</v>
      </c>
      <c r="L1662" s="93">
        <v>0</v>
      </c>
      <c r="M1662" s="93"/>
    </row>
    <row r="1663" spans="1:13" s="2" customFormat="1" ht="50.1" customHeight="1" x14ac:dyDescent="0.2">
      <c r="A1663" s="146" t="s">
        <v>1332</v>
      </c>
      <c r="B1663" s="95" t="s">
        <v>2401</v>
      </c>
      <c r="C1663" s="95" t="s">
        <v>2401</v>
      </c>
      <c r="D1663" s="90" t="s">
        <v>1877</v>
      </c>
      <c r="E1663" s="93">
        <v>1000</v>
      </c>
      <c r="F1663" s="112">
        <v>1256.2</v>
      </c>
      <c r="G1663" s="94">
        <f>+$F1663/100*(100-'Übersicht _Overview'!$D$11)/100*(100-'Übersicht _Overview'!$E$11)</f>
        <v>1256.2</v>
      </c>
      <c r="H1663" s="94">
        <f t="shared" si="79"/>
        <v>648.87900000000002</v>
      </c>
      <c r="I1663" s="94">
        <f t="shared" si="77"/>
        <v>1905.0790000000002</v>
      </c>
      <c r="J1663" s="94">
        <f t="shared" si="78"/>
        <v>8344.2460200000005</v>
      </c>
      <c r="K1663" s="92">
        <v>154</v>
      </c>
      <c r="L1663" s="93">
        <v>0</v>
      </c>
      <c r="M1663" s="93">
        <v>2</v>
      </c>
    </row>
    <row r="1664" spans="1:13" s="2" customFormat="1" ht="50.1" customHeight="1" x14ac:dyDescent="0.2">
      <c r="A1664" s="146" t="s">
        <v>1333</v>
      </c>
      <c r="B1664" s="95" t="s">
        <v>709</v>
      </c>
      <c r="C1664" s="95" t="s">
        <v>709</v>
      </c>
      <c r="D1664" s="90" t="s">
        <v>1877</v>
      </c>
      <c r="E1664" s="93">
        <v>1000</v>
      </c>
      <c r="F1664" s="112">
        <v>1807.3</v>
      </c>
      <c r="G1664" s="94">
        <f>+$F1664/100*(100-'Übersicht _Overview'!$D$11)/100*(100-'Übersicht _Overview'!$E$11)</f>
        <v>1807.3</v>
      </c>
      <c r="H1664" s="94">
        <f t="shared" si="79"/>
        <v>1011.24</v>
      </c>
      <c r="I1664" s="94">
        <f t="shared" si="77"/>
        <v>2818.54</v>
      </c>
      <c r="J1664" s="94">
        <f t="shared" si="78"/>
        <v>12345.2052</v>
      </c>
      <c r="K1664" s="92">
        <v>240</v>
      </c>
      <c r="L1664" s="93">
        <v>0</v>
      </c>
      <c r="M1664" s="93">
        <v>2</v>
      </c>
    </row>
    <row r="1665" spans="1:13" s="2" customFormat="1" ht="50.1" customHeight="1" x14ac:dyDescent="0.2">
      <c r="A1665" s="146" t="s">
        <v>1334</v>
      </c>
      <c r="B1665" s="95" t="s">
        <v>710</v>
      </c>
      <c r="C1665" s="95" t="s">
        <v>710</v>
      </c>
      <c r="D1665" s="90" t="s">
        <v>1877</v>
      </c>
      <c r="E1665" s="93">
        <v>1000</v>
      </c>
      <c r="F1665" s="112">
        <v>2015.2</v>
      </c>
      <c r="G1665" s="94">
        <f>+$F1665/100*(100-'Übersicht _Overview'!$D$11)/100*(100-'Übersicht _Overview'!$E$11)</f>
        <v>2015.2</v>
      </c>
      <c r="H1665" s="94">
        <f t="shared" si="79"/>
        <v>1415.7360000000001</v>
      </c>
      <c r="I1665" s="94">
        <f t="shared" si="77"/>
        <v>3430.9360000000001</v>
      </c>
      <c r="J1665" s="94">
        <f t="shared" si="78"/>
        <v>15027.499680000001</v>
      </c>
      <c r="K1665" s="92">
        <v>336</v>
      </c>
      <c r="L1665" s="93">
        <v>0</v>
      </c>
      <c r="M1665" s="93"/>
    </row>
    <row r="1666" spans="1:13" s="2" customFormat="1" ht="50.1" customHeight="1" x14ac:dyDescent="0.2">
      <c r="A1666" s="146" t="s">
        <v>1335</v>
      </c>
      <c r="B1666" s="95" t="s">
        <v>711</v>
      </c>
      <c r="C1666" s="95" t="s">
        <v>711</v>
      </c>
      <c r="D1666" s="90" t="s">
        <v>1877</v>
      </c>
      <c r="E1666" s="93">
        <v>1000</v>
      </c>
      <c r="F1666" s="112">
        <v>2426.6</v>
      </c>
      <c r="G1666" s="94">
        <f>+$F1666/100*(100-'Übersicht _Overview'!$D$11)/100*(100-'Übersicht _Overview'!$E$11)</f>
        <v>2426.6</v>
      </c>
      <c r="H1666" s="94">
        <f t="shared" si="79"/>
        <v>2022.48</v>
      </c>
      <c r="I1666" s="94">
        <f t="shared" si="77"/>
        <v>4449.08</v>
      </c>
      <c r="J1666" s="94">
        <f t="shared" si="78"/>
        <v>19486.970399999998</v>
      </c>
      <c r="K1666" s="92">
        <v>480</v>
      </c>
      <c r="L1666" s="93">
        <v>0</v>
      </c>
      <c r="M1666" s="93">
        <v>2</v>
      </c>
    </row>
    <row r="1667" spans="1:13" s="2" customFormat="1" ht="50.1" customHeight="1" x14ac:dyDescent="0.2">
      <c r="A1667" s="146" t="s">
        <v>1336</v>
      </c>
      <c r="B1667" s="95" t="s">
        <v>712</v>
      </c>
      <c r="C1667" s="95" t="s">
        <v>712</v>
      </c>
      <c r="D1667" s="90" t="s">
        <v>1877</v>
      </c>
      <c r="E1667" s="93">
        <v>1000</v>
      </c>
      <c r="F1667" s="112">
        <v>2898.5</v>
      </c>
      <c r="G1667" s="94">
        <f>+$F1667/100*(100-'Übersicht _Overview'!$D$11)/100*(100-'Übersicht _Overview'!$E$11)</f>
        <v>2898.5</v>
      </c>
      <c r="H1667" s="94">
        <f t="shared" si="79"/>
        <v>2831.4720000000002</v>
      </c>
      <c r="I1667" s="94">
        <f t="shared" si="77"/>
        <v>5729.9719999999998</v>
      </c>
      <c r="J1667" s="94">
        <f t="shared" si="78"/>
        <v>25097.27736</v>
      </c>
      <c r="K1667" s="92">
        <v>672</v>
      </c>
      <c r="L1667" s="93">
        <v>0</v>
      </c>
      <c r="M1667" s="93">
        <v>2</v>
      </c>
    </row>
    <row r="1668" spans="1:13" s="2" customFormat="1" ht="50.1" customHeight="1" x14ac:dyDescent="0.2">
      <c r="A1668" s="146" t="s">
        <v>1337</v>
      </c>
      <c r="B1668" s="95" t="s">
        <v>713</v>
      </c>
      <c r="C1668" s="95" t="s">
        <v>713</v>
      </c>
      <c r="D1668" s="90" t="s">
        <v>1877</v>
      </c>
      <c r="E1668" s="93">
        <v>1000</v>
      </c>
      <c r="F1668" s="112">
        <v>3990.8</v>
      </c>
      <c r="G1668" s="94">
        <f>+$F1668/100*(100-'Übersicht _Overview'!$D$11)/100*(100-'Übersicht _Overview'!$E$11)</f>
        <v>3990.8</v>
      </c>
      <c r="H1668" s="94">
        <f t="shared" si="79"/>
        <v>3842.712</v>
      </c>
      <c r="I1668" s="94">
        <f t="shared" si="77"/>
        <v>7833.5120000000006</v>
      </c>
      <c r="J1668" s="94">
        <f t="shared" si="78"/>
        <v>34310.78256</v>
      </c>
      <c r="K1668" s="92">
        <v>912</v>
      </c>
      <c r="L1668" s="93">
        <v>0</v>
      </c>
      <c r="M1668" s="93">
        <v>2</v>
      </c>
    </row>
    <row r="1669" spans="1:13" s="2" customFormat="1" ht="50.1" customHeight="1" x14ac:dyDescent="0.2">
      <c r="A1669" s="146" t="s">
        <v>1338</v>
      </c>
      <c r="B1669" s="95" t="s">
        <v>714</v>
      </c>
      <c r="C1669" s="95" t="s">
        <v>714</v>
      </c>
      <c r="D1669" s="90" t="s">
        <v>1877</v>
      </c>
      <c r="E1669" s="93">
        <v>1000</v>
      </c>
      <c r="F1669" s="112">
        <v>4207.5</v>
      </c>
      <c r="G1669" s="94">
        <f>+$F1669/100*(100-'Übersicht _Overview'!$D$11)/100*(100-'Übersicht _Overview'!$E$11)</f>
        <v>4207.5</v>
      </c>
      <c r="H1669" s="94">
        <f t="shared" si="79"/>
        <v>4853.9520000000002</v>
      </c>
      <c r="I1669" s="94">
        <f t="shared" si="77"/>
        <v>9061.4520000000011</v>
      </c>
      <c r="J1669" s="94">
        <f t="shared" si="78"/>
        <v>39689.159760000002</v>
      </c>
      <c r="K1669" s="92">
        <v>1152</v>
      </c>
      <c r="L1669" s="93">
        <v>0</v>
      </c>
      <c r="M1669" s="93">
        <v>2</v>
      </c>
    </row>
    <row r="1670" spans="1:13" s="2" customFormat="1" ht="50.1" customHeight="1" x14ac:dyDescent="0.2">
      <c r="A1670" s="146" t="s">
        <v>1339</v>
      </c>
      <c r="B1670" s="95" t="s">
        <v>715</v>
      </c>
      <c r="C1670" s="95" t="s">
        <v>715</v>
      </c>
      <c r="D1670" s="90" t="s">
        <v>1877</v>
      </c>
      <c r="E1670" s="93">
        <v>1000</v>
      </c>
      <c r="F1670" s="112">
        <v>5069.8999999999996</v>
      </c>
      <c r="G1670" s="94">
        <f>+$F1670/100*(100-'Übersicht _Overview'!$D$11)/100*(100-'Übersicht _Overview'!$E$11)</f>
        <v>5069.8999999999996</v>
      </c>
      <c r="H1670" s="94">
        <f t="shared" si="79"/>
        <v>6067.4400000000005</v>
      </c>
      <c r="I1670" s="94">
        <f t="shared" si="77"/>
        <v>11137.34</v>
      </c>
      <c r="J1670" s="94">
        <f t="shared" si="78"/>
        <v>48781.549200000001</v>
      </c>
      <c r="K1670" s="92">
        <v>1440</v>
      </c>
      <c r="L1670" s="93">
        <v>0</v>
      </c>
      <c r="M1670" s="93">
        <v>2</v>
      </c>
    </row>
    <row r="1671" spans="1:13" s="2" customFormat="1" ht="50.1" customHeight="1" x14ac:dyDescent="0.2">
      <c r="A1671" s="146" t="s">
        <v>1340</v>
      </c>
      <c r="B1671" s="95" t="s">
        <v>716</v>
      </c>
      <c r="C1671" s="95" t="s">
        <v>716</v>
      </c>
      <c r="D1671" s="90" t="s">
        <v>1877</v>
      </c>
      <c r="E1671" s="93">
        <v>1000</v>
      </c>
      <c r="F1671" s="112">
        <v>6413</v>
      </c>
      <c r="G1671" s="94">
        <f>+$F1671/100*(100-'Übersicht _Overview'!$D$11)/100*(100-'Übersicht _Overview'!$E$11)</f>
        <v>6413</v>
      </c>
      <c r="H1671" s="94">
        <f t="shared" si="79"/>
        <v>7483.1760000000013</v>
      </c>
      <c r="I1671" s="94">
        <f t="shared" si="77"/>
        <v>13896.176000000001</v>
      </c>
      <c r="J1671" s="94">
        <f t="shared" si="78"/>
        <v>60865.250880000007</v>
      </c>
      <c r="K1671" s="92">
        <v>1776</v>
      </c>
      <c r="L1671" s="93">
        <v>0</v>
      </c>
      <c r="M1671" s="93">
        <v>2</v>
      </c>
    </row>
    <row r="1672" spans="1:13" s="2" customFormat="1" ht="50.1" customHeight="1" x14ac:dyDescent="0.2">
      <c r="A1672" s="146" t="s">
        <v>1341</v>
      </c>
      <c r="B1672" s="95" t="s">
        <v>717</v>
      </c>
      <c r="C1672" s="95" t="s">
        <v>717</v>
      </c>
      <c r="D1672" s="90" t="s">
        <v>1877</v>
      </c>
      <c r="E1672" s="93">
        <v>1000</v>
      </c>
      <c r="F1672" s="112">
        <v>7795.7</v>
      </c>
      <c r="G1672" s="94">
        <f>+$F1672/100*(100-'Übersicht _Overview'!$D$11)/100*(100-'Übersicht _Overview'!$E$11)</f>
        <v>7795.6999999999989</v>
      </c>
      <c r="H1672" s="94">
        <f t="shared" si="79"/>
        <v>9707.9040000000005</v>
      </c>
      <c r="I1672" s="94">
        <f t="shared" si="77"/>
        <v>17503.603999999999</v>
      </c>
      <c r="J1672" s="94">
        <f t="shared" si="78"/>
        <v>76665.78551999999</v>
      </c>
      <c r="K1672" s="92">
        <v>2304</v>
      </c>
      <c r="L1672" s="93">
        <v>0</v>
      </c>
      <c r="M1672" s="93">
        <v>2</v>
      </c>
    </row>
    <row r="1673" spans="1:13" s="2" customFormat="1" ht="50.1" customHeight="1" x14ac:dyDescent="0.2">
      <c r="A1673" s="146" t="s">
        <v>1342</v>
      </c>
      <c r="B1673" s="95" t="s">
        <v>718</v>
      </c>
      <c r="C1673" s="95" t="s">
        <v>718</v>
      </c>
      <c r="D1673" s="90" t="s">
        <v>1877</v>
      </c>
      <c r="E1673" s="93">
        <v>1000</v>
      </c>
      <c r="F1673" s="112">
        <v>9407.2000000000007</v>
      </c>
      <c r="G1673" s="94">
        <f>+$F1673/100*(100-'Übersicht _Overview'!$D$11)/100*(100-'Übersicht _Overview'!$E$11)</f>
        <v>9407.2000000000007</v>
      </c>
      <c r="H1673" s="94">
        <f t="shared" si="79"/>
        <v>12134.880000000001</v>
      </c>
      <c r="I1673" s="94">
        <f t="shared" si="77"/>
        <v>21542.080000000002</v>
      </c>
      <c r="J1673" s="94">
        <f t="shared" si="78"/>
        <v>94354.310400000002</v>
      </c>
      <c r="K1673" s="92">
        <v>2880</v>
      </c>
      <c r="L1673" s="93">
        <v>0</v>
      </c>
      <c r="M1673" s="93"/>
    </row>
    <row r="1674" spans="1:13" s="2" customFormat="1" ht="50.1" customHeight="1" collapsed="1" x14ac:dyDescent="0.2">
      <c r="A1674" s="144"/>
      <c r="B1674" s="147" t="s">
        <v>1878</v>
      </c>
      <c r="C1674" s="147" t="s">
        <v>1878</v>
      </c>
      <c r="D1674" s="139"/>
      <c r="E1674" s="142"/>
      <c r="F1674" s="140">
        <v>0</v>
      </c>
      <c r="G1674" s="94">
        <f>+$F1674/100*(100-'Übersicht _Overview'!$D$11)/100*(100-'Übersicht _Overview'!$E$11)</f>
        <v>0</v>
      </c>
      <c r="H1674" s="94">
        <f t="shared" si="79"/>
        <v>0</v>
      </c>
      <c r="I1674" s="94">
        <f t="shared" si="77"/>
        <v>0</v>
      </c>
      <c r="J1674" s="94">
        <f t="shared" si="78"/>
        <v>0</v>
      </c>
      <c r="K1674" s="141"/>
      <c r="L1674" s="142"/>
      <c r="M1674" s="142"/>
    </row>
    <row r="1675" spans="1:13" s="2" customFormat="1" ht="50.1" customHeight="1" x14ac:dyDescent="0.2">
      <c r="A1675" s="146" t="s">
        <v>1967</v>
      </c>
      <c r="B1675" s="95" t="s">
        <v>719</v>
      </c>
      <c r="C1675" s="95" t="s">
        <v>719</v>
      </c>
      <c r="D1675" s="90" t="s">
        <v>1877</v>
      </c>
      <c r="E1675" s="93">
        <v>1000</v>
      </c>
      <c r="F1675" s="112">
        <v>2123</v>
      </c>
      <c r="G1675" s="94">
        <f>+$F1675/100*(100-'Übersicht _Overview'!$D$11)/100*(100-'Übersicht _Overview'!$E$11)</f>
        <v>2123</v>
      </c>
      <c r="H1675" s="94">
        <f t="shared" si="79"/>
        <v>219.10200000000003</v>
      </c>
      <c r="I1675" s="94">
        <f t="shared" si="77"/>
        <v>2342.1019999999999</v>
      </c>
      <c r="J1675" s="94">
        <f t="shared" si="78"/>
        <v>10258.40676</v>
      </c>
      <c r="K1675" s="91">
        <v>52</v>
      </c>
      <c r="L1675" s="91">
        <v>0</v>
      </c>
      <c r="M1675" s="93"/>
    </row>
    <row r="1676" spans="1:13" s="2" customFormat="1" ht="50.1" customHeight="1" x14ac:dyDescent="0.2">
      <c r="A1676" s="146" t="s">
        <v>1968</v>
      </c>
      <c r="B1676" s="95" t="s">
        <v>720</v>
      </c>
      <c r="C1676" s="95" t="s">
        <v>720</v>
      </c>
      <c r="D1676" s="90" t="s">
        <v>1877</v>
      </c>
      <c r="E1676" s="93">
        <v>1000</v>
      </c>
      <c r="F1676" s="112">
        <v>2335.3000000000002</v>
      </c>
      <c r="G1676" s="94">
        <f>+$F1676/100*(100-'Übersicht _Overview'!$D$11)/100*(100-'Übersicht _Overview'!$E$11)</f>
        <v>2335.3000000000002</v>
      </c>
      <c r="H1676" s="94">
        <f t="shared" si="79"/>
        <v>337.08000000000004</v>
      </c>
      <c r="I1676" s="94">
        <f t="shared" ref="I1676:I1739" si="80">+$G1676+$H1676</f>
        <v>2672.38</v>
      </c>
      <c r="J1676" s="94">
        <f t="shared" si="78"/>
        <v>11705.0244</v>
      </c>
      <c r="K1676" s="91">
        <v>80</v>
      </c>
      <c r="L1676" s="93">
        <v>0</v>
      </c>
      <c r="M1676" s="93"/>
    </row>
    <row r="1677" spans="1:13" s="2" customFormat="1" ht="50.1" customHeight="1" x14ac:dyDescent="0.2">
      <c r="A1677" s="146" t="s">
        <v>1969</v>
      </c>
      <c r="B1677" s="95" t="s">
        <v>721</v>
      </c>
      <c r="C1677" s="95" t="s">
        <v>721</v>
      </c>
      <c r="D1677" s="90" t="s">
        <v>1878</v>
      </c>
      <c r="E1677" s="93">
        <v>1000</v>
      </c>
      <c r="F1677" s="112">
        <v>2162.6</v>
      </c>
      <c r="G1677" s="94">
        <f>+$F1677/100*(100-'Übersicht _Overview'!$D$11)/100*(100-'Übersicht _Overview'!$E$11)</f>
        <v>2162.6</v>
      </c>
      <c r="H1677" s="94">
        <f t="shared" si="79"/>
        <v>278.09100000000001</v>
      </c>
      <c r="I1677" s="94">
        <f t="shared" si="80"/>
        <v>2440.6909999999998</v>
      </c>
      <c r="J1677" s="94">
        <f t="shared" ref="J1677:J1740" si="81">IF(I1677&lt;&gt;"",I1677*$G$3,"")</f>
        <v>10690.226579999999</v>
      </c>
      <c r="K1677" s="91">
        <v>66</v>
      </c>
      <c r="L1677" s="93">
        <v>0</v>
      </c>
      <c r="M1677" s="93"/>
    </row>
    <row r="1678" spans="1:13" s="2" customFormat="1" ht="50.1" customHeight="1" x14ac:dyDescent="0.2">
      <c r="A1678" s="146" t="s">
        <v>1970</v>
      </c>
      <c r="B1678" s="95" t="s">
        <v>722</v>
      </c>
      <c r="C1678" s="95" t="s">
        <v>722</v>
      </c>
      <c r="D1678" s="90" t="s">
        <v>1878</v>
      </c>
      <c r="E1678" s="93">
        <v>1000</v>
      </c>
      <c r="F1678" s="112">
        <v>2318.8000000000002</v>
      </c>
      <c r="G1678" s="94">
        <f>+$F1678/100*(100-'Übersicht _Overview'!$D$11)/100*(100-'Übersicht _Overview'!$E$11)</f>
        <v>2318.8000000000002</v>
      </c>
      <c r="H1678" s="94">
        <f t="shared" si="79"/>
        <v>438.20400000000006</v>
      </c>
      <c r="I1678" s="94">
        <f t="shared" si="80"/>
        <v>2757.0040000000004</v>
      </c>
      <c r="J1678" s="94">
        <f t="shared" si="81"/>
        <v>12075.677520000001</v>
      </c>
      <c r="K1678" s="91">
        <v>104</v>
      </c>
      <c r="L1678" s="93">
        <v>0</v>
      </c>
      <c r="M1678" s="93"/>
    </row>
    <row r="1679" spans="1:13" s="2" customFormat="1" ht="50.1" customHeight="1" x14ac:dyDescent="0.2">
      <c r="A1679" s="146" t="s">
        <v>1971</v>
      </c>
      <c r="B1679" s="95" t="s">
        <v>723</v>
      </c>
      <c r="C1679" s="95" t="s">
        <v>723</v>
      </c>
      <c r="D1679" s="90" t="s">
        <v>1878</v>
      </c>
      <c r="E1679" s="93">
        <v>1000</v>
      </c>
      <c r="F1679" s="112">
        <v>2708.2</v>
      </c>
      <c r="G1679" s="94">
        <f>+$F1679/100*(100-'Übersicht _Overview'!$D$11)/100*(100-'Übersicht _Overview'!$E$11)</f>
        <v>2708.2</v>
      </c>
      <c r="H1679" s="94">
        <f t="shared" si="79"/>
        <v>678.37350000000004</v>
      </c>
      <c r="I1679" s="94">
        <f t="shared" si="80"/>
        <v>3386.5735</v>
      </c>
      <c r="J1679" s="94">
        <f t="shared" si="81"/>
        <v>14833.191929999999</v>
      </c>
      <c r="K1679" s="91">
        <v>161</v>
      </c>
      <c r="L1679" s="93">
        <v>0</v>
      </c>
      <c r="M1679" s="93"/>
    </row>
    <row r="1680" spans="1:13" s="2" customFormat="1" ht="50.1" customHeight="1" x14ac:dyDescent="0.2">
      <c r="A1680" s="146" t="s">
        <v>1972</v>
      </c>
      <c r="B1680" s="95" t="s">
        <v>724</v>
      </c>
      <c r="C1680" s="95" t="s">
        <v>724</v>
      </c>
      <c r="D1680" s="90" t="s">
        <v>1878</v>
      </c>
      <c r="E1680" s="93">
        <v>1000</v>
      </c>
      <c r="F1680" s="112">
        <v>3215.3</v>
      </c>
      <c r="G1680" s="94">
        <f>+$F1680/100*(100-'Übersicht _Overview'!$D$11)/100*(100-'Übersicht _Overview'!$E$11)</f>
        <v>3215.2999999999997</v>
      </c>
      <c r="H1680" s="94">
        <f t="shared" ref="H1680:H1743" si="82">+K1680/100*($E$2-L1680)</f>
        <v>1011.24</v>
      </c>
      <c r="I1680" s="94">
        <f t="shared" si="80"/>
        <v>4226.54</v>
      </c>
      <c r="J1680" s="94">
        <f t="shared" si="81"/>
        <v>18512.245200000001</v>
      </c>
      <c r="K1680" s="91">
        <v>240</v>
      </c>
      <c r="L1680" s="93">
        <v>0</v>
      </c>
      <c r="M1680" s="93"/>
    </row>
    <row r="1681" spans="1:13" s="2" customFormat="1" ht="50.1" customHeight="1" x14ac:dyDescent="0.2">
      <c r="A1681" s="146" t="s">
        <v>1973</v>
      </c>
      <c r="B1681" s="95" t="s">
        <v>725</v>
      </c>
      <c r="C1681" s="95" t="s">
        <v>725</v>
      </c>
      <c r="D1681" s="90" t="s">
        <v>1878</v>
      </c>
      <c r="E1681" s="93">
        <v>1000</v>
      </c>
      <c r="F1681" s="112">
        <v>4160.2</v>
      </c>
      <c r="G1681" s="94">
        <f>+$F1681/100*(100-'Übersicht _Overview'!$D$11)/100*(100-'Übersicht _Overview'!$E$11)</f>
        <v>4160.2</v>
      </c>
      <c r="H1681" s="94">
        <f t="shared" si="82"/>
        <v>1719.1080000000002</v>
      </c>
      <c r="I1681" s="94">
        <f t="shared" si="80"/>
        <v>5879.308</v>
      </c>
      <c r="J1681" s="94">
        <f t="shared" si="81"/>
        <v>25751.369039999998</v>
      </c>
      <c r="K1681" s="91">
        <v>408</v>
      </c>
      <c r="L1681" s="93">
        <v>0</v>
      </c>
      <c r="M1681" s="93"/>
    </row>
    <row r="1682" spans="1:13" s="2" customFormat="1" ht="50.1" customHeight="1" x14ac:dyDescent="0.2">
      <c r="A1682" s="146" t="s">
        <v>1974</v>
      </c>
      <c r="B1682" s="95" t="s">
        <v>1514</v>
      </c>
      <c r="C1682" s="95" t="s">
        <v>1514</v>
      </c>
      <c r="D1682" s="90" t="s">
        <v>1878</v>
      </c>
      <c r="E1682" s="93">
        <v>1000</v>
      </c>
      <c r="F1682" s="112">
        <v>5199.7</v>
      </c>
      <c r="G1682" s="94">
        <f>+$F1682/100*(100-'Übersicht _Overview'!$D$11)/100*(100-'Übersicht _Overview'!$E$11)</f>
        <v>5199.7</v>
      </c>
      <c r="H1682" s="94">
        <f t="shared" si="82"/>
        <v>2709.2804999999998</v>
      </c>
      <c r="I1682" s="94">
        <f t="shared" si="80"/>
        <v>7908.9804999999997</v>
      </c>
      <c r="J1682" s="94">
        <f t="shared" si="81"/>
        <v>34641.334589999999</v>
      </c>
      <c r="K1682" s="91">
        <v>643</v>
      </c>
      <c r="L1682" s="93">
        <v>0</v>
      </c>
      <c r="M1682" s="93"/>
    </row>
    <row r="1683" spans="1:13" s="2" customFormat="1" ht="50.1" customHeight="1" x14ac:dyDescent="0.2">
      <c r="A1683" s="146" t="s">
        <v>1975</v>
      </c>
      <c r="B1683" s="95" t="s">
        <v>1515</v>
      </c>
      <c r="C1683" s="95" t="s">
        <v>1515</v>
      </c>
      <c r="D1683" s="90" t="s">
        <v>1878</v>
      </c>
      <c r="E1683" s="93">
        <v>1000</v>
      </c>
      <c r="F1683" s="112">
        <v>7700</v>
      </c>
      <c r="G1683" s="94">
        <f>+$F1683/100*(100-'Übersicht _Overview'!$D$11)/100*(100-'Übersicht _Overview'!$E$11)</f>
        <v>7700</v>
      </c>
      <c r="H1683" s="94">
        <f t="shared" si="82"/>
        <v>3800.5770000000002</v>
      </c>
      <c r="I1683" s="94">
        <f t="shared" si="80"/>
        <v>11500.577000000001</v>
      </c>
      <c r="J1683" s="94">
        <f t="shared" si="81"/>
        <v>50372.527260000003</v>
      </c>
      <c r="K1683" s="91">
        <v>902</v>
      </c>
      <c r="L1683" s="93">
        <v>0</v>
      </c>
      <c r="M1683" s="93"/>
    </row>
    <row r="1684" spans="1:13" s="2" customFormat="1" ht="50.1" customHeight="1" x14ac:dyDescent="0.2">
      <c r="A1684" s="146" t="s">
        <v>1976</v>
      </c>
      <c r="B1684" s="95" t="s">
        <v>1516</v>
      </c>
      <c r="C1684" s="95" t="s">
        <v>1516</v>
      </c>
      <c r="D1684" s="90" t="s">
        <v>1878</v>
      </c>
      <c r="E1684" s="93">
        <v>1000</v>
      </c>
      <c r="F1684" s="112">
        <v>9208.1</v>
      </c>
      <c r="G1684" s="94">
        <f>+$F1684/100*(100-'Übersicht _Overview'!$D$11)/100*(100-'Übersicht _Overview'!$E$11)</f>
        <v>9208.1</v>
      </c>
      <c r="H1684" s="94">
        <f t="shared" si="82"/>
        <v>5014.0650000000005</v>
      </c>
      <c r="I1684" s="94">
        <f t="shared" si="80"/>
        <v>14222.165000000001</v>
      </c>
      <c r="J1684" s="94">
        <f t="shared" si="81"/>
        <v>62293.082699999999</v>
      </c>
      <c r="K1684" s="91">
        <v>1190</v>
      </c>
      <c r="L1684" s="93">
        <v>0</v>
      </c>
      <c r="M1684" s="93"/>
    </row>
    <row r="1685" spans="1:13" s="2" customFormat="1" ht="50.1" customHeight="1" x14ac:dyDescent="0.2">
      <c r="A1685" s="146" t="s">
        <v>1977</v>
      </c>
      <c r="B1685" s="95" t="s">
        <v>1517</v>
      </c>
      <c r="C1685" s="95" t="s">
        <v>1517</v>
      </c>
      <c r="D1685" s="90" t="s">
        <v>1878</v>
      </c>
      <c r="E1685" s="93">
        <v>1000</v>
      </c>
      <c r="F1685" s="112">
        <v>2183.5</v>
      </c>
      <c r="G1685" s="94">
        <f>+$F1685/100*(100-'Übersicht _Overview'!$D$11)/100*(100-'Übersicht _Overview'!$E$11)</f>
        <v>2183.5</v>
      </c>
      <c r="H1685" s="94">
        <f t="shared" si="82"/>
        <v>341.29350000000005</v>
      </c>
      <c r="I1685" s="94">
        <f t="shared" si="80"/>
        <v>2524.7935000000002</v>
      </c>
      <c r="J1685" s="94">
        <f t="shared" si="81"/>
        <v>11058.595530000001</v>
      </c>
      <c r="K1685" s="91">
        <v>81</v>
      </c>
      <c r="L1685" s="93">
        <v>0</v>
      </c>
      <c r="M1685" s="93"/>
    </row>
    <row r="1686" spans="1:13" s="2" customFormat="1" ht="50.1" customHeight="1" x14ac:dyDescent="0.2">
      <c r="A1686" s="146" t="s">
        <v>1978</v>
      </c>
      <c r="B1686" s="95" t="s">
        <v>1518</v>
      </c>
      <c r="C1686" s="95" t="s">
        <v>1518</v>
      </c>
      <c r="D1686" s="90" t="s">
        <v>1878</v>
      </c>
      <c r="E1686" s="93">
        <v>1000</v>
      </c>
      <c r="F1686" s="112">
        <v>2361.6999999999998</v>
      </c>
      <c r="G1686" s="94">
        <f>+$F1686/100*(100-'Übersicht _Overview'!$D$11)/100*(100-'Übersicht _Overview'!$E$11)</f>
        <v>2361.6999999999998</v>
      </c>
      <c r="H1686" s="94">
        <f t="shared" si="82"/>
        <v>539.32800000000009</v>
      </c>
      <c r="I1686" s="94">
        <f t="shared" si="80"/>
        <v>2901.0279999999998</v>
      </c>
      <c r="J1686" s="94">
        <f t="shared" si="81"/>
        <v>12706.502639999999</v>
      </c>
      <c r="K1686" s="91">
        <v>128</v>
      </c>
      <c r="L1686" s="93">
        <v>0</v>
      </c>
      <c r="M1686" s="93"/>
    </row>
    <row r="1687" spans="1:13" s="2" customFormat="1" ht="50.1" customHeight="1" x14ac:dyDescent="0.2">
      <c r="A1687" s="146" t="s">
        <v>1979</v>
      </c>
      <c r="B1687" s="95" t="s">
        <v>1519</v>
      </c>
      <c r="C1687" s="95" t="s">
        <v>1519</v>
      </c>
      <c r="D1687" s="90" t="s">
        <v>1878</v>
      </c>
      <c r="E1687" s="93">
        <v>1000</v>
      </c>
      <c r="F1687" s="112">
        <v>3020.6</v>
      </c>
      <c r="G1687" s="94">
        <f>+$F1687/100*(100-'Übersicht _Overview'!$D$11)/100*(100-'Übersicht _Overview'!$E$11)</f>
        <v>3020.6</v>
      </c>
      <c r="H1687" s="94">
        <f t="shared" si="82"/>
        <v>842.7</v>
      </c>
      <c r="I1687" s="94">
        <f t="shared" si="80"/>
        <v>3863.3</v>
      </c>
      <c r="J1687" s="94">
        <f t="shared" si="81"/>
        <v>16921.254000000001</v>
      </c>
      <c r="K1687" s="91">
        <v>200</v>
      </c>
      <c r="L1687" s="93">
        <v>0</v>
      </c>
      <c r="M1687" s="93"/>
    </row>
    <row r="1688" spans="1:13" s="2" customFormat="1" ht="50.1" customHeight="1" x14ac:dyDescent="0.2">
      <c r="A1688" s="146" t="s">
        <v>1980</v>
      </c>
      <c r="B1688" s="95" t="s">
        <v>1520</v>
      </c>
      <c r="C1688" s="95" t="s">
        <v>1520</v>
      </c>
      <c r="D1688" s="90" t="s">
        <v>1878</v>
      </c>
      <c r="E1688" s="93">
        <v>1000</v>
      </c>
      <c r="F1688" s="112">
        <v>3492.5</v>
      </c>
      <c r="G1688" s="94">
        <f>+$F1688/100*(100-'Übersicht _Overview'!$D$11)/100*(100-'Übersicht _Overview'!$E$11)</f>
        <v>3492.4999999999995</v>
      </c>
      <c r="H1688" s="94">
        <f t="shared" si="82"/>
        <v>1251.4095000000002</v>
      </c>
      <c r="I1688" s="94">
        <f t="shared" si="80"/>
        <v>4743.9094999999998</v>
      </c>
      <c r="J1688" s="94">
        <f t="shared" si="81"/>
        <v>20778.323609999999</v>
      </c>
      <c r="K1688" s="91">
        <v>297</v>
      </c>
      <c r="L1688" s="93">
        <v>0</v>
      </c>
      <c r="M1688" s="93"/>
    </row>
    <row r="1689" spans="1:13" s="2" customFormat="1" ht="50.1" customHeight="1" x14ac:dyDescent="0.2">
      <c r="A1689" s="146" t="s">
        <v>1981</v>
      </c>
      <c r="B1689" s="95" t="s">
        <v>1521</v>
      </c>
      <c r="C1689" s="95" t="s">
        <v>1521</v>
      </c>
      <c r="D1689" s="90" t="s">
        <v>1878</v>
      </c>
      <c r="E1689" s="93">
        <v>1000</v>
      </c>
      <c r="F1689" s="112">
        <v>4272.3999999999996</v>
      </c>
      <c r="G1689" s="94">
        <f>+$F1689/100*(100-'Übersicht _Overview'!$D$11)/100*(100-'Übersicht _Overview'!$E$11)</f>
        <v>4272.3999999999996</v>
      </c>
      <c r="H1689" s="94">
        <f t="shared" si="82"/>
        <v>2123.6040000000003</v>
      </c>
      <c r="I1689" s="94">
        <f t="shared" si="80"/>
        <v>6396.0039999999999</v>
      </c>
      <c r="J1689" s="94">
        <f t="shared" si="81"/>
        <v>28014.497519999997</v>
      </c>
      <c r="K1689" s="91">
        <v>504</v>
      </c>
      <c r="L1689" s="93">
        <v>0</v>
      </c>
      <c r="M1689" s="93"/>
    </row>
    <row r="1690" spans="1:13" s="2" customFormat="1" ht="50.1" customHeight="1" x14ac:dyDescent="0.2">
      <c r="A1690" s="146" t="s">
        <v>1982</v>
      </c>
      <c r="B1690" s="95" t="s">
        <v>1234</v>
      </c>
      <c r="C1690" s="95" t="s">
        <v>1234</v>
      </c>
      <c r="D1690" s="90" t="s">
        <v>1878</v>
      </c>
      <c r="E1690" s="93">
        <v>1000</v>
      </c>
      <c r="F1690" s="112">
        <v>5624.3</v>
      </c>
      <c r="G1690" s="94">
        <f>+$F1690/100*(100-'Übersicht _Overview'!$D$11)/100*(100-'Übersicht _Overview'!$E$11)</f>
        <v>5624.3</v>
      </c>
      <c r="H1690" s="94">
        <f t="shared" si="82"/>
        <v>3353.9460000000004</v>
      </c>
      <c r="I1690" s="94">
        <f t="shared" si="80"/>
        <v>8978.246000000001</v>
      </c>
      <c r="J1690" s="94">
        <f t="shared" si="81"/>
        <v>39324.717480000007</v>
      </c>
      <c r="K1690" s="91">
        <v>796</v>
      </c>
      <c r="L1690" s="93">
        <v>0</v>
      </c>
      <c r="M1690" s="93">
        <v>2</v>
      </c>
    </row>
    <row r="1691" spans="1:13" s="2" customFormat="1" ht="50.1" customHeight="1" x14ac:dyDescent="0.2">
      <c r="A1691" s="146" t="s">
        <v>1983</v>
      </c>
      <c r="B1691" s="95" t="s">
        <v>1522</v>
      </c>
      <c r="C1691" s="95" t="s">
        <v>1522</v>
      </c>
      <c r="D1691" s="90" t="s">
        <v>1878</v>
      </c>
      <c r="E1691" s="93">
        <v>1000</v>
      </c>
      <c r="F1691" s="112">
        <v>8432.6</v>
      </c>
      <c r="G1691" s="94">
        <f>+$F1691/100*(100-'Übersicht _Overview'!$D$11)/100*(100-'Übersicht _Overview'!$E$11)</f>
        <v>8432.6</v>
      </c>
      <c r="H1691" s="94">
        <f t="shared" si="82"/>
        <v>4811.817</v>
      </c>
      <c r="I1691" s="94">
        <f t="shared" si="80"/>
        <v>13244.417000000001</v>
      </c>
      <c r="J1691" s="94">
        <f t="shared" si="81"/>
        <v>58010.546460000005</v>
      </c>
      <c r="K1691" s="91">
        <v>1142</v>
      </c>
      <c r="L1691" s="93">
        <v>0</v>
      </c>
      <c r="M1691" s="93">
        <v>2</v>
      </c>
    </row>
    <row r="1692" spans="1:13" s="2" customFormat="1" ht="50.1" customHeight="1" x14ac:dyDescent="0.2">
      <c r="A1692" s="146" t="s">
        <v>2402</v>
      </c>
      <c r="B1692" s="95" t="s">
        <v>1523</v>
      </c>
      <c r="C1692" s="95" t="s">
        <v>1523</v>
      </c>
      <c r="D1692" s="90" t="s">
        <v>1878</v>
      </c>
      <c r="E1692" s="93">
        <v>1000</v>
      </c>
      <c r="F1692" s="112">
        <v>9802.1</v>
      </c>
      <c r="G1692" s="94">
        <f>+$F1692/100*(100-'Übersicht _Overview'!$D$11)/100*(100-'Übersicht _Overview'!$E$11)</f>
        <v>9802.1</v>
      </c>
      <c r="H1692" s="94">
        <f t="shared" si="82"/>
        <v>6429.8010000000004</v>
      </c>
      <c r="I1692" s="94">
        <f t="shared" si="80"/>
        <v>16231.901000000002</v>
      </c>
      <c r="J1692" s="94">
        <f t="shared" si="81"/>
        <v>71095.726380000007</v>
      </c>
      <c r="K1692" s="91">
        <v>1526</v>
      </c>
      <c r="L1692" s="93">
        <v>0</v>
      </c>
      <c r="M1692" s="93">
        <v>2</v>
      </c>
    </row>
    <row r="1693" spans="1:13" s="2" customFormat="1" ht="50.1" customHeight="1" x14ac:dyDescent="0.2">
      <c r="A1693" s="146" t="s">
        <v>1594</v>
      </c>
      <c r="B1693" s="95" t="s">
        <v>1235</v>
      </c>
      <c r="C1693" s="95" t="s">
        <v>1235</v>
      </c>
      <c r="D1693" s="90" t="s">
        <v>1878</v>
      </c>
      <c r="E1693" s="93">
        <v>1000</v>
      </c>
      <c r="F1693" s="112">
        <v>9831.7999999999993</v>
      </c>
      <c r="G1693" s="94">
        <f>+$F1693/100*(100-'Übersicht _Overview'!$D$11)/100*(100-'Übersicht _Overview'!$E$11)</f>
        <v>9831.7999999999993</v>
      </c>
      <c r="H1693" s="94">
        <f t="shared" si="82"/>
        <v>9282.3405000000002</v>
      </c>
      <c r="I1693" s="94">
        <f t="shared" si="80"/>
        <v>19114.140500000001</v>
      </c>
      <c r="J1693" s="94">
        <f t="shared" si="81"/>
        <v>83719.935389999999</v>
      </c>
      <c r="K1693" s="91">
        <v>2203</v>
      </c>
      <c r="L1693" s="93">
        <v>0</v>
      </c>
      <c r="M1693" s="93">
        <v>2</v>
      </c>
    </row>
    <row r="1694" spans="1:13" s="2" customFormat="1" ht="50.1" customHeight="1" x14ac:dyDescent="0.2">
      <c r="A1694" s="146" t="s">
        <v>1595</v>
      </c>
      <c r="B1694" s="95" t="s">
        <v>2403</v>
      </c>
      <c r="C1694" s="95" t="s">
        <v>2403</v>
      </c>
      <c r="D1694" s="90" t="s">
        <v>1878</v>
      </c>
      <c r="E1694" s="93">
        <v>1000</v>
      </c>
      <c r="F1694" s="112">
        <v>13399.1</v>
      </c>
      <c r="G1694" s="94">
        <f>+$F1694/100*(100-'Übersicht _Overview'!$D$11)/100*(100-'Übersicht _Overview'!$E$11)</f>
        <v>13399.100000000002</v>
      </c>
      <c r="H1694" s="94">
        <f t="shared" si="82"/>
        <v>12986.007000000001</v>
      </c>
      <c r="I1694" s="94">
        <f t="shared" si="80"/>
        <v>26385.107000000004</v>
      </c>
      <c r="J1694" s="94">
        <f t="shared" si="81"/>
        <v>115566.76866000002</v>
      </c>
      <c r="K1694" s="91">
        <v>3082</v>
      </c>
      <c r="L1694" s="93">
        <v>0</v>
      </c>
      <c r="M1694" s="93">
        <v>2</v>
      </c>
    </row>
    <row r="1695" spans="1:13" s="2" customFormat="1" ht="50.1" customHeight="1" x14ac:dyDescent="0.2">
      <c r="A1695" s="146" t="s">
        <v>1596</v>
      </c>
      <c r="B1695" s="95" t="s">
        <v>2404</v>
      </c>
      <c r="C1695" s="95" t="s">
        <v>2404</v>
      </c>
      <c r="D1695" s="90" t="s">
        <v>1878</v>
      </c>
      <c r="E1695" s="93">
        <v>1000</v>
      </c>
      <c r="F1695" s="112">
        <v>17112.7</v>
      </c>
      <c r="G1695" s="94">
        <f>+$F1695/100*(100-'Übersicht _Overview'!$D$11)/100*(100-'Übersicht _Overview'!$E$11)</f>
        <v>17112.7</v>
      </c>
      <c r="H1695" s="94">
        <f t="shared" si="82"/>
        <v>17730.407999999999</v>
      </c>
      <c r="I1695" s="94">
        <f t="shared" si="80"/>
        <v>34843.108</v>
      </c>
      <c r="J1695" s="94">
        <f t="shared" si="81"/>
        <v>152612.81304000001</v>
      </c>
      <c r="K1695" s="91">
        <v>4208</v>
      </c>
      <c r="L1695" s="93">
        <v>0</v>
      </c>
      <c r="M1695" s="93">
        <v>2</v>
      </c>
    </row>
    <row r="1696" spans="1:13" s="2" customFormat="1" ht="50.1" customHeight="1" x14ac:dyDescent="0.2">
      <c r="A1696" s="146" t="s">
        <v>1597</v>
      </c>
      <c r="B1696" s="95" t="s">
        <v>1236</v>
      </c>
      <c r="C1696" s="95" t="s">
        <v>1236</v>
      </c>
      <c r="D1696" s="90" t="s">
        <v>1878</v>
      </c>
      <c r="E1696" s="93">
        <v>1000</v>
      </c>
      <c r="F1696" s="112">
        <v>19343.5</v>
      </c>
      <c r="G1696" s="94">
        <f>+$F1696/100*(100-'Übersicht _Overview'!$D$11)/100*(100-'Übersicht _Overview'!$E$11)</f>
        <v>19343.5</v>
      </c>
      <c r="H1696" s="94">
        <f t="shared" si="82"/>
        <v>22702.338000000003</v>
      </c>
      <c r="I1696" s="94">
        <f t="shared" si="80"/>
        <v>42045.838000000003</v>
      </c>
      <c r="J1696" s="94">
        <f t="shared" si="81"/>
        <v>184160.77044000002</v>
      </c>
      <c r="K1696" s="91">
        <v>5388</v>
      </c>
      <c r="L1696" s="93">
        <v>0</v>
      </c>
      <c r="M1696" s="93">
        <v>2</v>
      </c>
    </row>
    <row r="1697" spans="1:13" s="2" customFormat="1" ht="50.1" customHeight="1" x14ac:dyDescent="0.2">
      <c r="A1697" s="146" t="s">
        <v>1598</v>
      </c>
      <c r="B1697" s="95" t="s">
        <v>1237</v>
      </c>
      <c r="C1697" s="95" t="s">
        <v>1237</v>
      </c>
      <c r="D1697" s="90" t="s">
        <v>1878</v>
      </c>
      <c r="E1697" s="93">
        <v>1000</v>
      </c>
      <c r="F1697" s="112">
        <v>22078.1</v>
      </c>
      <c r="G1697" s="94">
        <f>+$F1697/100*(100-'Übersicht _Overview'!$D$11)/100*(100-'Übersicht _Overview'!$E$11)</f>
        <v>22078.1</v>
      </c>
      <c r="H1697" s="94">
        <f t="shared" si="82"/>
        <v>27556.290000000005</v>
      </c>
      <c r="I1697" s="94">
        <f t="shared" si="80"/>
        <v>49634.39</v>
      </c>
      <c r="J1697" s="94">
        <f t="shared" si="81"/>
        <v>217398.62820000001</v>
      </c>
      <c r="K1697" s="91">
        <v>6540</v>
      </c>
      <c r="L1697" s="93">
        <v>0</v>
      </c>
      <c r="M1697" s="93">
        <v>2</v>
      </c>
    </row>
    <row r="1698" spans="1:13" s="2" customFormat="1" ht="50.1" customHeight="1" x14ac:dyDescent="0.2">
      <c r="A1698" s="146" t="s">
        <v>1599</v>
      </c>
      <c r="B1698" s="95" t="s">
        <v>2405</v>
      </c>
      <c r="C1698" s="95" t="s">
        <v>2405</v>
      </c>
      <c r="D1698" s="90" t="s">
        <v>1878</v>
      </c>
      <c r="E1698" s="93">
        <v>1000</v>
      </c>
      <c r="F1698" s="112">
        <v>29172</v>
      </c>
      <c r="G1698" s="94">
        <f>+$F1698/100*(100-'Übersicht _Overview'!$D$11)/100*(100-'Übersicht _Overview'!$E$11)</f>
        <v>29172.000000000004</v>
      </c>
      <c r="H1698" s="94">
        <f t="shared" si="82"/>
        <v>34377.946500000005</v>
      </c>
      <c r="I1698" s="94">
        <f t="shared" si="80"/>
        <v>63549.946500000005</v>
      </c>
      <c r="J1698" s="94">
        <f t="shared" si="81"/>
        <v>278348.76566999999</v>
      </c>
      <c r="K1698" s="91">
        <v>8159</v>
      </c>
      <c r="L1698" s="93">
        <v>0</v>
      </c>
      <c r="M1698" s="93"/>
    </row>
    <row r="1699" spans="1:13" s="2" customFormat="1" ht="50.1" customHeight="1" x14ac:dyDescent="0.2">
      <c r="A1699" s="146" t="s">
        <v>1600</v>
      </c>
      <c r="B1699" s="95" t="s">
        <v>1238</v>
      </c>
      <c r="C1699" s="95" t="s">
        <v>1238</v>
      </c>
      <c r="D1699" s="90" t="s">
        <v>1878</v>
      </c>
      <c r="E1699" s="93">
        <v>1000</v>
      </c>
      <c r="F1699" s="112">
        <v>32382.9</v>
      </c>
      <c r="G1699" s="94">
        <f>+$F1699/100*(100-'Übersicht _Overview'!$D$11)/100*(100-'Übersicht _Overview'!$E$11)</f>
        <v>32382.9</v>
      </c>
      <c r="H1699" s="94">
        <f t="shared" si="82"/>
        <v>44435.570999999996</v>
      </c>
      <c r="I1699" s="94">
        <f t="shared" si="80"/>
        <v>76818.47099999999</v>
      </c>
      <c r="J1699" s="94">
        <f t="shared" si="81"/>
        <v>336464.90297999996</v>
      </c>
      <c r="K1699" s="91">
        <v>10546</v>
      </c>
      <c r="L1699" s="93">
        <v>0</v>
      </c>
      <c r="M1699" s="93"/>
    </row>
    <row r="1700" spans="1:13" s="2" customFormat="1" ht="50.1" customHeight="1" x14ac:dyDescent="0.2">
      <c r="A1700" s="146" t="s">
        <v>1984</v>
      </c>
      <c r="B1700" s="95" t="s">
        <v>1524</v>
      </c>
      <c r="C1700" s="95" t="s">
        <v>1524</v>
      </c>
      <c r="D1700" s="90" t="s">
        <v>1878</v>
      </c>
      <c r="E1700" s="93">
        <v>1000</v>
      </c>
      <c r="F1700" s="112">
        <v>2924.9</v>
      </c>
      <c r="G1700" s="94">
        <f>+$F1700/100*(100-'Übersicht _Overview'!$D$11)/100*(100-'Übersicht _Overview'!$E$11)</f>
        <v>2924.9</v>
      </c>
      <c r="H1700" s="94">
        <f t="shared" si="82"/>
        <v>560.39550000000008</v>
      </c>
      <c r="I1700" s="94">
        <f t="shared" si="80"/>
        <v>3485.2955000000002</v>
      </c>
      <c r="J1700" s="94">
        <f t="shared" si="81"/>
        <v>15265.594290000001</v>
      </c>
      <c r="K1700" s="91">
        <v>133</v>
      </c>
      <c r="L1700" s="93">
        <v>0</v>
      </c>
      <c r="M1700" s="93"/>
    </row>
    <row r="1701" spans="1:13" s="2" customFormat="1" ht="50.1" customHeight="1" x14ac:dyDescent="0.2">
      <c r="A1701" s="146" t="s">
        <v>1371</v>
      </c>
      <c r="B1701" s="95" t="s">
        <v>1525</v>
      </c>
      <c r="C1701" s="95" t="s">
        <v>1525</v>
      </c>
      <c r="D1701" s="90" t="s">
        <v>1878</v>
      </c>
      <c r="E1701" s="93">
        <v>1000</v>
      </c>
      <c r="F1701" s="112">
        <v>3436.4</v>
      </c>
      <c r="G1701" s="94">
        <f>+$F1701/100*(100-'Übersicht _Overview'!$D$11)/100*(100-'Übersicht _Overview'!$E$11)</f>
        <v>3436.4000000000005</v>
      </c>
      <c r="H1701" s="94">
        <f t="shared" si="82"/>
        <v>842.7</v>
      </c>
      <c r="I1701" s="94">
        <f t="shared" si="80"/>
        <v>4279.1000000000004</v>
      </c>
      <c r="J1701" s="94">
        <f t="shared" si="81"/>
        <v>18742.458000000002</v>
      </c>
      <c r="K1701" s="91">
        <v>200</v>
      </c>
      <c r="L1701" s="93">
        <v>0</v>
      </c>
      <c r="M1701" s="93"/>
    </row>
    <row r="1702" spans="1:13" s="2" customFormat="1" ht="50.1" customHeight="1" x14ac:dyDescent="0.2">
      <c r="A1702" s="146" t="s">
        <v>1372</v>
      </c>
      <c r="B1702" s="95" t="s">
        <v>1526</v>
      </c>
      <c r="C1702" s="95" t="s">
        <v>1526</v>
      </c>
      <c r="D1702" s="90" t="s">
        <v>1878</v>
      </c>
      <c r="E1702" s="93">
        <v>1000</v>
      </c>
      <c r="F1702" s="112">
        <v>4142.6000000000004</v>
      </c>
      <c r="G1702" s="94">
        <f>+$F1702/100*(100-'Übersicht _Overview'!$D$11)/100*(100-'Übersicht _Overview'!$E$11)</f>
        <v>4142.6000000000004</v>
      </c>
      <c r="H1702" s="94">
        <f t="shared" si="82"/>
        <v>863.76749999999993</v>
      </c>
      <c r="I1702" s="94">
        <f t="shared" si="80"/>
        <v>5006.3675000000003</v>
      </c>
      <c r="J1702" s="94">
        <f t="shared" si="81"/>
        <v>21927.889650000001</v>
      </c>
      <c r="K1702" s="91">
        <v>205</v>
      </c>
      <c r="L1702" s="93">
        <v>0</v>
      </c>
      <c r="M1702" s="93"/>
    </row>
    <row r="1703" spans="1:13" s="2" customFormat="1" ht="50.1" customHeight="1" x14ac:dyDescent="0.2">
      <c r="A1703" s="146" t="s">
        <v>1373</v>
      </c>
      <c r="B1703" s="95" t="s">
        <v>1527</v>
      </c>
      <c r="C1703" s="95" t="s">
        <v>1527</v>
      </c>
      <c r="D1703" s="90" t="s">
        <v>1878</v>
      </c>
      <c r="E1703" s="93">
        <v>1000</v>
      </c>
      <c r="F1703" s="112">
        <v>5230.5</v>
      </c>
      <c r="G1703" s="94">
        <f>+$F1703/100*(100-'Übersicht _Overview'!$D$11)/100*(100-'Übersicht _Overview'!$E$11)</f>
        <v>5230.5</v>
      </c>
      <c r="H1703" s="94">
        <f t="shared" si="82"/>
        <v>1407.309</v>
      </c>
      <c r="I1703" s="94">
        <f t="shared" si="80"/>
        <v>6637.8090000000002</v>
      </c>
      <c r="J1703" s="94">
        <f t="shared" si="81"/>
        <v>29073.603419999999</v>
      </c>
      <c r="K1703" s="91">
        <v>334</v>
      </c>
      <c r="L1703" s="93">
        <v>0</v>
      </c>
      <c r="M1703" s="93"/>
    </row>
    <row r="1704" spans="1:13" s="2" customFormat="1" ht="50.1" customHeight="1" x14ac:dyDescent="0.2">
      <c r="A1704" s="146" t="s">
        <v>1374</v>
      </c>
      <c r="B1704" s="95" t="s">
        <v>1528</v>
      </c>
      <c r="C1704" s="95" t="s">
        <v>1528</v>
      </c>
      <c r="D1704" s="90" t="s">
        <v>1878</v>
      </c>
      <c r="E1704" s="93">
        <v>1000</v>
      </c>
      <c r="F1704" s="112">
        <v>6339.3</v>
      </c>
      <c r="G1704" s="94">
        <f>+$F1704/100*(100-'Übersicht _Overview'!$D$11)/100*(100-'Übersicht _Overview'!$E$11)</f>
        <v>6339.3</v>
      </c>
      <c r="H1704" s="94">
        <f t="shared" si="82"/>
        <v>1740.1755000000001</v>
      </c>
      <c r="I1704" s="94">
        <f t="shared" si="80"/>
        <v>8079.4755000000005</v>
      </c>
      <c r="J1704" s="94">
        <f t="shared" si="81"/>
        <v>35388.10269</v>
      </c>
      <c r="K1704" s="91">
        <v>413</v>
      </c>
      <c r="L1704" s="93">
        <v>0</v>
      </c>
      <c r="M1704" s="93"/>
    </row>
    <row r="1705" spans="1:13" s="2" customFormat="1" ht="50.1" customHeight="1" x14ac:dyDescent="0.2">
      <c r="A1705" s="146" t="s">
        <v>1375</v>
      </c>
      <c r="B1705" s="95" t="s">
        <v>1529</v>
      </c>
      <c r="C1705" s="95" t="s">
        <v>1529</v>
      </c>
      <c r="D1705" s="90" t="s">
        <v>1878</v>
      </c>
      <c r="E1705" s="93">
        <v>1000</v>
      </c>
      <c r="F1705" s="112">
        <v>7686.8</v>
      </c>
      <c r="G1705" s="94">
        <f>+$F1705/100*(100-'Übersicht _Overview'!$D$11)/100*(100-'Übersicht _Overview'!$E$11)</f>
        <v>7686.7999999999993</v>
      </c>
      <c r="H1705" s="94">
        <f t="shared" si="82"/>
        <v>2102.5365000000002</v>
      </c>
      <c r="I1705" s="94">
        <f t="shared" si="80"/>
        <v>9789.3364999999994</v>
      </c>
      <c r="J1705" s="94">
        <f t="shared" si="81"/>
        <v>42877.293869999994</v>
      </c>
      <c r="K1705" s="91">
        <v>499</v>
      </c>
      <c r="L1705" s="93">
        <v>0</v>
      </c>
      <c r="M1705" s="93"/>
    </row>
    <row r="1706" spans="1:13" s="2" customFormat="1" ht="50.1" customHeight="1" x14ac:dyDescent="0.2">
      <c r="A1706" s="146" t="s">
        <v>1376</v>
      </c>
      <c r="B1706" s="95" t="s">
        <v>1256</v>
      </c>
      <c r="C1706" s="95" t="s">
        <v>1256</v>
      </c>
      <c r="D1706" s="90" t="s">
        <v>1878</v>
      </c>
      <c r="E1706" s="93">
        <v>1000</v>
      </c>
      <c r="F1706" s="112">
        <v>8649.2999999999993</v>
      </c>
      <c r="G1706" s="94">
        <f>+$F1706/100*(100-'Übersicht _Overview'!$D$11)/100*(100-'Übersicht _Overview'!$E$11)</f>
        <v>8649.2999999999993</v>
      </c>
      <c r="H1706" s="94">
        <f t="shared" si="82"/>
        <v>3539.34</v>
      </c>
      <c r="I1706" s="94">
        <f t="shared" si="80"/>
        <v>12188.64</v>
      </c>
      <c r="J1706" s="94">
        <f t="shared" si="81"/>
        <v>53386.243199999997</v>
      </c>
      <c r="K1706" s="91">
        <v>840</v>
      </c>
      <c r="L1706" s="93">
        <v>0</v>
      </c>
      <c r="M1706" s="93"/>
    </row>
    <row r="1707" spans="1:13" s="2" customFormat="1" ht="50.1" customHeight="1" collapsed="1" x14ac:dyDescent="0.2">
      <c r="A1707" s="144"/>
      <c r="B1707" s="138" t="s">
        <v>1400</v>
      </c>
      <c r="C1707" s="138" t="s">
        <v>1400</v>
      </c>
      <c r="D1707" s="139"/>
      <c r="E1707" s="142"/>
      <c r="F1707" s="171">
        <v>0</v>
      </c>
      <c r="G1707" s="94">
        <f>+$F1707/100*(100-'Übersicht _Overview'!$D$11)/100*(100-'Übersicht _Overview'!$E$11)</f>
        <v>0</v>
      </c>
      <c r="H1707" s="94">
        <f t="shared" si="82"/>
        <v>0</v>
      </c>
      <c r="I1707" s="94">
        <f t="shared" si="80"/>
        <v>0</v>
      </c>
      <c r="J1707" s="94">
        <f t="shared" si="81"/>
        <v>0</v>
      </c>
      <c r="K1707" s="141"/>
      <c r="L1707" s="141"/>
      <c r="M1707" s="142"/>
    </row>
    <row r="1708" spans="1:13" s="2" customFormat="1" ht="50.1" customHeight="1" x14ac:dyDescent="0.2">
      <c r="A1708" s="145" t="s">
        <v>1377</v>
      </c>
      <c r="B1708" s="89" t="s">
        <v>1239</v>
      </c>
      <c r="C1708" s="89" t="s">
        <v>1239</v>
      </c>
      <c r="D1708" s="90" t="s">
        <v>1400</v>
      </c>
      <c r="E1708" s="93">
        <v>1000</v>
      </c>
      <c r="F1708" s="177">
        <v>740.3</v>
      </c>
      <c r="G1708" s="94">
        <f>+$F1708/100*(100-'Übersicht _Overview'!$D$11)/100*(100-'Übersicht _Overview'!$E$11)</f>
        <v>740.3</v>
      </c>
      <c r="H1708" s="94">
        <f t="shared" si="82"/>
        <v>103.11300000000001</v>
      </c>
      <c r="I1708" s="94">
        <f t="shared" si="80"/>
        <v>843.41300000000001</v>
      </c>
      <c r="J1708" s="94">
        <f t="shared" si="81"/>
        <v>3694.14894</v>
      </c>
      <c r="K1708" s="92">
        <v>38</v>
      </c>
      <c r="L1708" s="93">
        <v>150</v>
      </c>
      <c r="M1708" s="93"/>
    </row>
    <row r="1709" spans="1:13" s="2" customFormat="1" ht="50.1" customHeight="1" x14ac:dyDescent="0.2">
      <c r="A1709" s="145" t="s">
        <v>1378</v>
      </c>
      <c r="B1709" s="89" t="s">
        <v>1240</v>
      </c>
      <c r="C1709" s="89" t="s">
        <v>1240</v>
      </c>
      <c r="D1709" s="90" t="s">
        <v>1400</v>
      </c>
      <c r="E1709" s="93">
        <v>1000</v>
      </c>
      <c r="F1709" s="177">
        <v>862.4</v>
      </c>
      <c r="G1709" s="94">
        <f>+$F1709/100*(100-'Übersicht _Overview'!$D$11)/100*(100-'Übersicht _Overview'!$E$11)</f>
        <v>862.40000000000009</v>
      </c>
      <c r="H1709" s="94">
        <f t="shared" si="82"/>
        <v>157.38300000000001</v>
      </c>
      <c r="I1709" s="94">
        <f t="shared" si="80"/>
        <v>1019.7830000000001</v>
      </c>
      <c r="J1709" s="94">
        <f t="shared" si="81"/>
        <v>4466.6495400000003</v>
      </c>
      <c r="K1709" s="92">
        <v>58</v>
      </c>
      <c r="L1709" s="93">
        <v>150</v>
      </c>
      <c r="M1709" s="93">
        <v>2</v>
      </c>
    </row>
    <row r="1710" spans="1:13" s="2" customFormat="1" ht="50.1" customHeight="1" x14ac:dyDescent="0.2">
      <c r="A1710" s="145" t="s">
        <v>1379</v>
      </c>
      <c r="B1710" s="89" t="s">
        <v>1241</v>
      </c>
      <c r="C1710" s="89" t="s">
        <v>1241</v>
      </c>
      <c r="D1710" s="90" t="s">
        <v>1400</v>
      </c>
      <c r="E1710" s="93">
        <v>1000</v>
      </c>
      <c r="F1710" s="177">
        <v>1395.9</v>
      </c>
      <c r="G1710" s="94">
        <f>+$F1710/100*(100-'Übersicht _Overview'!$D$11)/100*(100-'Übersicht _Overview'!$E$11)</f>
        <v>1395.9</v>
      </c>
      <c r="H1710" s="94">
        <f t="shared" si="82"/>
        <v>260.49600000000004</v>
      </c>
      <c r="I1710" s="94">
        <f t="shared" si="80"/>
        <v>1656.3960000000002</v>
      </c>
      <c r="J1710" s="94">
        <f t="shared" si="81"/>
        <v>7255.0144800000007</v>
      </c>
      <c r="K1710" s="92">
        <v>96</v>
      </c>
      <c r="L1710" s="93">
        <v>150</v>
      </c>
      <c r="M1710" s="93">
        <v>2</v>
      </c>
    </row>
    <row r="1711" spans="1:13" s="2" customFormat="1" ht="50.1" customHeight="1" x14ac:dyDescent="0.2">
      <c r="A1711" s="145" t="s">
        <v>1380</v>
      </c>
      <c r="B1711" s="89" t="s">
        <v>1242</v>
      </c>
      <c r="C1711" s="89" t="s">
        <v>1242</v>
      </c>
      <c r="D1711" s="90" t="s">
        <v>1400</v>
      </c>
      <c r="E1711" s="93">
        <v>1000</v>
      </c>
      <c r="F1711" s="177">
        <v>1690.7</v>
      </c>
      <c r="G1711" s="94">
        <f>+$F1711/100*(100-'Übersicht _Overview'!$D$11)/100*(100-'Übersicht _Overview'!$E$11)</f>
        <v>1690.7</v>
      </c>
      <c r="H1711" s="94">
        <f t="shared" si="82"/>
        <v>417.87900000000002</v>
      </c>
      <c r="I1711" s="94">
        <f t="shared" si="80"/>
        <v>2108.5790000000002</v>
      </c>
      <c r="J1711" s="94">
        <f t="shared" si="81"/>
        <v>9235.5760200000004</v>
      </c>
      <c r="K1711" s="92">
        <v>154</v>
      </c>
      <c r="L1711" s="93">
        <v>150</v>
      </c>
      <c r="M1711" s="93">
        <v>2</v>
      </c>
    </row>
    <row r="1712" spans="1:13" s="2" customFormat="1" ht="50.1" customHeight="1" x14ac:dyDescent="0.2">
      <c r="A1712" s="145" t="s">
        <v>1381</v>
      </c>
      <c r="B1712" s="89" t="s">
        <v>1290</v>
      </c>
      <c r="C1712" s="89" t="s">
        <v>1290</v>
      </c>
      <c r="D1712" s="90" t="s">
        <v>1400</v>
      </c>
      <c r="E1712" s="93">
        <v>1000</v>
      </c>
      <c r="F1712" s="177">
        <v>797.5</v>
      </c>
      <c r="G1712" s="94">
        <f>+$F1712/100*(100-'Übersicht _Overview'!$D$11)/100*(100-'Übersicht _Overview'!$E$11)</f>
        <v>797.5</v>
      </c>
      <c r="H1712" s="94">
        <f t="shared" si="82"/>
        <v>116.68050000000001</v>
      </c>
      <c r="I1712" s="94">
        <f t="shared" si="80"/>
        <v>914.18050000000005</v>
      </c>
      <c r="J1712" s="94">
        <f t="shared" si="81"/>
        <v>4004.1105900000002</v>
      </c>
      <c r="K1712" s="92">
        <v>43</v>
      </c>
      <c r="L1712" s="93">
        <v>150</v>
      </c>
      <c r="M1712" s="93">
        <v>2</v>
      </c>
    </row>
    <row r="1713" spans="1:13" s="2" customFormat="1" ht="50.1" customHeight="1" x14ac:dyDescent="0.2">
      <c r="A1713" s="145" t="s">
        <v>1382</v>
      </c>
      <c r="B1713" s="89" t="s">
        <v>1291</v>
      </c>
      <c r="C1713" s="89" t="s">
        <v>1291</v>
      </c>
      <c r="D1713" s="90" t="s">
        <v>1400</v>
      </c>
      <c r="E1713" s="93">
        <v>1000</v>
      </c>
      <c r="F1713" s="177">
        <v>1063.7</v>
      </c>
      <c r="G1713" s="94">
        <f>+$F1713/100*(100-'Übersicht _Overview'!$D$11)/100*(100-'Übersicht _Overview'!$E$11)</f>
        <v>1063.7</v>
      </c>
      <c r="H1713" s="94">
        <f t="shared" si="82"/>
        <v>195.37200000000001</v>
      </c>
      <c r="I1713" s="94">
        <f t="shared" si="80"/>
        <v>1259.0720000000001</v>
      </c>
      <c r="J1713" s="94">
        <f t="shared" si="81"/>
        <v>5514.7353600000006</v>
      </c>
      <c r="K1713" s="92">
        <v>72</v>
      </c>
      <c r="L1713" s="93">
        <v>150</v>
      </c>
      <c r="M1713" s="93">
        <v>2</v>
      </c>
    </row>
    <row r="1714" spans="1:13" s="2" customFormat="1" ht="50.1" customHeight="1" x14ac:dyDescent="0.2">
      <c r="A1714" s="145" t="s">
        <v>1383</v>
      </c>
      <c r="B1714" s="89" t="s">
        <v>1292</v>
      </c>
      <c r="C1714" s="89" t="s">
        <v>1292</v>
      </c>
      <c r="D1714" s="90" t="s">
        <v>1400</v>
      </c>
      <c r="E1714" s="93">
        <v>1000</v>
      </c>
      <c r="F1714" s="177">
        <v>1859</v>
      </c>
      <c r="G1714" s="94">
        <f>+$F1714/100*(100-'Übersicht _Overview'!$D$11)/100*(100-'Übersicht _Overview'!$E$11)</f>
        <v>1859</v>
      </c>
      <c r="H1714" s="94">
        <f t="shared" si="82"/>
        <v>312.05250000000001</v>
      </c>
      <c r="I1714" s="94">
        <f t="shared" si="80"/>
        <v>2171.0524999999998</v>
      </c>
      <c r="J1714" s="94">
        <f t="shared" si="81"/>
        <v>9509.2099499999986</v>
      </c>
      <c r="K1714" s="92">
        <v>115</v>
      </c>
      <c r="L1714" s="93">
        <v>150</v>
      </c>
      <c r="M1714" s="93">
        <v>2</v>
      </c>
    </row>
    <row r="1715" spans="1:13" s="2" customFormat="1" ht="50.1" customHeight="1" x14ac:dyDescent="0.2">
      <c r="A1715" s="145" t="s">
        <v>1384</v>
      </c>
      <c r="B1715" s="89" t="s">
        <v>1712</v>
      </c>
      <c r="C1715" s="89" t="s">
        <v>1712</v>
      </c>
      <c r="D1715" s="90" t="s">
        <v>1400</v>
      </c>
      <c r="E1715" s="93">
        <v>1000</v>
      </c>
      <c r="F1715" s="177">
        <v>2800.6</v>
      </c>
      <c r="G1715" s="94">
        <f>+$F1715/100*(100-'Übersicht _Overview'!$D$11)/100*(100-'Übersicht _Overview'!$E$11)</f>
        <v>2800.6</v>
      </c>
      <c r="H1715" s="94">
        <f t="shared" si="82"/>
        <v>469.43550000000005</v>
      </c>
      <c r="I1715" s="94">
        <f t="shared" si="80"/>
        <v>3270.0355</v>
      </c>
      <c r="J1715" s="94">
        <f t="shared" si="81"/>
        <v>14322.75549</v>
      </c>
      <c r="K1715" s="92">
        <v>173</v>
      </c>
      <c r="L1715" s="93">
        <v>150</v>
      </c>
      <c r="M1715" s="93">
        <v>2</v>
      </c>
    </row>
    <row r="1716" spans="1:13" s="2" customFormat="1" ht="50.1" customHeight="1" x14ac:dyDescent="0.2">
      <c r="A1716" s="145" t="s">
        <v>1385</v>
      </c>
      <c r="B1716" s="89" t="s">
        <v>1713</v>
      </c>
      <c r="C1716" s="89" t="s">
        <v>1713</v>
      </c>
      <c r="D1716" s="90" t="s">
        <v>1400</v>
      </c>
      <c r="E1716" s="93">
        <v>1000</v>
      </c>
      <c r="F1716" s="177">
        <v>3856.6</v>
      </c>
      <c r="G1716" s="94">
        <f>+$F1716/100*(100-'Übersicht _Overview'!$D$11)/100*(100-'Übersicht _Overview'!$E$11)</f>
        <v>3856.6000000000004</v>
      </c>
      <c r="H1716" s="94">
        <f t="shared" si="82"/>
        <v>781.48800000000006</v>
      </c>
      <c r="I1716" s="94">
        <f t="shared" si="80"/>
        <v>4638.0880000000006</v>
      </c>
      <c r="J1716" s="94">
        <f t="shared" si="81"/>
        <v>20314.825440000001</v>
      </c>
      <c r="K1716" s="92">
        <v>288</v>
      </c>
      <c r="L1716" s="93">
        <v>150</v>
      </c>
      <c r="M1716" s="93">
        <v>2</v>
      </c>
    </row>
    <row r="1717" spans="1:13" s="2" customFormat="1" ht="50.1" customHeight="1" x14ac:dyDescent="0.2">
      <c r="A1717" s="145" t="s">
        <v>1386</v>
      </c>
      <c r="B1717" s="89" t="s">
        <v>1714</v>
      </c>
      <c r="C1717" s="89" t="s">
        <v>1714</v>
      </c>
      <c r="D1717" s="90" t="s">
        <v>1400</v>
      </c>
      <c r="E1717" s="93">
        <v>1000</v>
      </c>
      <c r="F1717" s="177">
        <v>1063.7</v>
      </c>
      <c r="G1717" s="94">
        <f>+$F1717/100*(100-'Übersicht _Overview'!$D$11)/100*(100-'Übersicht _Overview'!$E$11)</f>
        <v>1063.7</v>
      </c>
      <c r="H1717" s="94">
        <f t="shared" si="82"/>
        <v>157.38300000000001</v>
      </c>
      <c r="I1717" s="94">
        <f t="shared" si="80"/>
        <v>1221.0830000000001</v>
      </c>
      <c r="J1717" s="94">
        <f t="shared" si="81"/>
        <v>5348.3435399999998</v>
      </c>
      <c r="K1717" s="92">
        <v>58</v>
      </c>
      <c r="L1717" s="93">
        <v>150</v>
      </c>
      <c r="M1717" s="93">
        <v>2</v>
      </c>
    </row>
    <row r="1718" spans="1:13" s="2" customFormat="1" ht="50.1" customHeight="1" x14ac:dyDescent="0.2">
      <c r="A1718" s="145" t="s">
        <v>1387</v>
      </c>
      <c r="B1718" s="89" t="s">
        <v>1715</v>
      </c>
      <c r="C1718" s="89" t="s">
        <v>1715</v>
      </c>
      <c r="D1718" s="90" t="s">
        <v>1400</v>
      </c>
      <c r="E1718" s="93">
        <v>1000</v>
      </c>
      <c r="F1718" s="177">
        <v>1572.9999999999998</v>
      </c>
      <c r="G1718" s="94">
        <f>+$F1718/100*(100-'Übersicht _Overview'!$D$11)/100*(100-'Übersicht _Overview'!$E$11)</f>
        <v>1572.9999999999998</v>
      </c>
      <c r="H1718" s="94">
        <f t="shared" si="82"/>
        <v>260.49600000000004</v>
      </c>
      <c r="I1718" s="94">
        <f t="shared" si="80"/>
        <v>1833.4959999999999</v>
      </c>
      <c r="J1718" s="94">
        <f t="shared" si="81"/>
        <v>8030.7124799999992</v>
      </c>
      <c r="K1718" s="92">
        <v>96</v>
      </c>
      <c r="L1718" s="93">
        <v>150</v>
      </c>
      <c r="M1718" s="93">
        <v>2</v>
      </c>
    </row>
    <row r="1719" spans="1:13" s="2" customFormat="1" ht="50.1" customHeight="1" x14ac:dyDescent="0.2">
      <c r="A1719" s="145" t="s">
        <v>1388</v>
      </c>
      <c r="B1719" s="89" t="s">
        <v>1716</v>
      </c>
      <c r="C1719" s="89" t="s">
        <v>1716</v>
      </c>
      <c r="D1719" s="90" t="s">
        <v>1400</v>
      </c>
      <c r="E1719" s="93">
        <v>1000</v>
      </c>
      <c r="F1719" s="177">
        <v>2347.4</v>
      </c>
      <c r="G1719" s="94">
        <f>+$F1719/100*(100-'Übersicht _Overview'!$D$11)/100*(100-'Übersicht _Overview'!$E$11)</f>
        <v>2347.4</v>
      </c>
      <c r="H1719" s="94">
        <f t="shared" si="82"/>
        <v>417.87900000000002</v>
      </c>
      <c r="I1719" s="94">
        <f t="shared" si="80"/>
        <v>2765.279</v>
      </c>
      <c r="J1719" s="94">
        <f t="shared" si="81"/>
        <v>12111.92202</v>
      </c>
      <c r="K1719" s="92">
        <v>154</v>
      </c>
      <c r="L1719" s="93">
        <v>150</v>
      </c>
      <c r="M1719" s="93"/>
    </row>
    <row r="1720" spans="1:13" s="2" customFormat="1" ht="50.1" customHeight="1" x14ac:dyDescent="0.2">
      <c r="A1720" s="145" t="s">
        <v>1389</v>
      </c>
      <c r="B1720" s="89" t="s">
        <v>507</v>
      </c>
      <c r="C1720" s="89" t="s">
        <v>507</v>
      </c>
      <c r="D1720" s="90" t="s">
        <v>1400</v>
      </c>
      <c r="E1720" s="93">
        <v>1000</v>
      </c>
      <c r="F1720" s="177">
        <v>3037.1</v>
      </c>
      <c r="G1720" s="94">
        <f>+$F1720/100*(100-'Übersicht _Overview'!$D$11)/100*(100-'Übersicht _Overview'!$E$11)</f>
        <v>3037.1</v>
      </c>
      <c r="H1720" s="94">
        <f t="shared" si="82"/>
        <v>624.10500000000002</v>
      </c>
      <c r="I1720" s="94">
        <f t="shared" si="80"/>
        <v>3661.2049999999999</v>
      </c>
      <c r="J1720" s="94">
        <f t="shared" si="81"/>
        <v>16036.077899999998</v>
      </c>
      <c r="K1720" s="92">
        <v>230</v>
      </c>
      <c r="L1720" s="93">
        <v>150</v>
      </c>
      <c r="M1720" s="93"/>
    </row>
    <row r="1721" spans="1:13" s="2" customFormat="1" ht="50.1" customHeight="1" x14ac:dyDescent="0.2">
      <c r="A1721" s="145" t="s">
        <v>1390</v>
      </c>
      <c r="B1721" s="89" t="s">
        <v>508</v>
      </c>
      <c r="C1721" s="89" t="s">
        <v>508</v>
      </c>
      <c r="D1721" s="90" t="s">
        <v>1400</v>
      </c>
      <c r="E1721" s="93">
        <v>1000</v>
      </c>
      <c r="F1721" s="177">
        <v>4689.3</v>
      </c>
      <c r="G1721" s="94">
        <f>+$F1721/100*(100-'Übersicht _Overview'!$D$11)/100*(100-'Übersicht _Overview'!$E$11)</f>
        <v>4689.3</v>
      </c>
      <c r="H1721" s="94">
        <f t="shared" si="82"/>
        <v>1041.9840000000002</v>
      </c>
      <c r="I1721" s="94">
        <f t="shared" si="80"/>
        <v>5731.2840000000006</v>
      </c>
      <c r="J1721" s="94">
        <f t="shared" si="81"/>
        <v>25103.023920000003</v>
      </c>
      <c r="K1721" s="92">
        <v>384</v>
      </c>
      <c r="L1721" s="93">
        <v>150</v>
      </c>
      <c r="M1721" s="93"/>
    </row>
    <row r="1722" spans="1:13" s="2" customFormat="1" ht="50.1" customHeight="1" x14ac:dyDescent="0.2">
      <c r="A1722" s="145" t="s">
        <v>1391</v>
      </c>
      <c r="B1722" s="89" t="s">
        <v>509</v>
      </c>
      <c r="C1722" s="89" t="s">
        <v>509</v>
      </c>
      <c r="D1722" s="90" t="s">
        <v>1400</v>
      </c>
      <c r="E1722" s="93">
        <v>1000</v>
      </c>
      <c r="F1722" s="177">
        <v>7103.8</v>
      </c>
      <c r="G1722" s="94">
        <f>+$F1722/100*(100-'Übersicht _Overview'!$D$11)/100*(100-'Übersicht _Overview'!$E$11)</f>
        <v>7103.7999999999993</v>
      </c>
      <c r="H1722" s="94">
        <f t="shared" si="82"/>
        <v>1666.0889999999999</v>
      </c>
      <c r="I1722" s="94">
        <f t="shared" si="80"/>
        <v>8769.8889999999992</v>
      </c>
      <c r="J1722" s="94">
        <f t="shared" si="81"/>
        <v>38412.113819999999</v>
      </c>
      <c r="K1722" s="92">
        <v>614</v>
      </c>
      <c r="L1722" s="93">
        <v>150</v>
      </c>
      <c r="M1722" s="93"/>
    </row>
    <row r="1723" spans="1:13" s="2" customFormat="1" ht="50.1" customHeight="1" x14ac:dyDescent="0.2">
      <c r="A1723" s="145" t="s">
        <v>1150</v>
      </c>
      <c r="B1723" s="89" t="s">
        <v>510</v>
      </c>
      <c r="C1723" s="89" t="s">
        <v>510</v>
      </c>
      <c r="D1723" s="90" t="s">
        <v>1400</v>
      </c>
      <c r="E1723" s="93">
        <v>1000</v>
      </c>
      <c r="F1723" s="177">
        <v>1169.3</v>
      </c>
      <c r="G1723" s="94">
        <f>+$F1723/100*(100-'Übersicht _Overview'!$D$11)/100*(100-'Übersicht _Overview'!$E$11)</f>
        <v>1169.3</v>
      </c>
      <c r="H1723" s="94">
        <f t="shared" si="82"/>
        <v>195.37200000000001</v>
      </c>
      <c r="I1723" s="94">
        <f t="shared" si="80"/>
        <v>1364.672</v>
      </c>
      <c r="J1723" s="94">
        <f t="shared" si="81"/>
        <v>5977.2633599999999</v>
      </c>
      <c r="K1723" s="92">
        <v>72</v>
      </c>
      <c r="L1723" s="93">
        <v>150</v>
      </c>
      <c r="M1723" s="93">
        <v>2</v>
      </c>
    </row>
    <row r="1724" spans="1:13" s="2" customFormat="1" ht="50.1" customHeight="1" x14ac:dyDescent="0.2">
      <c r="A1724" s="145" t="s">
        <v>1151</v>
      </c>
      <c r="B1724" s="89" t="s">
        <v>511</v>
      </c>
      <c r="C1724" s="89" t="s">
        <v>511</v>
      </c>
      <c r="D1724" s="90" t="s">
        <v>1400</v>
      </c>
      <c r="E1724" s="93">
        <v>1000</v>
      </c>
      <c r="F1724" s="177">
        <v>1607.1</v>
      </c>
      <c r="G1724" s="94">
        <f>+$F1724/100*(100-'Übersicht _Overview'!$D$11)/100*(100-'Übersicht _Overview'!$E$11)</f>
        <v>1607.1</v>
      </c>
      <c r="H1724" s="94">
        <f t="shared" si="82"/>
        <v>325.62</v>
      </c>
      <c r="I1724" s="94">
        <f t="shared" si="80"/>
        <v>1932.7199999999998</v>
      </c>
      <c r="J1724" s="94">
        <f t="shared" si="81"/>
        <v>8465.3135999999995</v>
      </c>
      <c r="K1724" s="92">
        <v>120</v>
      </c>
      <c r="L1724" s="93">
        <v>150</v>
      </c>
      <c r="M1724" s="93">
        <v>2</v>
      </c>
    </row>
    <row r="1725" spans="1:13" s="2" customFormat="1" ht="50.1" customHeight="1" x14ac:dyDescent="0.2">
      <c r="A1725" s="145" t="s">
        <v>1152</v>
      </c>
      <c r="B1725" s="89" t="s">
        <v>1728</v>
      </c>
      <c r="C1725" s="89" t="s">
        <v>1728</v>
      </c>
      <c r="D1725" s="90" t="s">
        <v>1400</v>
      </c>
      <c r="E1725" s="93">
        <v>1000</v>
      </c>
      <c r="F1725" s="177">
        <v>2629</v>
      </c>
      <c r="G1725" s="94">
        <f>+$F1725/100*(100-'Übersicht _Overview'!$D$11)/100*(100-'Übersicht _Overview'!$E$11)</f>
        <v>2629</v>
      </c>
      <c r="H1725" s="94">
        <f t="shared" si="82"/>
        <v>520.99200000000008</v>
      </c>
      <c r="I1725" s="94">
        <f t="shared" si="80"/>
        <v>3149.9920000000002</v>
      </c>
      <c r="J1725" s="94">
        <f t="shared" si="81"/>
        <v>13796.964960000001</v>
      </c>
      <c r="K1725" s="92">
        <v>192</v>
      </c>
      <c r="L1725" s="93">
        <v>150</v>
      </c>
      <c r="M1725" s="93">
        <v>2</v>
      </c>
    </row>
    <row r="1726" spans="1:13" s="2" customFormat="1" ht="50.1" customHeight="1" x14ac:dyDescent="0.2">
      <c r="A1726" s="145" t="s">
        <v>1153</v>
      </c>
      <c r="B1726" s="89" t="s">
        <v>1729</v>
      </c>
      <c r="C1726" s="89" t="s">
        <v>1729</v>
      </c>
      <c r="D1726" s="90" t="s">
        <v>1400</v>
      </c>
      <c r="E1726" s="93">
        <v>1000</v>
      </c>
      <c r="F1726" s="177">
        <v>3381.4</v>
      </c>
      <c r="G1726" s="94">
        <f>+$F1726/100*(100-'Übersicht _Overview'!$D$11)/100*(100-'Übersicht _Overview'!$E$11)</f>
        <v>3381.4</v>
      </c>
      <c r="H1726" s="94">
        <f t="shared" si="82"/>
        <v>781.48800000000006</v>
      </c>
      <c r="I1726" s="94">
        <f t="shared" si="80"/>
        <v>4162.8879999999999</v>
      </c>
      <c r="J1726" s="94">
        <f t="shared" si="81"/>
        <v>18233.44944</v>
      </c>
      <c r="K1726" s="92">
        <v>288</v>
      </c>
      <c r="L1726" s="93">
        <v>150</v>
      </c>
      <c r="M1726" s="93">
        <v>2</v>
      </c>
    </row>
    <row r="1727" spans="1:13" s="2" customFormat="1" ht="50.1" customHeight="1" x14ac:dyDescent="0.2">
      <c r="A1727" s="145" t="s">
        <v>1154</v>
      </c>
      <c r="B1727" s="89" t="s">
        <v>1730</v>
      </c>
      <c r="C1727" s="89" t="s">
        <v>1730</v>
      </c>
      <c r="D1727" s="90" t="s">
        <v>1400</v>
      </c>
      <c r="E1727" s="93">
        <v>1000</v>
      </c>
      <c r="F1727" s="177">
        <v>5207.3999999999996</v>
      </c>
      <c r="G1727" s="94">
        <f>+$F1727/100*(100-'Übersicht _Overview'!$D$11)/100*(100-'Übersicht _Overview'!$E$11)</f>
        <v>5207.3999999999996</v>
      </c>
      <c r="H1727" s="94">
        <f t="shared" si="82"/>
        <v>1302.48</v>
      </c>
      <c r="I1727" s="94">
        <f t="shared" si="80"/>
        <v>6509.8799999999992</v>
      </c>
      <c r="J1727" s="94">
        <f t="shared" si="81"/>
        <v>28513.274399999995</v>
      </c>
      <c r="K1727" s="92">
        <v>480</v>
      </c>
      <c r="L1727" s="93">
        <v>150</v>
      </c>
      <c r="M1727" s="93">
        <v>2</v>
      </c>
    </row>
    <row r="1728" spans="1:13" s="2" customFormat="1" ht="50.1" customHeight="1" x14ac:dyDescent="0.2">
      <c r="A1728" s="145" t="s">
        <v>1155</v>
      </c>
      <c r="B1728" s="89" t="s">
        <v>1731</v>
      </c>
      <c r="C1728" s="89" t="s">
        <v>1731</v>
      </c>
      <c r="D1728" s="90" t="s">
        <v>1400</v>
      </c>
      <c r="E1728" s="93">
        <v>1000</v>
      </c>
      <c r="F1728" s="177">
        <v>7634</v>
      </c>
      <c r="G1728" s="94">
        <f>+$F1728/100*(100-'Übersicht _Overview'!$D$11)/100*(100-'Übersicht _Overview'!$E$11)</f>
        <v>7634</v>
      </c>
      <c r="H1728" s="94">
        <f t="shared" si="82"/>
        <v>2083.9680000000003</v>
      </c>
      <c r="I1728" s="94">
        <f t="shared" si="80"/>
        <v>9717.9680000000008</v>
      </c>
      <c r="J1728" s="94">
        <f t="shared" si="81"/>
        <v>42564.699840000001</v>
      </c>
      <c r="K1728" s="92">
        <v>768</v>
      </c>
      <c r="L1728" s="93">
        <v>150</v>
      </c>
      <c r="M1728" s="93">
        <v>2</v>
      </c>
    </row>
    <row r="1729" spans="1:13" s="2" customFormat="1" ht="50.1" customHeight="1" x14ac:dyDescent="0.2">
      <c r="A1729" s="145" t="s">
        <v>1156</v>
      </c>
      <c r="B1729" s="89" t="s">
        <v>1732</v>
      </c>
      <c r="C1729" s="89" t="s">
        <v>1732</v>
      </c>
      <c r="D1729" s="90" t="s">
        <v>1400</v>
      </c>
      <c r="E1729" s="93">
        <v>1000</v>
      </c>
      <c r="F1729" s="177">
        <v>13042.7</v>
      </c>
      <c r="G1729" s="94">
        <f>+$F1729/100*(100-'Übersicht _Overview'!$D$11)/100*(100-'Übersicht _Overview'!$E$11)</f>
        <v>13042.700000000003</v>
      </c>
      <c r="H1729" s="94">
        <f t="shared" si="82"/>
        <v>3256.2000000000003</v>
      </c>
      <c r="I1729" s="94">
        <f t="shared" si="80"/>
        <v>16298.900000000003</v>
      </c>
      <c r="J1729" s="94">
        <f t="shared" si="81"/>
        <v>71389.182000000015</v>
      </c>
      <c r="K1729" s="92">
        <v>1200</v>
      </c>
      <c r="L1729" s="93">
        <v>150</v>
      </c>
      <c r="M1729" s="93">
        <v>2</v>
      </c>
    </row>
    <row r="1730" spans="1:13" s="2" customFormat="1" ht="50.1" customHeight="1" x14ac:dyDescent="0.2">
      <c r="A1730" s="145" t="s">
        <v>1157</v>
      </c>
      <c r="B1730" s="89" t="s">
        <v>1733</v>
      </c>
      <c r="C1730" s="89" t="s">
        <v>1733</v>
      </c>
      <c r="D1730" s="90" t="s">
        <v>1400</v>
      </c>
      <c r="E1730" s="93">
        <v>1000</v>
      </c>
      <c r="F1730" s="177">
        <v>1766.6</v>
      </c>
      <c r="G1730" s="94">
        <f>+$F1730/100*(100-'Übersicht _Overview'!$D$11)/100*(100-'Übersicht _Overview'!$E$11)</f>
        <v>1766.6000000000001</v>
      </c>
      <c r="H1730" s="94">
        <f t="shared" si="82"/>
        <v>274.06350000000003</v>
      </c>
      <c r="I1730" s="94">
        <f t="shared" si="80"/>
        <v>2040.6635000000001</v>
      </c>
      <c r="J1730" s="94">
        <f t="shared" si="81"/>
        <v>8938.1061300000001</v>
      </c>
      <c r="K1730" s="92">
        <v>101</v>
      </c>
      <c r="L1730" s="93">
        <v>150</v>
      </c>
      <c r="M1730" s="93">
        <v>2</v>
      </c>
    </row>
    <row r="1731" spans="1:13" s="2" customFormat="1" ht="50.1" customHeight="1" x14ac:dyDescent="0.2">
      <c r="A1731" s="145" t="s">
        <v>1158</v>
      </c>
      <c r="B1731" s="89" t="s">
        <v>1734</v>
      </c>
      <c r="C1731" s="89" t="s">
        <v>1734</v>
      </c>
      <c r="D1731" s="90" t="s">
        <v>1400</v>
      </c>
      <c r="E1731" s="93">
        <v>1000</v>
      </c>
      <c r="F1731" s="177">
        <v>2539.9</v>
      </c>
      <c r="G1731" s="94">
        <f>+$F1731/100*(100-'Übersicht _Overview'!$D$11)/100*(100-'Übersicht _Overview'!$E$11)</f>
        <v>2539.9</v>
      </c>
      <c r="H1731" s="94">
        <f t="shared" si="82"/>
        <v>455.86799999999999</v>
      </c>
      <c r="I1731" s="94">
        <f t="shared" si="80"/>
        <v>2995.768</v>
      </c>
      <c r="J1731" s="94">
        <f t="shared" si="81"/>
        <v>13121.46384</v>
      </c>
      <c r="K1731" s="92">
        <v>168</v>
      </c>
      <c r="L1731" s="93">
        <v>150</v>
      </c>
      <c r="M1731" s="93"/>
    </row>
    <row r="1732" spans="1:13" s="2" customFormat="1" ht="50.1" customHeight="1" x14ac:dyDescent="0.2">
      <c r="A1732" s="145" t="s">
        <v>1159</v>
      </c>
      <c r="B1732" s="89" t="s">
        <v>1735</v>
      </c>
      <c r="C1732" s="89" t="s">
        <v>1735</v>
      </c>
      <c r="D1732" s="90" t="s">
        <v>1400</v>
      </c>
      <c r="E1732" s="93">
        <v>1000</v>
      </c>
      <c r="F1732" s="177">
        <v>2977.7</v>
      </c>
      <c r="G1732" s="94">
        <f>+$F1732/100*(100-'Übersicht _Overview'!$D$11)/100*(100-'Übersicht _Overview'!$E$11)</f>
        <v>2977.7</v>
      </c>
      <c r="H1732" s="94">
        <f t="shared" si="82"/>
        <v>390.74400000000003</v>
      </c>
      <c r="I1732" s="94">
        <f t="shared" si="80"/>
        <v>3368.444</v>
      </c>
      <c r="J1732" s="94">
        <f t="shared" si="81"/>
        <v>14753.78472</v>
      </c>
      <c r="K1732" s="92">
        <v>144</v>
      </c>
      <c r="L1732" s="93">
        <v>150</v>
      </c>
      <c r="M1732" s="93"/>
    </row>
    <row r="1733" spans="1:13" s="2" customFormat="1" ht="50.1" customHeight="1" x14ac:dyDescent="0.2">
      <c r="A1733" s="145" t="s">
        <v>1160</v>
      </c>
      <c r="B1733" s="89" t="s">
        <v>1736</v>
      </c>
      <c r="C1733" s="89" t="s">
        <v>1736</v>
      </c>
      <c r="D1733" s="90" t="s">
        <v>1400</v>
      </c>
      <c r="E1733" s="93">
        <v>1000</v>
      </c>
      <c r="F1733" s="177">
        <v>2940.3</v>
      </c>
      <c r="G1733" s="94">
        <f>+$F1733/100*(100-'Übersicht _Overview'!$D$11)/100*(100-'Übersicht _Overview'!$E$11)</f>
        <v>2940.3</v>
      </c>
      <c r="H1733" s="94">
        <f t="shared" si="82"/>
        <v>469.43550000000005</v>
      </c>
      <c r="I1733" s="94">
        <f t="shared" si="80"/>
        <v>3409.7355000000002</v>
      </c>
      <c r="J1733" s="94">
        <f t="shared" si="81"/>
        <v>14934.64149</v>
      </c>
      <c r="K1733" s="92">
        <v>173</v>
      </c>
      <c r="L1733" s="93">
        <v>150</v>
      </c>
      <c r="M1733" s="93">
        <v>2</v>
      </c>
    </row>
    <row r="1734" spans="1:13" s="2" customFormat="1" ht="50.1" customHeight="1" collapsed="1" x14ac:dyDescent="0.2">
      <c r="A1734" s="144"/>
      <c r="B1734" s="138" t="s">
        <v>1046</v>
      </c>
      <c r="C1734" s="138" t="s">
        <v>1046</v>
      </c>
      <c r="D1734" s="139"/>
      <c r="E1734" s="142"/>
      <c r="F1734" s="171">
        <v>0</v>
      </c>
      <c r="G1734" s="94">
        <f>+$F1734/100*(100-'Übersicht _Overview'!$D$11)/100*(100-'Übersicht _Overview'!$E$11)</f>
        <v>0</v>
      </c>
      <c r="H1734" s="94">
        <f t="shared" si="82"/>
        <v>0</v>
      </c>
      <c r="I1734" s="94">
        <f t="shared" si="80"/>
        <v>0</v>
      </c>
      <c r="J1734" s="94">
        <f t="shared" si="81"/>
        <v>0</v>
      </c>
      <c r="K1734" s="141"/>
      <c r="L1734" s="141"/>
      <c r="M1734" s="142"/>
    </row>
    <row r="1735" spans="1:13" s="2" customFormat="1" ht="50.1" customHeight="1" x14ac:dyDescent="0.2">
      <c r="A1735" s="145" t="s">
        <v>1161</v>
      </c>
      <c r="B1735" s="89" t="s">
        <v>1049</v>
      </c>
      <c r="C1735" s="89" t="s">
        <v>1779</v>
      </c>
      <c r="D1735" s="91" t="s">
        <v>1046</v>
      </c>
      <c r="E1735" s="93">
        <v>1</v>
      </c>
      <c r="F1735" s="94">
        <v>105.6</v>
      </c>
      <c r="G1735" s="94">
        <f>+$F1735/100*(100-'Übersicht _Overview'!$D$11)/100*(100-'Übersicht _Overview'!$E$11)</f>
        <v>105.60000000000001</v>
      </c>
      <c r="H1735" s="94">
        <f t="shared" si="82"/>
        <v>0</v>
      </c>
      <c r="I1735" s="94">
        <f t="shared" si="80"/>
        <v>105.60000000000001</v>
      </c>
      <c r="J1735" s="94">
        <f t="shared" si="81"/>
        <v>462.52800000000002</v>
      </c>
      <c r="K1735" s="92"/>
      <c r="L1735" s="93"/>
      <c r="M1735" s="93"/>
    </row>
    <row r="1736" spans="1:13" s="2" customFormat="1" ht="50.1" customHeight="1" x14ac:dyDescent="0.2">
      <c r="A1736" s="145" t="s">
        <v>1162</v>
      </c>
      <c r="B1736" s="89" t="s">
        <v>1275</v>
      </c>
      <c r="C1736" s="89" t="s">
        <v>1780</v>
      </c>
      <c r="D1736" s="91" t="s">
        <v>1046</v>
      </c>
      <c r="E1736" s="93">
        <v>1</v>
      </c>
      <c r="F1736" s="94">
        <v>107.58</v>
      </c>
      <c r="G1736" s="94">
        <f>+$F1736/100*(100-'Übersicht _Overview'!$D$11)/100*(100-'Übersicht _Overview'!$E$11)</f>
        <v>107.58000000000001</v>
      </c>
      <c r="H1736" s="94">
        <f t="shared" si="82"/>
        <v>0</v>
      </c>
      <c r="I1736" s="94">
        <f t="shared" si="80"/>
        <v>107.58000000000001</v>
      </c>
      <c r="J1736" s="94">
        <f t="shared" si="81"/>
        <v>471.20040000000006</v>
      </c>
      <c r="K1736" s="92"/>
      <c r="L1736" s="93"/>
      <c r="M1736" s="93"/>
    </row>
    <row r="1737" spans="1:13" s="2" customFormat="1" ht="50.1" customHeight="1" x14ac:dyDescent="0.2">
      <c r="A1737" s="145" t="s">
        <v>1163</v>
      </c>
      <c r="B1737" s="89" t="s">
        <v>1199</v>
      </c>
      <c r="C1737" s="89" t="s">
        <v>1781</v>
      </c>
      <c r="D1737" s="91" t="s">
        <v>1046</v>
      </c>
      <c r="E1737" s="93">
        <v>1</v>
      </c>
      <c r="F1737" s="94">
        <v>109.22999999999999</v>
      </c>
      <c r="G1737" s="94">
        <f>+$F1737/100*(100-'Übersicht _Overview'!$D$11)/100*(100-'Übersicht _Overview'!$E$11)</f>
        <v>109.22999999999999</v>
      </c>
      <c r="H1737" s="94">
        <f t="shared" si="82"/>
        <v>0</v>
      </c>
      <c r="I1737" s="94">
        <f t="shared" si="80"/>
        <v>109.22999999999999</v>
      </c>
      <c r="J1737" s="94">
        <f t="shared" si="81"/>
        <v>478.42739999999992</v>
      </c>
      <c r="K1737" s="92"/>
      <c r="L1737" s="93"/>
      <c r="M1737" s="93"/>
    </row>
    <row r="1738" spans="1:13" s="2" customFormat="1" ht="50.1" customHeight="1" x14ac:dyDescent="0.2">
      <c r="A1738" s="145" t="s">
        <v>1164</v>
      </c>
      <c r="B1738" s="89" t="s">
        <v>1200</v>
      </c>
      <c r="C1738" s="89" t="s">
        <v>1782</v>
      </c>
      <c r="D1738" s="91" t="s">
        <v>1046</v>
      </c>
      <c r="E1738" s="93">
        <v>1</v>
      </c>
      <c r="F1738" s="94">
        <v>111.54</v>
      </c>
      <c r="G1738" s="94">
        <f>+$F1738/100*(100-'Übersicht _Overview'!$D$11)/100*(100-'Übersicht _Overview'!$E$11)</f>
        <v>111.54000000000002</v>
      </c>
      <c r="H1738" s="94">
        <f t="shared" si="82"/>
        <v>0</v>
      </c>
      <c r="I1738" s="94">
        <f t="shared" si="80"/>
        <v>111.54000000000002</v>
      </c>
      <c r="J1738" s="94">
        <f t="shared" si="81"/>
        <v>488.54520000000008</v>
      </c>
      <c r="K1738" s="92"/>
      <c r="L1738" s="93"/>
      <c r="M1738" s="93"/>
    </row>
    <row r="1739" spans="1:13" s="2" customFormat="1" ht="50.1" customHeight="1" x14ac:dyDescent="0.2">
      <c r="A1739" s="145" t="s">
        <v>1165</v>
      </c>
      <c r="B1739" s="89" t="s">
        <v>1201</v>
      </c>
      <c r="C1739" s="89" t="s">
        <v>1783</v>
      </c>
      <c r="D1739" s="91" t="s">
        <v>1046</v>
      </c>
      <c r="E1739" s="93">
        <v>1</v>
      </c>
      <c r="F1739" s="94">
        <v>36.629999999999995</v>
      </c>
      <c r="G1739" s="94">
        <f>+$F1739/100*(100-'Übersicht _Overview'!$D$11)/100*(100-'Übersicht _Overview'!$E$11)</f>
        <v>36.629999999999995</v>
      </c>
      <c r="H1739" s="94">
        <f t="shared" si="82"/>
        <v>0</v>
      </c>
      <c r="I1739" s="94">
        <f t="shared" si="80"/>
        <v>36.629999999999995</v>
      </c>
      <c r="J1739" s="94">
        <f t="shared" si="81"/>
        <v>160.43939999999998</v>
      </c>
      <c r="K1739" s="92"/>
      <c r="L1739" s="93"/>
      <c r="M1739" s="93"/>
    </row>
    <row r="1740" spans="1:13" s="2" customFormat="1" ht="50.1" customHeight="1" x14ac:dyDescent="0.2">
      <c r="A1740" s="145" t="s">
        <v>1166</v>
      </c>
      <c r="B1740" s="89" t="s">
        <v>1050</v>
      </c>
      <c r="C1740" s="89" t="s">
        <v>1784</v>
      </c>
      <c r="D1740" s="91" t="s">
        <v>1046</v>
      </c>
      <c r="E1740" s="93">
        <v>1</v>
      </c>
      <c r="F1740" s="94">
        <v>44.55</v>
      </c>
      <c r="G1740" s="94">
        <f>+$F1740/100*(100-'Übersicht _Overview'!$D$11)/100*(100-'Übersicht _Overview'!$E$11)</f>
        <v>44.55</v>
      </c>
      <c r="H1740" s="94">
        <f t="shared" si="82"/>
        <v>0</v>
      </c>
      <c r="I1740" s="94">
        <f t="shared" ref="I1740:I1803" si="83">+$G1740+$H1740</f>
        <v>44.55</v>
      </c>
      <c r="J1740" s="94">
        <f t="shared" si="81"/>
        <v>195.12899999999999</v>
      </c>
      <c r="K1740" s="92"/>
      <c r="L1740" s="93"/>
      <c r="M1740" s="93"/>
    </row>
    <row r="1741" spans="1:13" s="2" customFormat="1" ht="50.1" customHeight="1" x14ac:dyDescent="0.2">
      <c r="A1741" s="145" t="s">
        <v>1167</v>
      </c>
      <c r="B1741" s="89" t="s">
        <v>1051</v>
      </c>
      <c r="C1741" s="89" t="s">
        <v>1785</v>
      </c>
      <c r="D1741" s="91" t="s">
        <v>1046</v>
      </c>
      <c r="E1741" s="93">
        <v>1</v>
      </c>
      <c r="F1741" s="94">
        <v>62.7</v>
      </c>
      <c r="G1741" s="94">
        <f>+$F1741/100*(100-'Übersicht _Overview'!$D$11)/100*(100-'Übersicht _Overview'!$E$11)</f>
        <v>62.7</v>
      </c>
      <c r="H1741" s="94">
        <f t="shared" si="82"/>
        <v>0</v>
      </c>
      <c r="I1741" s="94">
        <f t="shared" si="83"/>
        <v>62.7</v>
      </c>
      <c r="J1741" s="94">
        <f t="shared" ref="J1741:J1804" si="84">IF(I1741&lt;&gt;"",I1741*$G$3,"")</f>
        <v>274.62600000000003</v>
      </c>
      <c r="K1741" s="92"/>
      <c r="L1741" s="93"/>
      <c r="M1741" s="93"/>
    </row>
    <row r="1742" spans="1:13" s="2" customFormat="1" ht="50.1" customHeight="1" x14ac:dyDescent="0.2">
      <c r="A1742" s="145" t="s">
        <v>1168</v>
      </c>
      <c r="B1742" s="89" t="s">
        <v>1052</v>
      </c>
      <c r="C1742" s="89" t="s">
        <v>1786</v>
      </c>
      <c r="D1742" s="91" t="s">
        <v>1046</v>
      </c>
      <c r="E1742" s="93">
        <v>1</v>
      </c>
      <c r="F1742" s="94">
        <v>87.45</v>
      </c>
      <c r="G1742" s="94">
        <f>+$F1742/100*(100-'Übersicht _Overview'!$D$11)/100*(100-'Übersicht _Overview'!$E$11)</f>
        <v>87.45</v>
      </c>
      <c r="H1742" s="94">
        <f t="shared" si="82"/>
        <v>0</v>
      </c>
      <c r="I1742" s="94">
        <f t="shared" si="83"/>
        <v>87.45</v>
      </c>
      <c r="J1742" s="94">
        <f t="shared" si="84"/>
        <v>383.03100000000001</v>
      </c>
      <c r="K1742" s="92"/>
      <c r="L1742" s="93"/>
      <c r="M1742" s="93"/>
    </row>
    <row r="1743" spans="1:13" s="2" customFormat="1" ht="50.1" customHeight="1" x14ac:dyDescent="0.2">
      <c r="A1743" s="145" t="s">
        <v>1169</v>
      </c>
      <c r="B1743" s="89" t="s">
        <v>103</v>
      </c>
      <c r="C1743" s="89" t="s">
        <v>1787</v>
      </c>
      <c r="D1743" s="91" t="s">
        <v>1046</v>
      </c>
      <c r="E1743" s="93">
        <v>1</v>
      </c>
      <c r="F1743" s="94">
        <v>4.4000000000000004</v>
      </c>
      <c r="G1743" s="94">
        <f>+$F1743/100*(100-'Übersicht _Overview'!$D$11)/100*(100-'Übersicht _Overview'!$E$11)</f>
        <v>4.4000000000000004</v>
      </c>
      <c r="H1743" s="94">
        <f t="shared" si="82"/>
        <v>0</v>
      </c>
      <c r="I1743" s="94">
        <f t="shared" si="83"/>
        <v>4.4000000000000004</v>
      </c>
      <c r="J1743" s="94">
        <f t="shared" si="84"/>
        <v>19.272000000000002</v>
      </c>
      <c r="K1743" s="92"/>
      <c r="L1743" s="93"/>
      <c r="M1743" s="93"/>
    </row>
    <row r="1744" spans="1:13" s="2" customFormat="1" ht="50.1" customHeight="1" x14ac:dyDescent="0.2">
      <c r="A1744" s="145" t="s">
        <v>1170</v>
      </c>
      <c r="B1744" s="89" t="s">
        <v>504</v>
      </c>
      <c r="C1744" s="89" t="s">
        <v>1788</v>
      </c>
      <c r="D1744" s="91" t="s">
        <v>1046</v>
      </c>
      <c r="E1744" s="93">
        <v>1</v>
      </c>
      <c r="F1744" s="94">
        <v>18.810000000000002</v>
      </c>
      <c r="G1744" s="94">
        <f>+$F1744/100*(100-'Übersicht _Overview'!$D$11)/100*(100-'Übersicht _Overview'!$E$11)</f>
        <v>18.810000000000002</v>
      </c>
      <c r="H1744" s="94">
        <f t="shared" ref="H1744:H1807" si="85">+K1744/100*($E$2-L1744)</f>
        <v>0</v>
      </c>
      <c r="I1744" s="94">
        <f t="shared" si="83"/>
        <v>18.810000000000002</v>
      </c>
      <c r="J1744" s="94">
        <f t="shared" si="84"/>
        <v>82.387800000000013</v>
      </c>
      <c r="K1744" s="92"/>
      <c r="L1744" s="93"/>
      <c r="M1744" s="93"/>
    </row>
    <row r="1745" spans="1:13" s="2" customFormat="1" ht="50.1" customHeight="1" x14ac:dyDescent="0.2">
      <c r="A1745" s="145" t="s">
        <v>1171</v>
      </c>
      <c r="B1745" s="89" t="s">
        <v>1118</v>
      </c>
      <c r="C1745" s="89" t="s">
        <v>1115</v>
      </c>
      <c r="D1745" s="91" t="s">
        <v>1046</v>
      </c>
      <c r="E1745" s="93">
        <v>1</v>
      </c>
      <c r="F1745" s="94">
        <v>21.23</v>
      </c>
      <c r="G1745" s="94">
        <f>+$F1745/100*(100-'Übersicht _Overview'!$D$11)/100*(100-'Übersicht _Overview'!$E$11)</f>
        <v>21.23</v>
      </c>
      <c r="H1745" s="94">
        <f t="shared" si="85"/>
        <v>0</v>
      </c>
      <c r="I1745" s="94">
        <f t="shared" si="83"/>
        <v>21.23</v>
      </c>
      <c r="J1745" s="94">
        <f t="shared" si="84"/>
        <v>92.987399999999994</v>
      </c>
      <c r="K1745" s="92"/>
      <c r="L1745" s="93"/>
      <c r="M1745" s="93"/>
    </row>
    <row r="1746" spans="1:13" s="2" customFormat="1" ht="50.1" customHeight="1" x14ac:dyDescent="0.2">
      <c r="A1746" s="145" t="s">
        <v>1172</v>
      </c>
      <c r="B1746" s="89" t="s">
        <v>1119</v>
      </c>
      <c r="C1746" s="89" t="s">
        <v>1114</v>
      </c>
      <c r="D1746" s="91" t="s">
        <v>1046</v>
      </c>
      <c r="E1746" s="93">
        <v>1</v>
      </c>
      <c r="F1746" s="94">
        <v>23.54</v>
      </c>
      <c r="G1746" s="94">
        <f>+$F1746/100*(100-'Übersicht _Overview'!$D$11)/100*(100-'Übersicht _Overview'!$E$11)</f>
        <v>23.54</v>
      </c>
      <c r="H1746" s="94">
        <f t="shared" si="85"/>
        <v>0</v>
      </c>
      <c r="I1746" s="94">
        <f t="shared" si="83"/>
        <v>23.54</v>
      </c>
      <c r="J1746" s="94">
        <f t="shared" si="84"/>
        <v>103.1052</v>
      </c>
      <c r="K1746" s="92"/>
      <c r="L1746" s="93"/>
      <c r="M1746" s="93"/>
    </row>
    <row r="1747" spans="1:13" s="2" customFormat="1" ht="50.1" customHeight="1" x14ac:dyDescent="0.2">
      <c r="A1747" s="145" t="s">
        <v>1173</v>
      </c>
      <c r="B1747" s="89" t="s">
        <v>1120</v>
      </c>
      <c r="C1747" s="89" t="s">
        <v>1113</v>
      </c>
      <c r="D1747" s="91" t="s">
        <v>1046</v>
      </c>
      <c r="E1747" s="93">
        <v>1</v>
      </c>
      <c r="F1747" s="94">
        <v>26.4</v>
      </c>
      <c r="G1747" s="94">
        <f>+$F1747/100*(100-'Übersicht _Overview'!$D$11)/100*(100-'Übersicht _Overview'!$E$11)</f>
        <v>26.400000000000002</v>
      </c>
      <c r="H1747" s="94">
        <f t="shared" si="85"/>
        <v>0</v>
      </c>
      <c r="I1747" s="94">
        <f t="shared" si="83"/>
        <v>26.400000000000002</v>
      </c>
      <c r="J1747" s="94">
        <f t="shared" si="84"/>
        <v>115.63200000000001</v>
      </c>
      <c r="K1747" s="92"/>
      <c r="L1747" s="93"/>
      <c r="M1747" s="93"/>
    </row>
    <row r="1748" spans="1:13" s="2" customFormat="1" ht="50.1" customHeight="1" x14ac:dyDescent="0.2">
      <c r="A1748" s="145" t="s">
        <v>1174</v>
      </c>
      <c r="B1748" s="89" t="s">
        <v>995</v>
      </c>
      <c r="C1748" s="89" t="s">
        <v>1112</v>
      </c>
      <c r="D1748" s="91" t="s">
        <v>1046</v>
      </c>
      <c r="E1748" s="93">
        <v>1</v>
      </c>
      <c r="F1748" s="94">
        <v>28.6</v>
      </c>
      <c r="G1748" s="94">
        <f>+$F1748/100*(100-'Übersicht _Overview'!$D$11)/100*(100-'Übersicht _Overview'!$E$11)</f>
        <v>28.6</v>
      </c>
      <c r="H1748" s="94">
        <f t="shared" si="85"/>
        <v>0</v>
      </c>
      <c r="I1748" s="94">
        <f t="shared" si="83"/>
        <v>28.6</v>
      </c>
      <c r="J1748" s="94">
        <f t="shared" si="84"/>
        <v>125.268</v>
      </c>
      <c r="K1748" s="92"/>
      <c r="L1748" s="93"/>
      <c r="M1748" s="93"/>
    </row>
    <row r="1749" spans="1:13" s="2" customFormat="1" ht="50.1" customHeight="1" x14ac:dyDescent="0.2">
      <c r="A1749" s="145" t="s">
        <v>1175</v>
      </c>
      <c r="B1749" s="89" t="s">
        <v>996</v>
      </c>
      <c r="C1749" s="89" t="s">
        <v>1795</v>
      </c>
      <c r="D1749" s="91" t="s">
        <v>1046</v>
      </c>
      <c r="E1749" s="93">
        <v>1</v>
      </c>
      <c r="F1749" s="94">
        <v>30.689999999999998</v>
      </c>
      <c r="G1749" s="94">
        <f>+$F1749/100*(100-'Übersicht _Overview'!$D$11)/100*(100-'Übersicht _Overview'!$E$11)</f>
        <v>30.689999999999994</v>
      </c>
      <c r="H1749" s="94">
        <f t="shared" si="85"/>
        <v>0</v>
      </c>
      <c r="I1749" s="94">
        <f t="shared" si="83"/>
        <v>30.689999999999994</v>
      </c>
      <c r="J1749" s="94">
        <f t="shared" si="84"/>
        <v>134.42219999999998</v>
      </c>
      <c r="K1749" s="92"/>
      <c r="L1749" s="93"/>
      <c r="M1749" s="93"/>
    </row>
    <row r="1750" spans="1:13" s="2" customFormat="1" ht="50.1" customHeight="1" x14ac:dyDescent="0.2">
      <c r="A1750" s="145" t="s">
        <v>1176</v>
      </c>
      <c r="B1750" s="89" t="s">
        <v>997</v>
      </c>
      <c r="C1750" s="89" t="s">
        <v>1794</v>
      </c>
      <c r="D1750" s="91" t="s">
        <v>1046</v>
      </c>
      <c r="E1750" s="93">
        <v>1</v>
      </c>
      <c r="F1750" s="94">
        <v>32.78</v>
      </c>
      <c r="G1750" s="94">
        <f>+$F1750/100*(100-'Übersicht _Overview'!$D$11)/100*(100-'Übersicht _Overview'!$E$11)</f>
        <v>32.78</v>
      </c>
      <c r="H1750" s="94">
        <f t="shared" si="85"/>
        <v>0</v>
      </c>
      <c r="I1750" s="94">
        <f t="shared" si="83"/>
        <v>32.78</v>
      </c>
      <c r="J1750" s="94">
        <f t="shared" si="84"/>
        <v>143.57640000000001</v>
      </c>
      <c r="K1750" s="92"/>
      <c r="L1750" s="93"/>
      <c r="M1750" s="93"/>
    </row>
    <row r="1751" spans="1:13" s="2" customFormat="1" ht="50.1" customHeight="1" x14ac:dyDescent="0.2">
      <c r="A1751" s="145" t="s">
        <v>1177</v>
      </c>
      <c r="B1751" s="89" t="s">
        <v>998</v>
      </c>
      <c r="C1751" s="89" t="s">
        <v>1793</v>
      </c>
      <c r="D1751" s="91" t="s">
        <v>1046</v>
      </c>
      <c r="E1751" s="93">
        <v>1</v>
      </c>
      <c r="F1751" s="94">
        <v>35.31</v>
      </c>
      <c r="G1751" s="94">
        <f>+$F1751/100*(100-'Übersicht _Overview'!$D$11)/100*(100-'Übersicht _Overview'!$E$11)</f>
        <v>35.31</v>
      </c>
      <c r="H1751" s="94">
        <f t="shared" si="85"/>
        <v>0</v>
      </c>
      <c r="I1751" s="94">
        <f t="shared" si="83"/>
        <v>35.31</v>
      </c>
      <c r="J1751" s="94">
        <f t="shared" si="84"/>
        <v>154.65780000000001</v>
      </c>
      <c r="K1751" s="92"/>
      <c r="L1751" s="93"/>
      <c r="M1751" s="93"/>
    </row>
    <row r="1752" spans="1:13" s="2" customFormat="1" ht="50.1" customHeight="1" x14ac:dyDescent="0.2">
      <c r="A1752" s="145" t="s">
        <v>1178</v>
      </c>
      <c r="B1752" s="89" t="s">
        <v>999</v>
      </c>
      <c r="C1752" s="89" t="s">
        <v>1792</v>
      </c>
      <c r="D1752" s="91" t="s">
        <v>1046</v>
      </c>
      <c r="E1752" s="93">
        <v>1</v>
      </c>
      <c r="F1752" s="94">
        <v>37.839999999999996</v>
      </c>
      <c r="G1752" s="94">
        <f>+$F1752/100*(100-'Übersicht _Overview'!$D$11)/100*(100-'Übersicht _Overview'!$E$11)</f>
        <v>37.839999999999996</v>
      </c>
      <c r="H1752" s="94">
        <f t="shared" si="85"/>
        <v>0</v>
      </c>
      <c r="I1752" s="94">
        <f t="shared" si="83"/>
        <v>37.839999999999996</v>
      </c>
      <c r="J1752" s="94">
        <f t="shared" si="84"/>
        <v>165.73919999999998</v>
      </c>
      <c r="K1752" s="92"/>
      <c r="L1752" s="93"/>
      <c r="M1752" s="93"/>
    </row>
    <row r="1753" spans="1:13" s="2" customFormat="1" ht="50.1" customHeight="1" x14ac:dyDescent="0.2">
      <c r="A1753" s="145" t="s">
        <v>1179</v>
      </c>
      <c r="B1753" s="89" t="s">
        <v>1000</v>
      </c>
      <c r="C1753" s="89" t="s">
        <v>1791</v>
      </c>
      <c r="D1753" s="91" t="s">
        <v>1046</v>
      </c>
      <c r="E1753" s="93">
        <v>1</v>
      </c>
      <c r="F1753" s="94">
        <v>44.11</v>
      </c>
      <c r="G1753" s="94">
        <f>+$F1753/100*(100-'Übersicht _Overview'!$D$11)/100*(100-'Übersicht _Overview'!$E$11)</f>
        <v>44.11</v>
      </c>
      <c r="H1753" s="94">
        <f t="shared" si="85"/>
        <v>0</v>
      </c>
      <c r="I1753" s="94">
        <f t="shared" si="83"/>
        <v>44.11</v>
      </c>
      <c r="J1753" s="94">
        <f t="shared" si="84"/>
        <v>193.20179999999999</v>
      </c>
      <c r="K1753" s="92"/>
      <c r="L1753" s="93"/>
      <c r="M1753" s="93"/>
    </row>
    <row r="1754" spans="1:13" s="2" customFormat="1" ht="50.1" customHeight="1" x14ac:dyDescent="0.2">
      <c r="A1754" s="145" t="s">
        <v>1180</v>
      </c>
      <c r="B1754" s="89" t="s">
        <v>1001</v>
      </c>
      <c r="C1754" s="89" t="s">
        <v>1790</v>
      </c>
      <c r="D1754" s="91" t="s">
        <v>1046</v>
      </c>
      <c r="E1754" s="93">
        <v>1</v>
      </c>
      <c r="F1754" s="94">
        <v>50.82</v>
      </c>
      <c r="G1754" s="94">
        <f>+$F1754/100*(100-'Übersicht _Overview'!$D$11)/100*(100-'Übersicht _Overview'!$E$11)</f>
        <v>50.82</v>
      </c>
      <c r="H1754" s="94">
        <f t="shared" si="85"/>
        <v>0</v>
      </c>
      <c r="I1754" s="94">
        <f t="shared" si="83"/>
        <v>50.82</v>
      </c>
      <c r="J1754" s="94">
        <f t="shared" si="84"/>
        <v>222.5916</v>
      </c>
      <c r="K1754" s="92"/>
      <c r="L1754" s="93"/>
      <c r="M1754" s="93"/>
    </row>
    <row r="1755" spans="1:13" s="2" customFormat="1" ht="50.1" customHeight="1" x14ac:dyDescent="0.2">
      <c r="A1755" s="145" t="s">
        <v>1181</v>
      </c>
      <c r="B1755" s="89" t="s">
        <v>1002</v>
      </c>
      <c r="C1755" s="89" t="s">
        <v>1789</v>
      </c>
      <c r="D1755" s="91" t="s">
        <v>1046</v>
      </c>
      <c r="E1755" s="93">
        <v>1</v>
      </c>
      <c r="F1755" s="94">
        <v>60.94</v>
      </c>
      <c r="G1755" s="94">
        <f>+$F1755/100*(100-'Übersicht _Overview'!$D$11)/100*(100-'Übersicht _Overview'!$E$11)</f>
        <v>60.94</v>
      </c>
      <c r="H1755" s="94">
        <f t="shared" si="85"/>
        <v>0</v>
      </c>
      <c r="I1755" s="94">
        <f t="shared" si="83"/>
        <v>60.94</v>
      </c>
      <c r="J1755" s="94">
        <f t="shared" si="84"/>
        <v>266.91719999999998</v>
      </c>
      <c r="K1755" s="92"/>
      <c r="L1755" s="93"/>
      <c r="M1755" s="93"/>
    </row>
    <row r="1756" spans="1:13" s="2" customFormat="1" ht="50.1" customHeight="1" x14ac:dyDescent="0.2">
      <c r="A1756" s="145" t="s">
        <v>1182</v>
      </c>
      <c r="B1756" s="89" t="s">
        <v>1299</v>
      </c>
      <c r="C1756" s="89" t="s">
        <v>1116</v>
      </c>
      <c r="D1756" s="91" t="s">
        <v>1046</v>
      </c>
      <c r="E1756" s="93">
        <v>1</v>
      </c>
      <c r="F1756" s="94">
        <v>11.88</v>
      </c>
      <c r="G1756" s="94">
        <f>+$F1756/100*(100-'Übersicht _Overview'!$D$11)/100*(100-'Übersicht _Overview'!$E$11)</f>
        <v>11.88</v>
      </c>
      <c r="H1756" s="94">
        <f t="shared" si="85"/>
        <v>0</v>
      </c>
      <c r="I1756" s="94">
        <f t="shared" si="83"/>
        <v>11.88</v>
      </c>
      <c r="J1756" s="94">
        <f t="shared" si="84"/>
        <v>52.034400000000005</v>
      </c>
      <c r="K1756" s="92"/>
      <c r="L1756" s="93"/>
      <c r="M1756" s="93"/>
    </row>
    <row r="1757" spans="1:13" s="2" customFormat="1" ht="50.1" customHeight="1" x14ac:dyDescent="0.2">
      <c r="A1757" s="78" t="s">
        <v>3728</v>
      </c>
      <c r="B1757" s="89" t="s">
        <v>1300</v>
      </c>
      <c r="C1757" s="89" t="s">
        <v>1117</v>
      </c>
      <c r="D1757" s="91" t="s">
        <v>1046</v>
      </c>
      <c r="E1757" s="93">
        <v>1</v>
      </c>
      <c r="F1757" s="94">
        <v>14.74</v>
      </c>
      <c r="G1757" s="94">
        <f>+$F1757/100*(100-'Übersicht _Overview'!$D$11)/100*(100-'Übersicht _Overview'!$E$11)</f>
        <v>14.74</v>
      </c>
      <c r="H1757" s="94">
        <f t="shared" si="85"/>
        <v>0</v>
      </c>
      <c r="I1757" s="94">
        <f t="shared" si="83"/>
        <v>14.74</v>
      </c>
      <c r="J1757" s="94">
        <f t="shared" si="84"/>
        <v>64.561199999999999</v>
      </c>
      <c r="K1757" s="92"/>
      <c r="L1757" s="93"/>
      <c r="M1757" s="93"/>
    </row>
    <row r="1758" spans="1:13" s="2" customFormat="1" ht="50.1" customHeight="1" x14ac:dyDescent="0.2">
      <c r="A1758" s="145" t="s">
        <v>1183</v>
      </c>
      <c r="B1758" s="89" t="s">
        <v>1301</v>
      </c>
      <c r="C1758" s="89" t="s">
        <v>1752</v>
      </c>
      <c r="D1758" s="91" t="s">
        <v>1046</v>
      </c>
      <c r="E1758" s="93">
        <v>1</v>
      </c>
      <c r="F1758" s="94">
        <v>18.04</v>
      </c>
      <c r="G1758" s="94">
        <f>+$F1758/100*(100-'Übersicht _Overview'!$D$11)/100*(100-'Übersicht _Overview'!$E$11)</f>
        <v>18.04</v>
      </c>
      <c r="H1758" s="94">
        <f t="shared" si="85"/>
        <v>0</v>
      </c>
      <c r="I1758" s="94">
        <f t="shared" si="83"/>
        <v>18.04</v>
      </c>
      <c r="J1758" s="94">
        <f t="shared" si="84"/>
        <v>79.015199999999993</v>
      </c>
      <c r="K1758" s="92"/>
      <c r="L1758" s="93"/>
      <c r="M1758" s="93"/>
    </row>
    <row r="1759" spans="1:13" s="2" customFormat="1" ht="50.1" customHeight="1" x14ac:dyDescent="0.2">
      <c r="A1759" s="145" t="s">
        <v>1184</v>
      </c>
      <c r="B1759" s="89" t="s">
        <v>1302</v>
      </c>
      <c r="C1759" s="89" t="s">
        <v>1753</v>
      </c>
      <c r="D1759" s="91" t="s">
        <v>1046</v>
      </c>
      <c r="E1759" s="93">
        <v>1</v>
      </c>
      <c r="F1759" s="94">
        <v>13.42</v>
      </c>
      <c r="G1759" s="94">
        <f>+$F1759/100*(100-'Übersicht _Overview'!$D$11)/100*(100-'Übersicht _Overview'!$E$11)</f>
        <v>13.419999999999998</v>
      </c>
      <c r="H1759" s="94">
        <f t="shared" si="85"/>
        <v>0</v>
      </c>
      <c r="I1759" s="94">
        <f t="shared" si="83"/>
        <v>13.419999999999998</v>
      </c>
      <c r="J1759" s="94">
        <f t="shared" si="84"/>
        <v>58.779599999999988</v>
      </c>
      <c r="K1759" s="92"/>
      <c r="L1759" s="93"/>
      <c r="M1759" s="93"/>
    </row>
    <row r="1760" spans="1:13" s="2" customFormat="1" ht="50.1" customHeight="1" x14ac:dyDescent="0.2">
      <c r="A1760" s="145" t="s">
        <v>1185</v>
      </c>
      <c r="B1760" s="89" t="s">
        <v>2532</v>
      </c>
      <c r="C1760" s="89" t="s">
        <v>1754</v>
      </c>
      <c r="D1760" s="91" t="s">
        <v>1046</v>
      </c>
      <c r="E1760" s="93">
        <v>1</v>
      </c>
      <c r="F1760" s="94">
        <v>20.350000000000001</v>
      </c>
      <c r="G1760" s="94">
        <f>+$F1760/100*(100-'Übersicht _Overview'!$D$11)/100*(100-'Übersicht _Overview'!$E$11)</f>
        <v>20.350000000000001</v>
      </c>
      <c r="H1760" s="94">
        <f t="shared" si="85"/>
        <v>0</v>
      </c>
      <c r="I1760" s="94">
        <f t="shared" si="83"/>
        <v>20.350000000000001</v>
      </c>
      <c r="J1760" s="94">
        <f t="shared" si="84"/>
        <v>89.13300000000001</v>
      </c>
      <c r="K1760" s="92"/>
      <c r="L1760" s="93"/>
      <c r="M1760" s="93"/>
    </row>
    <row r="1761" spans="1:13" s="2" customFormat="1" ht="50.1" customHeight="1" x14ac:dyDescent="0.2">
      <c r="A1761" s="145" t="s">
        <v>1186</v>
      </c>
      <c r="B1761" s="89" t="s">
        <v>2533</v>
      </c>
      <c r="C1761" s="89" t="s">
        <v>1755</v>
      </c>
      <c r="D1761" s="91" t="s">
        <v>1046</v>
      </c>
      <c r="E1761" s="93">
        <v>1</v>
      </c>
      <c r="F1761" s="94">
        <v>2.4200000000000004</v>
      </c>
      <c r="G1761" s="94">
        <f>+$F1761/100*(100-'Übersicht _Overview'!$D$11)/100*(100-'Übersicht _Overview'!$E$11)</f>
        <v>2.4200000000000004</v>
      </c>
      <c r="H1761" s="94">
        <f t="shared" si="85"/>
        <v>0</v>
      </c>
      <c r="I1761" s="94">
        <f t="shared" si="83"/>
        <v>2.4200000000000004</v>
      </c>
      <c r="J1761" s="94">
        <f t="shared" si="84"/>
        <v>10.599600000000001</v>
      </c>
      <c r="K1761" s="92"/>
      <c r="L1761" s="93"/>
      <c r="M1761" s="93"/>
    </row>
    <row r="1762" spans="1:13" s="2" customFormat="1" ht="50.1" customHeight="1" x14ac:dyDescent="0.2">
      <c r="A1762" s="145" t="s">
        <v>1187</v>
      </c>
      <c r="B1762" s="89" t="s">
        <v>2534</v>
      </c>
      <c r="C1762" s="89" t="s">
        <v>1756</v>
      </c>
      <c r="D1762" s="91" t="s">
        <v>1046</v>
      </c>
      <c r="E1762" s="93">
        <v>1</v>
      </c>
      <c r="F1762" s="94">
        <v>3.7399999999999998</v>
      </c>
      <c r="G1762" s="94">
        <f>+$F1762/100*(100-'Übersicht _Overview'!$D$11)/100*(100-'Übersicht _Overview'!$E$11)</f>
        <v>3.7399999999999998</v>
      </c>
      <c r="H1762" s="94">
        <f t="shared" si="85"/>
        <v>0</v>
      </c>
      <c r="I1762" s="94">
        <f t="shared" si="83"/>
        <v>3.7399999999999998</v>
      </c>
      <c r="J1762" s="94">
        <f t="shared" si="84"/>
        <v>16.3812</v>
      </c>
      <c r="K1762" s="92"/>
      <c r="L1762" s="93"/>
      <c r="M1762" s="93"/>
    </row>
    <row r="1763" spans="1:13" s="2" customFormat="1" ht="50.1" customHeight="1" x14ac:dyDescent="0.2">
      <c r="A1763" s="78" t="s">
        <v>3729</v>
      </c>
      <c r="B1763" s="89" t="s">
        <v>2535</v>
      </c>
      <c r="C1763" s="89" t="s">
        <v>1757</v>
      </c>
      <c r="D1763" s="91" t="s">
        <v>1046</v>
      </c>
      <c r="E1763" s="93">
        <v>1</v>
      </c>
      <c r="F1763" s="94">
        <v>7.81</v>
      </c>
      <c r="G1763" s="94">
        <f>+$F1763/100*(100-'Übersicht _Overview'!$D$11)/100*(100-'Übersicht _Overview'!$E$11)</f>
        <v>7.8100000000000005</v>
      </c>
      <c r="H1763" s="94">
        <f t="shared" si="85"/>
        <v>0</v>
      </c>
      <c r="I1763" s="94">
        <f t="shared" si="83"/>
        <v>7.8100000000000005</v>
      </c>
      <c r="J1763" s="94">
        <f t="shared" si="84"/>
        <v>34.207799999999999</v>
      </c>
      <c r="K1763" s="92"/>
      <c r="L1763" s="93"/>
      <c r="M1763" s="93"/>
    </row>
    <row r="1764" spans="1:13" s="2" customFormat="1" ht="50.1" customHeight="1" x14ac:dyDescent="0.2">
      <c r="A1764" s="145" t="s">
        <v>1188</v>
      </c>
      <c r="B1764" s="89" t="s">
        <v>2536</v>
      </c>
      <c r="C1764" s="89" t="s">
        <v>1744</v>
      </c>
      <c r="D1764" s="91" t="s">
        <v>1046</v>
      </c>
      <c r="E1764" s="93">
        <v>1</v>
      </c>
      <c r="F1764" s="94">
        <v>2.97</v>
      </c>
      <c r="G1764" s="94">
        <f>+$F1764/100*(100-'Übersicht _Overview'!$D$11)/100*(100-'Übersicht _Overview'!$E$11)</f>
        <v>2.97</v>
      </c>
      <c r="H1764" s="94">
        <f t="shared" si="85"/>
        <v>0</v>
      </c>
      <c r="I1764" s="94">
        <f t="shared" si="83"/>
        <v>2.97</v>
      </c>
      <c r="J1764" s="94">
        <f t="shared" si="84"/>
        <v>13.008600000000001</v>
      </c>
      <c r="K1764" s="92"/>
      <c r="L1764" s="93"/>
      <c r="M1764" s="93"/>
    </row>
    <row r="1765" spans="1:13" s="2" customFormat="1" ht="50.1" customHeight="1" x14ac:dyDescent="0.2">
      <c r="A1765" s="145" t="s">
        <v>1189</v>
      </c>
      <c r="B1765" s="89" t="s">
        <v>2537</v>
      </c>
      <c r="C1765" s="89" t="s">
        <v>1745</v>
      </c>
      <c r="D1765" s="91" t="s">
        <v>1046</v>
      </c>
      <c r="E1765" s="93">
        <v>1</v>
      </c>
      <c r="F1765" s="94">
        <v>3.3</v>
      </c>
      <c r="G1765" s="94">
        <f>+$F1765/100*(100-'Übersicht _Overview'!$D$11)/100*(100-'Übersicht _Overview'!$E$11)</f>
        <v>3.3000000000000003</v>
      </c>
      <c r="H1765" s="94">
        <f t="shared" si="85"/>
        <v>0</v>
      </c>
      <c r="I1765" s="94">
        <f t="shared" si="83"/>
        <v>3.3000000000000003</v>
      </c>
      <c r="J1765" s="94">
        <f t="shared" si="84"/>
        <v>14.454000000000001</v>
      </c>
      <c r="K1765" s="92"/>
      <c r="L1765" s="93"/>
      <c r="M1765" s="93"/>
    </row>
    <row r="1766" spans="1:13" s="2" customFormat="1" ht="50.1" customHeight="1" x14ac:dyDescent="0.2">
      <c r="A1766" s="145" t="s">
        <v>1802</v>
      </c>
      <c r="B1766" s="89" t="s">
        <v>2538</v>
      </c>
      <c r="C1766" s="89" t="s">
        <v>1746</v>
      </c>
      <c r="D1766" s="91" t="s">
        <v>1046</v>
      </c>
      <c r="E1766" s="93">
        <v>1</v>
      </c>
      <c r="F1766" s="94">
        <v>12.76</v>
      </c>
      <c r="G1766" s="94">
        <f>+$F1766/100*(100-'Übersicht _Overview'!$D$11)/100*(100-'Übersicht _Overview'!$E$11)</f>
        <v>12.76</v>
      </c>
      <c r="H1766" s="94">
        <f t="shared" si="85"/>
        <v>0</v>
      </c>
      <c r="I1766" s="94">
        <f t="shared" si="83"/>
        <v>12.76</v>
      </c>
      <c r="J1766" s="94">
        <f t="shared" si="84"/>
        <v>55.888799999999996</v>
      </c>
      <c r="K1766" s="92"/>
      <c r="L1766" s="93"/>
      <c r="M1766" s="93"/>
    </row>
    <row r="1767" spans="1:13" s="2" customFormat="1" ht="50.1" customHeight="1" x14ac:dyDescent="0.2">
      <c r="A1767" s="145" t="s">
        <v>1803</v>
      </c>
      <c r="B1767" s="89" t="s">
        <v>2539</v>
      </c>
      <c r="C1767" s="89" t="s">
        <v>1747</v>
      </c>
      <c r="D1767" s="91" t="s">
        <v>1046</v>
      </c>
      <c r="E1767" s="93">
        <v>1</v>
      </c>
      <c r="F1767" s="94">
        <v>23.32</v>
      </c>
      <c r="G1767" s="94">
        <f>+$F1767/100*(100-'Übersicht _Overview'!$D$11)/100*(100-'Übersicht _Overview'!$E$11)</f>
        <v>23.32</v>
      </c>
      <c r="H1767" s="94">
        <f t="shared" si="85"/>
        <v>0</v>
      </c>
      <c r="I1767" s="94">
        <f t="shared" si="83"/>
        <v>23.32</v>
      </c>
      <c r="J1767" s="94">
        <f t="shared" si="84"/>
        <v>102.1416</v>
      </c>
      <c r="K1767" s="92"/>
      <c r="L1767" s="93"/>
      <c r="M1767" s="93"/>
    </row>
    <row r="1768" spans="1:13" s="2" customFormat="1" ht="50.1" customHeight="1" x14ac:dyDescent="0.2">
      <c r="A1768" s="145" t="s">
        <v>1804</v>
      </c>
      <c r="B1768" s="89" t="s">
        <v>2540</v>
      </c>
      <c r="C1768" s="89" t="s">
        <v>1748</v>
      </c>
      <c r="D1768" s="91" t="s">
        <v>1046</v>
      </c>
      <c r="E1768" s="93">
        <v>1</v>
      </c>
      <c r="F1768" s="94">
        <v>17.600000000000001</v>
      </c>
      <c r="G1768" s="94">
        <f>+$F1768/100*(100-'Übersicht _Overview'!$D$11)/100*(100-'Übersicht _Overview'!$E$11)</f>
        <v>17.600000000000001</v>
      </c>
      <c r="H1768" s="94">
        <f t="shared" si="85"/>
        <v>0</v>
      </c>
      <c r="I1768" s="94">
        <f t="shared" si="83"/>
        <v>17.600000000000001</v>
      </c>
      <c r="J1768" s="94">
        <f t="shared" si="84"/>
        <v>77.088000000000008</v>
      </c>
      <c r="K1768" s="92"/>
      <c r="L1768" s="93"/>
      <c r="M1768" s="93"/>
    </row>
    <row r="1769" spans="1:13" s="2" customFormat="1" ht="50.1" customHeight="1" x14ac:dyDescent="0.2">
      <c r="A1769" s="145" t="s">
        <v>1805</v>
      </c>
      <c r="B1769" s="89" t="s">
        <v>2541</v>
      </c>
      <c r="C1769" s="89" t="s">
        <v>1359</v>
      </c>
      <c r="D1769" s="91" t="s">
        <v>1046</v>
      </c>
      <c r="E1769" s="93">
        <v>100</v>
      </c>
      <c r="F1769" s="94">
        <v>319.21999999999997</v>
      </c>
      <c r="G1769" s="94">
        <f>+$F1769/100*(100-'Übersicht _Overview'!$D$11)/100*(100-'Übersicht _Overview'!$E$11)</f>
        <v>319.21999999999997</v>
      </c>
      <c r="H1769" s="94">
        <f t="shared" si="85"/>
        <v>0</v>
      </c>
      <c r="I1769" s="94">
        <f t="shared" si="83"/>
        <v>319.21999999999997</v>
      </c>
      <c r="J1769" s="94">
        <f t="shared" si="84"/>
        <v>1398.1835999999998</v>
      </c>
      <c r="K1769" s="92"/>
      <c r="L1769" s="93"/>
      <c r="M1769" s="93"/>
    </row>
    <row r="1770" spans="1:13" s="2" customFormat="1" ht="50.1" customHeight="1" x14ac:dyDescent="0.2">
      <c r="A1770" s="145" t="s">
        <v>1806</v>
      </c>
      <c r="B1770" s="89" t="s">
        <v>2542</v>
      </c>
      <c r="C1770" s="89" t="s">
        <v>1360</v>
      </c>
      <c r="D1770" s="91" t="s">
        <v>1046</v>
      </c>
      <c r="E1770" s="93">
        <v>1</v>
      </c>
      <c r="F1770" s="94">
        <v>35.86</v>
      </c>
      <c r="G1770" s="94">
        <f>+$F1770/100*(100-'Übersicht _Overview'!$D$11)/100*(100-'Übersicht _Overview'!$E$11)</f>
        <v>35.86</v>
      </c>
      <c r="H1770" s="94">
        <f t="shared" si="85"/>
        <v>0</v>
      </c>
      <c r="I1770" s="94">
        <f t="shared" si="83"/>
        <v>35.86</v>
      </c>
      <c r="J1770" s="94">
        <f t="shared" si="84"/>
        <v>157.0668</v>
      </c>
      <c r="K1770" s="92"/>
      <c r="L1770" s="93"/>
      <c r="M1770" s="93"/>
    </row>
    <row r="1771" spans="1:13" s="2" customFormat="1" ht="50.1" customHeight="1" x14ac:dyDescent="0.2">
      <c r="A1771" s="145" t="s">
        <v>1807</v>
      </c>
      <c r="B1771" s="89" t="s">
        <v>2543</v>
      </c>
      <c r="C1771" s="89" t="s">
        <v>1361</v>
      </c>
      <c r="D1771" s="91" t="s">
        <v>1046</v>
      </c>
      <c r="E1771" s="93">
        <v>1</v>
      </c>
      <c r="F1771" s="94">
        <v>38.94</v>
      </c>
      <c r="G1771" s="94">
        <f>+$F1771/100*(100-'Übersicht _Overview'!$D$11)/100*(100-'Übersicht _Overview'!$E$11)</f>
        <v>38.94</v>
      </c>
      <c r="H1771" s="94">
        <f t="shared" si="85"/>
        <v>0</v>
      </c>
      <c r="I1771" s="94">
        <f t="shared" si="83"/>
        <v>38.94</v>
      </c>
      <c r="J1771" s="94">
        <f t="shared" si="84"/>
        <v>170.55719999999999</v>
      </c>
      <c r="K1771" s="92"/>
      <c r="L1771" s="93"/>
      <c r="M1771" s="93"/>
    </row>
    <row r="1772" spans="1:13" s="2" customFormat="1" ht="50.1" customHeight="1" x14ac:dyDescent="0.2">
      <c r="A1772" s="145" t="s">
        <v>1808</v>
      </c>
      <c r="B1772" s="89" t="s">
        <v>2544</v>
      </c>
      <c r="C1772" s="89" t="s">
        <v>1362</v>
      </c>
      <c r="D1772" s="91" t="s">
        <v>1046</v>
      </c>
      <c r="E1772" s="93">
        <v>1</v>
      </c>
      <c r="F1772" s="94">
        <v>42.129999999999995</v>
      </c>
      <c r="G1772" s="94">
        <f>+$F1772/100*(100-'Übersicht _Overview'!$D$11)/100*(100-'Übersicht _Overview'!$E$11)</f>
        <v>42.129999999999995</v>
      </c>
      <c r="H1772" s="94">
        <f t="shared" si="85"/>
        <v>0</v>
      </c>
      <c r="I1772" s="94">
        <f t="shared" si="83"/>
        <v>42.129999999999995</v>
      </c>
      <c r="J1772" s="94">
        <f t="shared" si="84"/>
        <v>184.52939999999998</v>
      </c>
      <c r="K1772" s="92"/>
      <c r="L1772" s="93"/>
      <c r="M1772" s="93"/>
    </row>
    <row r="1773" spans="1:13" s="2" customFormat="1" ht="50.1" customHeight="1" x14ac:dyDescent="0.2">
      <c r="A1773" s="145" t="s">
        <v>1809</v>
      </c>
      <c r="B1773" s="89" t="s">
        <v>2545</v>
      </c>
      <c r="C1773" s="89" t="s">
        <v>1363</v>
      </c>
      <c r="D1773" s="91" t="s">
        <v>1046</v>
      </c>
      <c r="E1773" s="93">
        <v>1</v>
      </c>
      <c r="F1773" s="94">
        <v>2.97</v>
      </c>
      <c r="G1773" s="94">
        <f>+$F1773/100*(100-'Übersicht _Overview'!$D$11)/100*(100-'Übersicht _Overview'!$E$11)</f>
        <v>2.97</v>
      </c>
      <c r="H1773" s="94">
        <f t="shared" si="85"/>
        <v>0</v>
      </c>
      <c r="I1773" s="94">
        <f t="shared" si="83"/>
        <v>2.97</v>
      </c>
      <c r="J1773" s="94">
        <f t="shared" si="84"/>
        <v>13.008600000000001</v>
      </c>
      <c r="K1773" s="92"/>
      <c r="L1773" s="93"/>
      <c r="M1773" s="93"/>
    </row>
    <row r="1774" spans="1:13" s="2" customFormat="1" ht="50.1" customHeight="1" x14ac:dyDescent="0.2">
      <c r="A1774" s="78" t="s">
        <v>3730</v>
      </c>
      <c r="B1774" s="89" t="s">
        <v>2546</v>
      </c>
      <c r="C1774" s="89" t="s">
        <v>1364</v>
      </c>
      <c r="D1774" s="91" t="s">
        <v>1046</v>
      </c>
      <c r="E1774" s="93">
        <v>1</v>
      </c>
      <c r="F1774" s="94">
        <v>3.41</v>
      </c>
      <c r="G1774" s="94">
        <f>+$F1774/100*(100-'Übersicht _Overview'!$D$11)/100*(100-'Übersicht _Overview'!$E$11)</f>
        <v>3.4099999999999997</v>
      </c>
      <c r="H1774" s="94">
        <f t="shared" si="85"/>
        <v>0</v>
      </c>
      <c r="I1774" s="94">
        <f t="shared" si="83"/>
        <v>3.4099999999999997</v>
      </c>
      <c r="J1774" s="94">
        <f t="shared" si="84"/>
        <v>14.935799999999999</v>
      </c>
      <c r="K1774" s="92"/>
      <c r="L1774" s="93"/>
      <c r="M1774" s="93"/>
    </row>
    <row r="1775" spans="1:13" s="2" customFormat="1" ht="50.1" customHeight="1" x14ac:dyDescent="0.2">
      <c r="A1775" s="145" t="s">
        <v>1810</v>
      </c>
      <c r="B1775" s="89" t="s">
        <v>2547</v>
      </c>
      <c r="C1775" s="89" t="s">
        <v>1365</v>
      </c>
      <c r="D1775" s="91" t="s">
        <v>1046</v>
      </c>
      <c r="E1775" s="93">
        <v>1</v>
      </c>
      <c r="F1775" s="94">
        <v>285.33999999999997</v>
      </c>
      <c r="G1775" s="94">
        <f>+$F1775/100*(100-'Übersicht _Overview'!$D$11)/100*(100-'Übersicht _Overview'!$E$11)</f>
        <v>285.33999999999997</v>
      </c>
      <c r="H1775" s="94">
        <f t="shared" si="85"/>
        <v>0</v>
      </c>
      <c r="I1775" s="94">
        <f t="shared" si="83"/>
        <v>285.33999999999997</v>
      </c>
      <c r="J1775" s="94">
        <f t="shared" si="84"/>
        <v>1249.7891999999999</v>
      </c>
      <c r="K1775" s="92"/>
      <c r="L1775" s="93"/>
      <c r="M1775" s="93"/>
    </row>
    <row r="1776" spans="1:13" s="2" customFormat="1" ht="50.1" customHeight="1" x14ac:dyDescent="0.2">
      <c r="A1776" s="145" t="s">
        <v>1267</v>
      </c>
      <c r="B1776" s="89" t="s">
        <v>2548</v>
      </c>
      <c r="C1776" s="89" t="s">
        <v>1366</v>
      </c>
      <c r="D1776" s="91" t="s">
        <v>1046</v>
      </c>
      <c r="E1776" s="93">
        <v>1</v>
      </c>
      <c r="F1776" s="94">
        <v>301.73</v>
      </c>
      <c r="G1776" s="94">
        <f>+$F1776/100*(100-'Übersicht _Overview'!$D$11)/100*(100-'Übersicht _Overview'!$E$11)</f>
        <v>301.73</v>
      </c>
      <c r="H1776" s="94">
        <f t="shared" si="85"/>
        <v>0</v>
      </c>
      <c r="I1776" s="94">
        <f t="shared" si="83"/>
        <v>301.73</v>
      </c>
      <c r="J1776" s="94">
        <f t="shared" si="84"/>
        <v>1321.5774000000001</v>
      </c>
      <c r="K1776" s="92"/>
      <c r="L1776" s="93"/>
      <c r="M1776" s="93"/>
    </row>
    <row r="1777" spans="1:13" s="2" customFormat="1" ht="50.1" customHeight="1" x14ac:dyDescent="0.2">
      <c r="A1777" s="145" t="s">
        <v>1268</v>
      </c>
      <c r="B1777" s="89" t="s">
        <v>2549</v>
      </c>
      <c r="C1777" s="89" t="s">
        <v>1367</v>
      </c>
      <c r="D1777" s="91" t="s">
        <v>1046</v>
      </c>
      <c r="E1777" s="93">
        <v>1</v>
      </c>
      <c r="F1777" s="94">
        <v>317.35000000000002</v>
      </c>
      <c r="G1777" s="94">
        <f>+$F1777/100*(100-'Übersicht _Overview'!$D$11)/100*(100-'Übersicht _Overview'!$E$11)</f>
        <v>317.35000000000002</v>
      </c>
      <c r="H1777" s="94">
        <f t="shared" si="85"/>
        <v>0</v>
      </c>
      <c r="I1777" s="94">
        <f t="shared" si="83"/>
        <v>317.35000000000002</v>
      </c>
      <c r="J1777" s="94">
        <f t="shared" si="84"/>
        <v>1389.9930000000002</v>
      </c>
      <c r="K1777" s="92"/>
      <c r="L1777" s="93"/>
      <c r="M1777" s="93"/>
    </row>
    <row r="1778" spans="1:13" s="2" customFormat="1" ht="50.1" customHeight="1" x14ac:dyDescent="0.2">
      <c r="A1778" s="145" t="s">
        <v>1269</v>
      </c>
      <c r="B1778" s="89" t="s">
        <v>2550</v>
      </c>
      <c r="C1778" s="89" t="s">
        <v>1368</v>
      </c>
      <c r="D1778" s="91" t="s">
        <v>1046</v>
      </c>
      <c r="E1778" s="93">
        <v>1</v>
      </c>
      <c r="F1778" s="94">
        <v>335.28000000000003</v>
      </c>
      <c r="G1778" s="94">
        <f>+$F1778/100*(100-'Übersicht _Overview'!$D$11)/100*(100-'Übersicht _Overview'!$E$11)</f>
        <v>335.28000000000003</v>
      </c>
      <c r="H1778" s="94">
        <f t="shared" si="85"/>
        <v>0</v>
      </c>
      <c r="I1778" s="94">
        <f t="shared" si="83"/>
        <v>335.28000000000003</v>
      </c>
      <c r="J1778" s="94">
        <f t="shared" si="84"/>
        <v>1468.5264000000002</v>
      </c>
      <c r="K1778" s="92"/>
      <c r="L1778" s="93"/>
      <c r="M1778" s="93"/>
    </row>
    <row r="1779" spans="1:13" s="2" customFormat="1" ht="50.1" customHeight="1" x14ac:dyDescent="0.2">
      <c r="A1779" s="145" t="s">
        <v>1270</v>
      </c>
      <c r="B1779" s="89" t="s">
        <v>2551</v>
      </c>
      <c r="C1779" s="89" t="s">
        <v>1369</v>
      </c>
      <c r="D1779" s="91" t="s">
        <v>1046</v>
      </c>
      <c r="E1779" s="93">
        <v>100</v>
      </c>
      <c r="F1779" s="94">
        <v>291.06</v>
      </c>
      <c r="G1779" s="94">
        <f>+$F1779/100*(100-'Übersicht _Overview'!$D$11)/100*(100-'Übersicht _Overview'!$E$11)</f>
        <v>291.06</v>
      </c>
      <c r="H1779" s="94">
        <f t="shared" si="85"/>
        <v>0</v>
      </c>
      <c r="I1779" s="94">
        <f t="shared" si="83"/>
        <v>291.06</v>
      </c>
      <c r="J1779" s="94">
        <f t="shared" si="84"/>
        <v>1274.8427999999999</v>
      </c>
      <c r="K1779" s="92"/>
      <c r="L1779" s="93"/>
      <c r="M1779" s="93"/>
    </row>
    <row r="1780" spans="1:13" s="2" customFormat="1" ht="50.1" customHeight="1" x14ac:dyDescent="0.2">
      <c r="A1780" s="145" t="s">
        <v>444</v>
      </c>
      <c r="B1780" s="89" t="s">
        <v>2552</v>
      </c>
      <c r="C1780" s="89" t="s">
        <v>1370</v>
      </c>
      <c r="D1780" s="91" t="s">
        <v>1046</v>
      </c>
      <c r="E1780" s="93">
        <v>100</v>
      </c>
      <c r="F1780" s="94">
        <v>291.06</v>
      </c>
      <c r="G1780" s="94">
        <f>+$F1780/100*(100-'Übersicht _Overview'!$D$11)/100*(100-'Übersicht _Overview'!$E$11)</f>
        <v>291.06</v>
      </c>
      <c r="H1780" s="94">
        <f t="shared" si="85"/>
        <v>0</v>
      </c>
      <c r="I1780" s="94">
        <f t="shared" si="83"/>
        <v>291.06</v>
      </c>
      <c r="J1780" s="94">
        <f t="shared" si="84"/>
        <v>1274.8427999999999</v>
      </c>
      <c r="K1780" s="92"/>
      <c r="L1780" s="93"/>
      <c r="M1780" s="93"/>
    </row>
    <row r="1781" spans="1:13" s="2" customFormat="1" ht="50.1" customHeight="1" x14ac:dyDescent="0.2">
      <c r="A1781" s="145" t="s">
        <v>2287</v>
      </c>
      <c r="B1781" s="89" t="s">
        <v>883</v>
      </c>
      <c r="C1781" s="89" t="s">
        <v>1264</v>
      </c>
      <c r="D1781" s="91" t="s">
        <v>1046</v>
      </c>
      <c r="E1781" s="93">
        <v>100</v>
      </c>
      <c r="F1781" s="94">
        <v>166.65</v>
      </c>
      <c r="G1781" s="94">
        <f>+$F1781/100*(100-'Übersicht _Overview'!$D$11)/100*(100-'Übersicht _Overview'!$E$11)</f>
        <v>166.65</v>
      </c>
      <c r="H1781" s="94">
        <f t="shared" si="85"/>
        <v>0</v>
      </c>
      <c r="I1781" s="94">
        <f t="shared" si="83"/>
        <v>166.65</v>
      </c>
      <c r="J1781" s="94">
        <f t="shared" si="84"/>
        <v>729.92700000000002</v>
      </c>
      <c r="K1781" s="92"/>
      <c r="L1781" s="93"/>
      <c r="M1781" s="93"/>
    </row>
    <row r="1782" spans="1:13" s="2" customFormat="1" ht="50.1" customHeight="1" x14ac:dyDescent="0.2">
      <c r="A1782" s="145" t="s">
        <v>2288</v>
      </c>
      <c r="B1782" s="89" t="s">
        <v>1063</v>
      </c>
      <c r="C1782" s="89" t="s">
        <v>5009</v>
      </c>
      <c r="D1782" s="91" t="s">
        <v>1046</v>
      </c>
      <c r="E1782" s="93">
        <v>1</v>
      </c>
      <c r="F1782" s="94">
        <v>21.23</v>
      </c>
      <c r="G1782" s="94">
        <f>+$F1782/100*(100-'Übersicht _Overview'!$D$11)/100*(100-'Übersicht _Overview'!$E$11)</f>
        <v>21.23</v>
      </c>
      <c r="H1782" s="94">
        <f t="shared" si="85"/>
        <v>0</v>
      </c>
      <c r="I1782" s="94">
        <f t="shared" si="83"/>
        <v>21.23</v>
      </c>
      <c r="J1782" s="94">
        <f t="shared" si="84"/>
        <v>92.987399999999994</v>
      </c>
      <c r="K1782" s="92"/>
      <c r="L1782" s="93"/>
      <c r="M1782" s="93"/>
    </row>
    <row r="1783" spans="1:13" s="2" customFormat="1" ht="50.1" customHeight="1" x14ac:dyDescent="0.2">
      <c r="A1783" s="145" t="s">
        <v>1928</v>
      </c>
      <c r="B1783" s="89" t="s">
        <v>2176</v>
      </c>
      <c r="C1783" s="89" t="s">
        <v>3731</v>
      </c>
      <c r="D1783" s="91" t="s">
        <v>1046</v>
      </c>
      <c r="E1783" s="93">
        <v>100</v>
      </c>
      <c r="F1783" s="94">
        <v>14.080000000000002</v>
      </c>
      <c r="G1783" s="94">
        <f>+$F1783/100*(100-'Übersicht _Overview'!$D$11)/100*(100-'Übersicht _Overview'!$E$11)</f>
        <v>14.08</v>
      </c>
      <c r="H1783" s="94">
        <f t="shared" si="85"/>
        <v>0</v>
      </c>
      <c r="I1783" s="94">
        <f t="shared" si="83"/>
        <v>14.08</v>
      </c>
      <c r="J1783" s="94">
        <f t="shared" si="84"/>
        <v>61.670400000000001</v>
      </c>
      <c r="K1783" s="92"/>
      <c r="L1783" s="93"/>
      <c r="M1783" s="93"/>
    </row>
    <row r="1784" spans="1:13" s="2" customFormat="1" ht="50.1" customHeight="1" x14ac:dyDescent="0.2">
      <c r="A1784" s="145" t="s">
        <v>1929</v>
      </c>
      <c r="B1784" s="89" t="s">
        <v>2336</v>
      </c>
      <c r="C1784" s="89" t="s">
        <v>5010</v>
      </c>
      <c r="D1784" s="91" t="s">
        <v>1046</v>
      </c>
      <c r="E1784" s="93">
        <v>1</v>
      </c>
      <c r="F1784" s="94">
        <v>48.510000000000005</v>
      </c>
      <c r="G1784" s="94">
        <f>+$F1784/100*(100-'Übersicht _Overview'!$D$11)/100*(100-'Übersicht _Overview'!$E$11)</f>
        <v>48.510000000000005</v>
      </c>
      <c r="H1784" s="94">
        <f t="shared" si="85"/>
        <v>0</v>
      </c>
      <c r="I1784" s="94">
        <f t="shared" si="83"/>
        <v>48.510000000000005</v>
      </c>
      <c r="J1784" s="94">
        <f t="shared" si="84"/>
        <v>212.47380000000001</v>
      </c>
      <c r="K1784" s="92"/>
      <c r="L1784" s="93"/>
      <c r="M1784" s="93"/>
    </row>
    <row r="1785" spans="1:13" s="2" customFormat="1" ht="50.1" customHeight="1" x14ac:dyDescent="0.2">
      <c r="A1785" s="145" t="s">
        <v>1930</v>
      </c>
      <c r="B1785" s="89" t="s">
        <v>2337</v>
      </c>
      <c r="C1785" s="89" t="s">
        <v>5011</v>
      </c>
      <c r="D1785" s="91" t="s">
        <v>1046</v>
      </c>
      <c r="E1785" s="93">
        <v>1</v>
      </c>
      <c r="F1785" s="94">
        <v>52.14</v>
      </c>
      <c r="G1785" s="94">
        <f>+$F1785/100*(100-'Übersicht _Overview'!$D$11)/100*(100-'Übersicht _Overview'!$E$11)</f>
        <v>52.14</v>
      </c>
      <c r="H1785" s="94">
        <f t="shared" si="85"/>
        <v>0</v>
      </c>
      <c r="I1785" s="94">
        <f t="shared" si="83"/>
        <v>52.14</v>
      </c>
      <c r="J1785" s="94">
        <f t="shared" si="84"/>
        <v>228.3732</v>
      </c>
      <c r="K1785" s="92"/>
      <c r="L1785" s="93"/>
      <c r="M1785" s="93"/>
    </row>
    <row r="1786" spans="1:13" s="2" customFormat="1" ht="50.1" customHeight="1" x14ac:dyDescent="0.2">
      <c r="A1786" s="145" t="s">
        <v>1931</v>
      </c>
      <c r="B1786" s="89" t="s">
        <v>2338</v>
      </c>
      <c r="C1786" s="89" t="s">
        <v>5012</v>
      </c>
      <c r="D1786" s="91" t="s">
        <v>1046</v>
      </c>
      <c r="E1786" s="93">
        <v>1</v>
      </c>
      <c r="F1786" s="94">
        <v>54.78</v>
      </c>
      <c r="G1786" s="94">
        <f>+$F1786/100*(100-'Übersicht _Overview'!$D$11)/100*(100-'Übersicht _Overview'!$E$11)</f>
        <v>54.780000000000008</v>
      </c>
      <c r="H1786" s="94">
        <f t="shared" si="85"/>
        <v>0</v>
      </c>
      <c r="I1786" s="94">
        <f t="shared" si="83"/>
        <v>54.780000000000008</v>
      </c>
      <c r="J1786" s="94">
        <f t="shared" si="84"/>
        <v>239.93640000000002</v>
      </c>
      <c r="K1786" s="92"/>
      <c r="L1786" s="93"/>
      <c r="M1786" s="93"/>
    </row>
    <row r="1787" spans="1:13" s="2" customFormat="1" ht="50.1" customHeight="1" x14ac:dyDescent="0.2">
      <c r="A1787" s="145" t="s">
        <v>1932</v>
      </c>
      <c r="B1787" s="89" t="s">
        <v>2339</v>
      </c>
      <c r="C1787" s="89" t="s">
        <v>5013</v>
      </c>
      <c r="D1787" s="91" t="s">
        <v>1046</v>
      </c>
      <c r="E1787" s="93">
        <v>1</v>
      </c>
      <c r="F1787" s="94">
        <v>57.089999999999996</v>
      </c>
      <c r="G1787" s="94">
        <f>+$F1787/100*(100-'Übersicht _Overview'!$D$11)/100*(100-'Übersicht _Overview'!$E$11)</f>
        <v>57.089999999999996</v>
      </c>
      <c r="H1787" s="94">
        <f t="shared" si="85"/>
        <v>0</v>
      </c>
      <c r="I1787" s="94">
        <f t="shared" si="83"/>
        <v>57.089999999999996</v>
      </c>
      <c r="J1787" s="94">
        <f t="shared" si="84"/>
        <v>250.05419999999998</v>
      </c>
      <c r="K1787" s="92"/>
      <c r="L1787" s="93"/>
      <c r="M1787" s="93"/>
    </row>
    <row r="1788" spans="1:13" s="2" customFormat="1" ht="50.1" customHeight="1" x14ac:dyDescent="0.2">
      <c r="A1788" s="145" t="s">
        <v>1933</v>
      </c>
      <c r="B1788" s="89" t="s">
        <v>2177</v>
      </c>
      <c r="C1788" s="89" t="s">
        <v>2177</v>
      </c>
      <c r="D1788" s="91" t="s">
        <v>1046</v>
      </c>
      <c r="E1788" s="93">
        <v>100</v>
      </c>
      <c r="F1788" s="94">
        <v>460.78999999999996</v>
      </c>
      <c r="G1788" s="94">
        <f>+$F1788/100*(100-'Übersicht _Overview'!$D$11)/100*(100-'Übersicht _Overview'!$E$11)</f>
        <v>460.78999999999996</v>
      </c>
      <c r="H1788" s="94">
        <f t="shared" si="85"/>
        <v>0</v>
      </c>
      <c r="I1788" s="94">
        <f t="shared" si="83"/>
        <v>460.78999999999996</v>
      </c>
      <c r="J1788" s="94">
        <f t="shared" si="84"/>
        <v>2018.2601999999997</v>
      </c>
      <c r="K1788" s="92"/>
      <c r="L1788" s="93"/>
      <c r="M1788" s="93"/>
    </row>
    <row r="1789" spans="1:13" s="2" customFormat="1" ht="50.1" customHeight="1" x14ac:dyDescent="0.2">
      <c r="A1789" s="145" t="s">
        <v>1934</v>
      </c>
      <c r="B1789" s="89" t="s">
        <v>1507</v>
      </c>
      <c r="C1789" s="89" t="s">
        <v>1507</v>
      </c>
      <c r="D1789" s="91" t="s">
        <v>1046</v>
      </c>
      <c r="E1789" s="93">
        <v>100</v>
      </c>
      <c r="F1789" s="94">
        <v>277.41999999999996</v>
      </c>
      <c r="G1789" s="94">
        <f>+$F1789/100*(100-'Übersicht _Overview'!$D$11)/100*(100-'Übersicht _Overview'!$E$11)</f>
        <v>277.41999999999996</v>
      </c>
      <c r="H1789" s="94">
        <f t="shared" si="85"/>
        <v>0</v>
      </c>
      <c r="I1789" s="94">
        <f t="shared" si="83"/>
        <v>277.41999999999996</v>
      </c>
      <c r="J1789" s="94">
        <f t="shared" si="84"/>
        <v>1215.0995999999998</v>
      </c>
      <c r="K1789" s="92"/>
      <c r="L1789" s="93"/>
      <c r="M1789" s="93"/>
    </row>
    <row r="1790" spans="1:13" s="2" customFormat="1" ht="50.1" customHeight="1" x14ac:dyDescent="0.2">
      <c r="A1790" s="145" t="s">
        <v>1935</v>
      </c>
      <c r="B1790" s="89" t="s">
        <v>1508</v>
      </c>
      <c r="C1790" s="89" t="s">
        <v>1508</v>
      </c>
      <c r="D1790" s="91" t="s">
        <v>1046</v>
      </c>
      <c r="E1790" s="93">
        <v>100</v>
      </c>
      <c r="F1790" s="94">
        <v>277.41999999999996</v>
      </c>
      <c r="G1790" s="94">
        <f>+$F1790/100*(100-'Übersicht _Overview'!$D$11)/100*(100-'Übersicht _Overview'!$E$11)</f>
        <v>277.41999999999996</v>
      </c>
      <c r="H1790" s="94">
        <f t="shared" si="85"/>
        <v>0</v>
      </c>
      <c r="I1790" s="94">
        <f t="shared" si="83"/>
        <v>277.41999999999996</v>
      </c>
      <c r="J1790" s="94">
        <f t="shared" si="84"/>
        <v>1215.0995999999998</v>
      </c>
      <c r="K1790" s="92"/>
      <c r="L1790" s="93"/>
      <c r="M1790" s="93"/>
    </row>
    <row r="1791" spans="1:13" s="2" customFormat="1" ht="50.1" customHeight="1" x14ac:dyDescent="0.2">
      <c r="A1791" s="145" t="s">
        <v>1936</v>
      </c>
      <c r="B1791" s="89" t="s">
        <v>1509</v>
      </c>
      <c r="C1791" s="89" t="s">
        <v>1509</v>
      </c>
      <c r="D1791" s="91" t="s">
        <v>1046</v>
      </c>
      <c r="E1791" s="93">
        <v>1</v>
      </c>
      <c r="F1791" s="94">
        <v>3.85</v>
      </c>
      <c r="G1791" s="94">
        <f>+$F1791/100*(100-'Übersicht _Overview'!$D$11)/100*(100-'Übersicht _Overview'!$E$11)</f>
        <v>3.85</v>
      </c>
      <c r="H1791" s="94">
        <f t="shared" si="85"/>
        <v>0</v>
      </c>
      <c r="I1791" s="94">
        <f t="shared" si="83"/>
        <v>3.85</v>
      </c>
      <c r="J1791" s="94">
        <f t="shared" si="84"/>
        <v>16.863</v>
      </c>
      <c r="K1791" s="92"/>
      <c r="L1791" s="93"/>
      <c r="M1791" s="93"/>
    </row>
    <row r="1792" spans="1:13" s="2" customFormat="1" ht="50.1" customHeight="1" x14ac:dyDescent="0.2">
      <c r="A1792" s="78" t="s">
        <v>1601</v>
      </c>
      <c r="B1792" s="89" t="s">
        <v>1510</v>
      </c>
      <c r="C1792" s="89" t="s">
        <v>1510</v>
      </c>
      <c r="D1792" s="91" t="s">
        <v>1046</v>
      </c>
      <c r="E1792" s="93">
        <v>100</v>
      </c>
      <c r="F1792" s="94">
        <v>693.55</v>
      </c>
      <c r="G1792" s="94">
        <f>+$F1792/100*(100-'Übersicht _Overview'!$D$11)/100*(100-'Übersicht _Overview'!$E$11)</f>
        <v>693.55</v>
      </c>
      <c r="H1792" s="94">
        <f t="shared" si="85"/>
        <v>0</v>
      </c>
      <c r="I1792" s="94">
        <f t="shared" si="83"/>
        <v>693.55</v>
      </c>
      <c r="J1792" s="94">
        <f t="shared" si="84"/>
        <v>3037.7489999999998</v>
      </c>
      <c r="K1792" s="92"/>
      <c r="L1792" s="93"/>
      <c r="M1792" s="93"/>
    </row>
    <row r="1793" spans="1:13" s="2" customFormat="1" ht="50.1" customHeight="1" x14ac:dyDescent="0.2">
      <c r="A1793" s="78" t="s">
        <v>1602</v>
      </c>
      <c r="B1793" s="89" t="s">
        <v>842</v>
      </c>
      <c r="C1793" s="89" t="s">
        <v>842</v>
      </c>
      <c r="D1793" s="91" t="s">
        <v>1046</v>
      </c>
      <c r="E1793" s="93">
        <v>100</v>
      </c>
      <c r="F1793" s="94">
        <v>870.1</v>
      </c>
      <c r="G1793" s="94">
        <f>+$F1793/100*(100-'Übersicht _Overview'!$D$11)/100*(100-'Übersicht _Overview'!$E$11)</f>
        <v>870.1</v>
      </c>
      <c r="H1793" s="94">
        <f t="shared" si="85"/>
        <v>0</v>
      </c>
      <c r="I1793" s="94">
        <f t="shared" si="83"/>
        <v>870.1</v>
      </c>
      <c r="J1793" s="94">
        <f t="shared" si="84"/>
        <v>3811.038</v>
      </c>
      <c r="K1793" s="92"/>
      <c r="L1793" s="93"/>
      <c r="M1793" s="93"/>
    </row>
    <row r="1794" spans="1:13" s="2" customFormat="1" ht="50.1" customHeight="1" x14ac:dyDescent="0.2">
      <c r="A1794" s="145" t="s">
        <v>1937</v>
      </c>
      <c r="B1794" s="89" t="s">
        <v>190</v>
      </c>
      <c r="C1794" s="89" t="s">
        <v>190</v>
      </c>
      <c r="D1794" s="91" t="s">
        <v>1046</v>
      </c>
      <c r="E1794" s="93">
        <v>100</v>
      </c>
      <c r="F1794" s="94">
        <v>57.86</v>
      </c>
      <c r="G1794" s="94">
        <f>+$F1794/100*(100-'Übersicht _Overview'!$D$11)/100*(100-'Übersicht _Overview'!$E$11)</f>
        <v>57.86</v>
      </c>
      <c r="H1794" s="94">
        <f t="shared" si="85"/>
        <v>0</v>
      </c>
      <c r="I1794" s="94">
        <f t="shared" si="83"/>
        <v>57.86</v>
      </c>
      <c r="J1794" s="94">
        <f t="shared" si="84"/>
        <v>253.42679999999999</v>
      </c>
      <c r="K1794" s="92"/>
      <c r="L1794" s="93"/>
      <c r="M1794" s="93"/>
    </row>
    <row r="1795" spans="1:13" s="2" customFormat="1" ht="50.1" customHeight="1" x14ac:dyDescent="0.2">
      <c r="A1795" s="145" t="s">
        <v>1938</v>
      </c>
      <c r="B1795" s="89" t="s">
        <v>191</v>
      </c>
      <c r="C1795" s="89" t="s">
        <v>191</v>
      </c>
      <c r="D1795" s="91" t="s">
        <v>1046</v>
      </c>
      <c r="E1795" s="93">
        <v>100</v>
      </c>
      <c r="F1795" s="94">
        <v>82.059999999999988</v>
      </c>
      <c r="G1795" s="94">
        <f>+$F1795/100*(100-'Übersicht _Overview'!$D$11)/100*(100-'Übersicht _Overview'!$E$11)</f>
        <v>82.059999999999988</v>
      </c>
      <c r="H1795" s="94">
        <f t="shared" si="85"/>
        <v>0</v>
      </c>
      <c r="I1795" s="94">
        <f t="shared" si="83"/>
        <v>82.059999999999988</v>
      </c>
      <c r="J1795" s="94">
        <f t="shared" si="84"/>
        <v>359.42279999999994</v>
      </c>
      <c r="K1795" s="92"/>
      <c r="L1795" s="93"/>
      <c r="M1795" s="93"/>
    </row>
    <row r="1796" spans="1:13" s="2" customFormat="1" ht="50.1" customHeight="1" x14ac:dyDescent="0.2">
      <c r="A1796" s="78" t="s">
        <v>1603</v>
      </c>
      <c r="B1796" s="89" t="s">
        <v>2501</v>
      </c>
      <c r="C1796" s="89" t="s">
        <v>2501</v>
      </c>
      <c r="D1796" s="91" t="s">
        <v>1046</v>
      </c>
      <c r="E1796" s="93">
        <v>1</v>
      </c>
      <c r="F1796" s="94">
        <v>575.96</v>
      </c>
      <c r="G1796" s="94">
        <f>+$F1796/100*(100-'Übersicht _Overview'!$D$11)/100*(100-'Übersicht _Overview'!$E$11)</f>
        <v>575.96</v>
      </c>
      <c r="H1796" s="94">
        <f t="shared" si="85"/>
        <v>0</v>
      </c>
      <c r="I1796" s="94">
        <f t="shared" si="83"/>
        <v>575.96</v>
      </c>
      <c r="J1796" s="94">
        <f t="shared" si="84"/>
        <v>2522.7048</v>
      </c>
      <c r="K1796" s="92"/>
      <c r="L1796" s="93"/>
      <c r="M1796" s="93"/>
    </row>
    <row r="1797" spans="1:13" s="2" customFormat="1" ht="50.1" customHeight="1" x14ac:dyDescent="0.2">
      <c r="A1797" s="145" t="s">
        <v>1939</v>
      </c>
      <c r="B1797" s="89" t="s">
        <v>2502</v>
      </c>
      <c r="C1797" s="89" t="s">
        <v>2502</v>
      </c>
      <c r="D1797" s="91" t="s">
        <v>1046</v>
      </c>
      <c r="E1797" s="93">
        <v>1</v>
      </c>
      <c r="F1797" s="94">
        <v>32.119999999999997</v>
      </c>
      <c r="G1797" s="94">
        <f>+$F1797/100*(100-'Übersicht _Overview'!$D$11)/100*(100-'Übersicht _Overview'!$E$11)</f>
        <v>32.119999999999997</v>
      </c>
      <c r="H1797" s="94">
        <f t="shared" si="85"/>
        <v>0</v>
      </c>
      <c r="I1797" s="94">
        <f t="shared" si="83"/>
        <v>32.119999999999997</v>
      </c>
      <c r="J1797" s="94">
        <f t="shared" si="84"/>
        <v>140.68559999999999</v>
      </c>
      <c r="K1797" s="92"/>
      <c r="L1797" s="93"/>
      <c r="M1797" s="93"/>
    </row>
    <row r="1798" spans="1:13" s="2" customFormat="1" ht="50.1" customHeight="1" x14ac:dyDescent="0.2">
      <c r="A1798" s="145" t="s">
        <v>2477</v>
      </c>
      <c r="B1798" s="89" t="s">
        <v>2503</v>
      </c>
      <c r="C1798" s="89" t="s">
        <v>2503</v>
      </c>
      <c r="D1798" s="91" t="s">
        <v>1046</v>
      </c>
      <c r="E1798" s="93">
        <v>1</v>
      </c>
      <c r="F1798" s="94">
        <v>35.200000000000003</v>
      </c>
      <c r="G1798" s="94">
        <f>+$F1798/100*(100-'Übersicht _Overview'!$D$11)/100*(100-'Übersicht _Overview'!$E$11)</f>
        <v>35.200000000000003</v>
      </c>
      <c r="H1798" s="94">
        <f t="shared" si="85"/>
        <v>0</v>
      </c>
      <c r="I1798" s="94">
        <f t="shared" si="83"/>
        <v>35.200000000000003</v>
      </c>
      <c r="J1798" s="94">
        <f t="shared" si="84"/>
        <v>154.17600000000002</v>
      </c>
      <c r="K1798" s="92"/>
      <c r="L1798" s="93"/>
      <c r="M1798" s="93"/>
    </row>
    <row r="1799" spans="1:13" s="2" customFormat="1" ht="50.1" customHeight="1" x14ac:dyDescent="0.2">
      <c r="A1799" s="145" t="s">
        <v>2478</v>
      </c>
      <c r="B1799" s="89" t="s">
        <v>1094</v>
      </c>
      <c r="C1799" s="89" t="s">
        <v>1094</v>
      </c>
      <c r="D1799" s="91" t="s">
        <v>1046</v>
      </c>
      <c r="E1799" s="93">
        <v>1</v>
      </c>
      <c r="F1799" s="94">
        <v>40.700000000000003</v>
      </c>
      <c r="G1799" s="94">
        <f>+$F1799/100*(100-'Übersicht _Overview'!$D$11)/100*(100-'Übersicht _Overview'!$E$11)</f>
        <v>40.700000000000003</v>
      </c>
      <c r="H1799" s="94">
        <f t="shared" si="85"/>
        <v>0</v>
      </c>
      <c r="I1799" s="94">
        <f t="shared" si="83"/>
        <v>40.700000000000003</v>
      </c>
      <c r="J1799" s="94">
        <f t="shared" si="84"/>
        <v>178.26600000000002</v>
      </c>
      <c r="K1799" s="92"/>
      <c r="L1799" s="93"/>
      <c r="M1799" s="93"/>
    </row>
    <row r="1800" spans="1:13" s="2" customFormat="1" ht="50.1" customHeight="1" x14ac:dyDescent="0.2">
      <c r="A1800" s="145" t="s">
        <v>2479</v>
      </c>
      <c r="B1800" s="89" t="s">
        <v>1095</v>
      </c>
      <c r="C1800" s="89" t="s">
        <v>1095</v>
      </c>
      <c r="D1800" s="91" t="s">
        <v>1046</v>
      </c>
      <c r="E1800" s="93">
        <v>1</v>
      </c>
      <c r="F1800" s="94">
        <v>43.339999999999996</v>
      </c>
      <c r="G1800" s="94">
        <f>+$F1800/100*(100-'Übersicht _Overview'!$D$11)/100*(100-'Übersicht _Overview'!$E$11)</f>
        <v>43.339999999999996</v>
      </c>
      <c r="H1800" s="94">
        <f t="shared" si="85"/>
        <v>0</v>
      </c>
      <c r="I1800" s="94">
        <f t="shared" si="83"/>
        <v>43.339999999999996</v>
      </c>
      <c r="J1800" s="94">
        <f t="shared" si="84"/>
        <v>189.82919999999999</v>
      </c>
      <c r="K1800" s="92"/>
      <c r="L1800" s="93"/>
      <c r="M1800" s="93"/>
    </row>
    <row r="1801" spans="1:13" s="2" customFormat="1" ht="50.1" customHeight="1" x14ac:dyDescent="0.2">
      <c r="A1801" s="145" t="s">
        <v>2480</v>
      </c>
      <c r="B1801" s="89" t="s">
        <v>1096</v>
      </c>
      <c r="C1801" s="89" t="s">
        <v>1096</v>
      </c>
      <c r="D1801" s="91" t="s">
        <v>1046</v>
      </c>
      <c r="E1801" s="93">
        <v>1</v>
      </c>
      <c r="F1801" s="94">
        <v>46.2</v>
      </c>
      <c r="G1801" s="94">
        <f>+$F1801/100*(100-'Übersicht _Overview'!$D$11)/100*(100-'Übersicht _Overview'!$E$11)</f>
        <v>46.2</v>
      </c>
      <c r="H1801" s="94">
        <f t="shared" si="85"/>
        <v>0</v>
      </c>
      <c r="I1801" s="94">
        <f t="shared" si="83"/>
        <v>46.2</v>
      </c>
      <c r="J1801" s="94">
        <f t="shared" si="84"/>
        <v>202.35599999999999</v>
      </c>
      <c r="K1801" s="92"/>
      <c r="L1801" s="93"/>
      <c r="M1801" s="93"/>
    </row>
    <row r="1802" spans="1:13" s="2" customFormat="1" ht="50.1" customHeight="1" x14ac:dyDescent="0.2">
      <c r="A1802" s="145" t="s">
        <v>2481</v>
      </c>
      <c r="B1802" s="89" t="s">
        <v>1097</v>
      </c>
      <c r="C1802" s="89" t="s">
        <v>1097</v>
      </c>
      <c r="D1802" s="91" t="s">
        <v>1046</v>
      </c>
      <c r="E1802" s="93">
        <v>1</v>
      </c>
      <c r="F1802" s="94">
        <v>57.2</v>
      </c>
      <c r="G1802" s="94">
        <f>+$F1802/100*(100-'Übersicht _Overview'!$D$11)/100*(100-'Übersicht _Overview'!$E$11)</f>
        <v>57.2</v>
      </c>
      <c r="H1802" s="94">
        <f t="shared" si="85"/>
        <v>0</v>
      </c>
      <c r="I1802" s="94">
        <f t="shared" si="83"/>
        <v>57.2</v>
      </c>
      <c r="J1802" s="94">
        <f t="shared" si="84"/>
        <v>250.536</v>
      </c>
      <c r="K1802" s="92"/>
      <c r="L1802" s="93"/>
      <c r="M1802" s="93"/>
    </row>
    <row r="1803" spans="1:13" s="2" customFormat="1" ht="50.1" customHeight="1" x14ac:dyDescent="0.2">
      <c r="A1803" s="145" t="s">
        <v>2482</v>
      </c>
      <c r="B1803" s="89" t="s">
        <v>192</v>
      </c>
      <c r="C1803" s="89" t="s">
        <v>192</v>
      </c>
      <c r="D1803" s="91" t="s">
        <v>1046</v>
      </c>
      <c r="E1803" s="93">
        <v>1</v>
      </c>
      <c r="F1803" s="94">
        <v>1.7600000000000002</v>
      </c>
      <c r="G1803" s="94">
        <f>+$F1803/100*(100-'Übersicht _Overview'!$D$11)/100*(100-'Übersicht _Overview'!$E$11)</f>
        <v>1.76</v>
      </c>
      <c r="H1803" s="94">
        <f t="shared" si="85"/>
        <v>0</v>
      </c>
      <c r="I1803" s="94">
        <f t="shared" si="83"/>
        <v>1.76</v>
      </c>
      <c r="J1803" s="94">
        <f t="shared" si="84"/>
        <v>7.7088000000000001</v>
      </c>
      <c r="K1803" s="92"/>
      <c r="L1803" s="93"/>
      <c r="M1803" s="93"/>
    </row>
    <row r="1804" spans="1:13" s="2" customFormat="1" ht="50.1" customHeight="1" x14ac:dyDescent="0.2">
      <c r="A1804" s="145" t="s">
        <v>2483</v>
      </c>
      <c r="B1804" s="89" t="s">
        <v>193</v>
      </c>
      <c r="C1804" s="89" t="s">
        <v>193</v>
      </c>
      <c r="D1804" s="91" t="s">
        <v>1046</v>
      </c>
      <c r="E1804" s="93">
        <v>1</v>
      </c>
      <c r="F1804" s="94">
        <v>1.8699999999999999</v>
      </c>
      <c r="G1804" s="94">
        <f>+$F1804/100*(100-'Übersicht _Overview'!$D$11)/100*(100-'Übersicht _Overview'!$E$11)</f>
        <v>1.8699999999999999</v>
      </c>
      <c r="H1804" s="94">
        <f t="shared" si="85"/>
        <v>0</v>
      </c>
      <c r="I1804" s="94">
        <f t="shared" ref="I1804:I1867" si="86">+$G1804+$H1804</f>
        <v>1.8699999999999999</v>
      </c>
      <c r="J1804" s="94">
        <f t="shared" si="84"/>
        <v>8.1905999999999999</v>
      </c>
      <c r="K1804" s="92"/>
      <c r="L1804" s="93"/>
      <c r="M1804" s="93"/>
    </row>
    <row r="1805" spans="1:13" s="2" customFormat="1" ht="50.1" customHeight="1" x14ac:dyDescent="0.2">
      <c r="A1805" s="145" t="s">
        <v>2484</v>
      </c>
      <c r="B1805" s="89" t="s">
        <v>194</v>
      </c>
      <c r="C1805" s="89" t="s">
        <v>194</v>
      </c>
      <c r="D1805" s="91" t="s">
        <v>1046</v>
      </c>
      <c r="E1805" s="93">
        <v>1</v>
      </c>
      <c r="F1805" s="94">
        <v>2.2000000000000002</v>
      </c>
      <c r="G1805" s="94">
        <f>+$F1805/100*(100-'Übersicht _Overview'!$D$11)/100*(100-'Übersicht _Overview'!$E$11)</f>
        <v>2.2000000000000002</v>
      </c>
      <c r="H1805" s="94">
        <f t="shared" si="85"/>
        <v>0</v>
      </c>
      <c r="I1805" s="94">
        <f t="shared" si="86"/>
        <v>2.2000000000000002</v>
      </c>
      <c r="J1805" s="94">
        <f t="shared" ref="J1805:J1868" si="87">IF(I1805&lt;&gt;"",I1805*$G$3,"")</f>
        <v>9.636000000000001</v>
      </c>
      <c r="K1805" s="92"/>
      <c r="L1805" s="93"/>
      <c r="M1805" s="93"/>
    </row>
    <row r="1806" spans="1:13" s="2" customFormat="1" ht="50.1" customHeight="1" x14ac:dyDescent="0.2">
      <c r="A1806" s="145" t="s">
        <v>2485</v>
      </c>
      <c r="B1806" s="89" t="s">
        <v>195</v>
      </c>
      <c r="C1806" s="89" t="s">
        <v>195</v>
      </c>
      <c r="D1806" s="91" t="s">
        <v>1046</v>
      </c>
      <c r="E1806" s="93">
        <v>1</v>
      </c>
      <c r="F1806" s="94">
        <v>3.41</v>
      </c>
      <c r="G1806" s="94">
        <f>+$F1806/100*(100-'Übersicht _Overview'!$D$11)/100*(100-'Übersicht _Overview'!$E$11)</f>
        <v>3.4099999999999997</v>
      </c>
      <c r="H1806" s="94">
        <f t="shared" si="85"/>
        <v>0</v>
      </c>
      <c r="I1806" s="94">
        <f t="shared" si="86"/>
        <v>3.4099999999999997</v>
      </c>
      <c r="J1806" s="94">
        <f t="shared" si="87"/>
        <v>14.935799999999999</v>
      </c>
      <c r="K1806" s="92"/>
      <c r="L1806" s="93"/>
      <c r="M1806" s="93"/>
    </row>
    <row r="1807" spans="1:13" s="2" customFormat="1" ht="50.1" customHeight="1" x14ac:dyDescent="0.2">
      <c r="A1807" s="145" t="s">
        <v>2486</v>
      </c>
      <c r="B1807" s="89" t="s">
        <v>196</v>
      </c>
      <c r="C1807" s="89" t="s">
        <v>196</v>
      </c>
      <c r="D1807" s="91" t="s">
        <v>1046</v>
      </c>
      <c r="E1807" s="93">
        <v>1</v>
      </c>
      <c r="F1807" s="94">
        <v>5.0599999999999996</v>
      </c>
      <c r="G1807" s="94">
        <f>+$F1807/100*(100-'Übersicht _Overview'!$D$11)/100*(100-'Übersicht _Overview'!$E$11)</f>
        <v>5.0599999999999996</v>
      </c>
      <c r="H1807" s="94">
        <f t="shared" si="85"/>
        <v>0</v>
      </c>
      <c r="I1807" s="94">
        <f t="shared" si="86"/>
        <v>5.0599999999999996</v>
      </c>
      <c r="J1807" s="94">
        <f t="shared" si="87"/>
        <v>22.162799999999997</v>
      </c>
      <c r="K1807" s="92"/>
      <c r="L1807" s="93"/>
      <c r="M1807" s="93"/>
    </row>
    <row r="1808" spans="1:13" s="2" customFormat="1" ht="50.1" customHeight="1" x14ac:dyDescent="0.2">
      <c r="A1808" s="145" t="s">
        <v>2487</v>
      </c>
      <c r="B1808" s="89" t="s">
        <v>197</v>
      </c>
      <c r="C1808" s="89" t="s">
        <v>197</v>
      </c>
      <c r="D1808" s="91" t="s">
        <v>1046</v>
      </c>
      <c r="E1808" s="93">
        <v>1</v>
      </c>
      <c r="F1808" s="94">
        <v>23.98</v>
      </c>
      <c r="G1808" s="94">
        <f>+$F1808/100*(100-'Übersicht _Overview'!$D$11)/100*(100-'Übersicht _Overview'!$E$11)</f>
        <v>23.98</v>
      </c>
      <c r="H1808" s="94">
        <f t="shared" ref="H1808:H1871" si="88">+K1808/100*($E$2-L1808)</f>
        <v>0</v>
      </c>
      <c r="I1808" s="94">
        <f t="shared" si="86"/>
        <v>23.98</v>
      </c>
      <c r="J1808" s="94">
        <f t="shared" si="87"/>
        <v>105.0324</v>
      </c>
      <c r="K1808" s="92"/>
      <c r="L1808" s="93"/>
      <c r="M1808" s="93"/>
    </row>
    <row r="1809" spans="1:13" s="2" customFormat="1" ht="50.1" customHeight="1" x14ac:dyDescent="0.2">
      <c r="A1809" s="145" t="s">
        <v>2488</v>
      </c>
      <c r="B1809" s="89" t="s">
        <v>198</v>
      </c>
      <c r="C1809" s="89" t="s">
        <v>198</v>
      </c>
      <c r="D1809" s="91" t="s">
        <v>1046</v>
      </c>
      <c r="E1809" s="93">
        <v>1</v>
      </c>
      <c r="F1809" s="94">
        <v>5.2799999999999994</v>
      </c>
      <c r="G1809" s="94">
        <f>+$F1809/100*(100-'Übersicht _Overview'!$D$11)/100*(100-'Übersicht _Overview'!$E$11)</f>
        <v>5.2799999999999994</v>
      </c>
      <c r="H1809" s="94">
        <f t="shared" si="88"/>
        <v>0</v>
      </c>
      <c r="I1809" s="94">
        <f t="shared" si="86"/>
        <v>5.2799999999999994</v>
      </c>
      <c r="J1809" s="94">
        <f t="shared" si="87"/>
        <v>23.126399999999997</v>
      </c>
      <c r="K1809" s="92"/>
      <c r="L1809" s="93"/>
      <c r="M1809" s="93"/>
    </row>
    <row r="1810" spans="1:13" s="2" customFormat="1" ht="50.1" customHeight="1" x14ac:dyDescent="0.2">
      <c r="A1810" s="145" t="s">
        <v>2489</v>
      </c>
      <c r="B1810" s="89" t="s">
        <v>928</v>
      </c>
      <c r="C1810" s="89" t="s">
        <v>928</v>
      </c>
      <c r="D1810" s="91" t="s">
        <v>1046</v>
      </c>
      <c r="E1810" s="93">
        <v>1</v>
      </c>
      <c r="F1810" s="94">
        <v>8.58</v>
      </c>
      <c r="G1810" s="94">
        <f>+$F1810/100*(100-'Übersicht _Overview'!$D$11)/100*(100-'Übersicht _Overview'!$E$11)</f>
        <v>8.58</v>
      </c>
      <c r="H1810" s="94">
        <f t="shared" si="88"/>
        <v>0</v>
      </c>
      <c r="I1810" s="94">
        <f t="shared" si="86"/>
        <v>8.58</v>
      </c>
      <c r="J1810" s="94">
        <f t="shared" si="87"/>
        <v>37.580399999999997</v>
      </c>
      <c r="K1810" s="92"/>
      <c r="L1810" s="93"/>
      <c r="M1810" s="93"/>
    </row>
    <row r="1811" spans="1:13" s="2" customFormat="1" ht="50.1" customHeight="1" x14ac:dyDescent="0.2">
      <c r="A1811" s="145" t="s">
        <v>2490</v>
      </c>
      <c r="B1811" s="89" t="s">
        <v>929</v>
      </c>
      <c r="C1811" s="89" t="s">
        <v>929</v>
      </c>
      <c r="D1811" s="91" t="s">
        <v>1046</v>
      </c>
      <c r="E1811" s="93">
        <v>1</v>
      </c>
      <c r="F1811" s="94">
        <v>11.66</v>
      </c>
      <c r="G1811" s="94">
        <f>+$F1811/100*(100-'Übersicht _Overview'!$D$11)/100*(100-'Übersicht _Overview'!$E$11)</f>
        <v>11.66</v>
      </c>
      <c r="H1811" s="94">
        <f t="shared" si="88"/>
        <v>0</v>
      </c>
      <c r="I1811" s="94">
        <f t="shared" si="86"/>
        <v>11.66</v>
      </c>
      <c r="J1811" s="94">
        <f t="shared" si="87"/>
        <v>51.070799999999998</v>
      </c>
      <c r="K1811" s="92"/>
      <c r="L1811" s="93"/>
      <c r="M1811" s="93"/>
    </row>
    <row r="1812" spans="1:13" s="2" customFormat="1" ht="50.1" customHeight="1" x14ac:dyDescent="0.2">
      <c r="A1812" s="145" t="s">
        <v>361</v>
      </c>
      <c r="B1812" s="89" t="s">
        <v>930</v>
      </c>
      <c r="C1812" s="89" t="s">
        <v>930</v>
      </c>
      <c r="D1812" s="91" t="s">
        <v>1046</v>
      </c>
      <c r="E1812" s="93">
        <v>1</v>
      </c>
      <c r="F1812" s="94">
        <v>32.78</v>
      </c>
      <c r="G1812" s="94">
        <f>+$F1812/100*(100-'Übersicht _Overview'!$D$11)/100*(100-'Übersicht _Overview'!$E$11)</f>
        <v>32.78</v>
      </c>
      <c r="H1812" s="94">
        <f t="shared" si="88"/>
        <v>0</v>
      </c>
      <c r="I1812" s="94">
        <f t="shared" si="86"/>
        <v>32.78</v>
      </c>
      <c r="J1812" s="94">
        <f t="shared" si="87"/>
        <v>143.57640000000001</v>
      </c>
      <c r="K1812" s="92"/>
      <c r="L1812" s="93"/>
      <c r="M1812" s="93"/>
    </row>
    <row r="1813" spans="1:13" s="2" customFormat="1" ht="50.1" customHeight="1" x14ac:dyDescent="0.2">
      <c r="A1813" s="145" t="s">
        <v>362</v>
      </c>
      <c r="B1813" s="89" t="s">
        <v>931</v>
      </c>
      <c r="C1813" s="89" t="s">
        <v>931</v>
      </c>
      <c r="D1813" s="91" t="s">
        <v>1046</v>
      </c>
      <c r="E1813" s="93">
        <v>1</v>
      </c>
      <c r="F1813" s="94">
        <v>15.51</v>
      </c>
      <c r="G1813" s="94">
        <f>+$F1813/100*(100-'Übersicht _Overview'!$D$11)/100*(100-'Übersicht _Overview'!$E$11)</f>
        <v>15.509999999999998</v>
      </c>
      <c r="H1813" s="94">
        <f t="shared" si="88"/>
        <v>0</v>
      </c>
      <c r="I1813" s="94">
        <f t="shared" si="86"/>
        <v>15.509999999999998</v>
      </c>
      <c r="J1813" s="94">
        <f t="shared" si="87"/>
        <v>67.933799999999991</v>
      </c>
      <c r="K1813" s="92"/>
      <c r="L1813" s="93"/>
      <c r="M1813" s="93"/>
    </row>
    <row r="1814" spans="1:13" s="2" customFormat="1" ht="50.1" customHeight="1" x14ac:dyDescent="0.2">
      <c r="A1814" s="145" t="s">
        <v>363</v>
      </c>
      <c r="B1814" s="89" t="s">
        <v>932</v>
      </c>
      <c r="C1814" s="89" t="s">
        <v>932</v>
      </c>
      <c r="D1814" s="91" t="s">
        <v>1046</v>
      </c>
      <c r="E1814" s="93">
        <v>1</v>
      </c>
      <c r="F1814" s="94">
        <v>20.46</v>
      </c>
      <c r="G1814" s="94">
        <f>+$F1814/100*(100-'Übersicht _Overview'!$D$11)/100*(100-'Übersicht _Overview'!$E$11)</f>
        <v>20.46</v>
      </c>
      <c r="H1814" s="94">
        <f t="shared" si="88"/>
        <v>0</v>
      </c>
      <c r="I1814" s="94">
        <f t="shared" si="86"/>
        <v>20.46</v>
      </c>
      <c r="J1814" s="94">
        <f t="shared" si="87"/>
        <v>89.614800000000002</v>
      </c>
      <c r="K1814" s="92"/>
      <c r="L1814" s="93"/>
      <c r="M1814" s="93"/>
    </row>
    <row r="1815" spans="1:13" s="2" customFormat="1" ht="50.1" customHeight="1" x14ac:dyDescent="0.2">
      <c r="A1815" s="145" t="s">
        <v>364</v>
      </c>
      <c r="B1815" s="89" t="s">
        <v>933</v>
      </c>
      <c r="C1815" s="89" t="s">
        <v>933</v>
      </c>
      <c r="D1815" s="91" t="s">
        <v>1046</v>
      </c>
      <c r="E1815" s="93">
        <v>1</v>
      </c>
      <c r="F1815" s="94">
        <v>24.97</v>
      </c>
      <c r="G1815" s="94">
        <f>+$F1815/100*(100-'Übersicht _Overview'!$D$11)/100*(100-'Übersicht _Overview'!$E$11)</f>
        <v>24.97</v>
      </c>
      <c r="H1815" s="94">
        <f t="shared" si="88"/>
        <v>0</v>
      </c>
      <c r="I1815" s="94">
        <f t="shared" si="86"/>
        <v>24.97</v>
      </c>
      <c r="J1815" s="94">
        <f t="shared" si="87"/>
        <v>109.36859999999999</v>
      </c>
      <c r="K1815" s="92"/>
      <c r="L1815" s="93"/>
      <c r="M1815" s="93"/>
    </row>
    <row r="1816" spans="1:13" s="2" customFormat="1" ht="50.1" customHeight="1" x14ac:dyDescent="0.2">
      <c r="A1816" s="145" t="s">
        <v>697</v>
      </c>
      <c r="B1816" s="89" t="s">
        <v>934</v>
      </c>
      <c r="C1816" s="89" t="s">
        <v>934</v>
      </c>
      <c r="D1816" s="91" t="s">
        <v>1046</v>
      </c>
      <c r="E1816" s="93">
        <v>1</v>
      </c>
      <c r="F1816" s="94">
        <v>30.03</v>
      </c>
      <c r="G1816" s="94">
        <f>+$F1816/100*(100-'Übersicht _Overview'!$D$11)/100*(100-'Übersicht _Overview'!$E$11)</f>
        <v>30.03</v>
      </c>
      <c r="H1816" s="94">
        <f t="shared" si="88"/>
        <v>0</v>
      </c>
      <c r="I1816" s="94">
        <f t="shared" si="86"/>
        <v>30.03</v>
      </c>
      <c r="J1816" s="94">
        <f t="shared" si="87"/>
        <v>131.53139999999999</v>
      </c>
      <c r="K1816" s="92"/>
      <c r="L1816" s="93"/>
      <c r="M1816" s="93"/>
    </row>
    <row r="1817" spans="1:13" s="2" customFormat="1" ht="50.1" customHeight="1" x14ac:dyDescent="0.2">
      <c r="A1817" s="145" t="s">
        <v>698</v>
      </c>
      <c r="B1817" s="89" t="s">
        <v>935</v>
      </c>
      <c r="C1817" s="89" t="s">
        <v>935</v>
      </c>
      <c r="D1817" s="91" t="s">
        <v>1046</v>
      </c>
      <c r="E1817" s="93">
        <v>1</v>
      </c>
      <c r="F1817" s="94">
        <v>37.620000000000005</v>
      </c>
      <c r="G1817" s="94">
        <f>+$F1817/100*(100-'Übersicht _Overview'!$D$11)/100*(100-'Übersicht _Overview'!$E$11)</f>
        <v>37.620000000000005</v>
      </c>
      <c r="H1817" s="94">
        <f t="shared" si="88"/>
        <v>0</v>
      </c>
      <c r="I1817" s="94">
        <f t="shared" si="86"/>
        <v>37.620000000000005</v>
      </c>
      <c r="J1817" s="94">
        <f t="shared" si="87"/>
        <v>164.77560000000003</v>
      </c>
      <c r="K1817" s="92"/>
      <c r="L1817" s="93"/>
      <c r="M1817" s="93"/>
    </row>
    <row r="1818" spans="1:13" s="2" customFormat="1" ht="50.1" customHeight="1" x14ac:dyDescent="0.2">
      <c r="A1818" s="145" t="s">
        <v>699</v>
      </c>
      <c r="B1818" s="89" t="s">
        <v>2320</v>
      </c>
      <c r="C1818" s="89" t="s">
        <v>2320</v>
      </c>
      <c r="D1818" s="91" t="s">
        <v>1046</v>
      </c>
      <c r="E1818" s="93">
        <v>100</v>
      </c>
      <c r="F1818" s="94">
        <v>86.02000000000001</v>
      </c>
      <c r="G1818" s="94">
        <f>+$F1818/100*(100-'Übersicht _Overview'!$D$11)/100*(100-'Übersicht _Overview'!$E$11)</f>
        <v>86.02000000000001</v>
      </c>
      <c r="H1818" s="94">
        <f t="shared" si="88"/>
        <v>0</v>
      </c>
      <c r="I1818" s="94">
        <f t="shared" si="86"/>
        <v>86.02000000000001</v>
      </c>
      <c r="J1818" s="94">
        <f t="shared" si="87"/>
        <v>376.76760000000002</v>
      </c>
      <c r="K1818" s="92"/>
      <c r="L1818" s="93"/>
      <c r="M1818" s="93"/>
    </row>
    <row r="1819" spans="1:13" s="2" customFormat="1" ht="50.1" customHeight="1" x14ac:dyDescent="0.2">
      <c r="A1819" s="145" t="s">
        <v>700</v>
      </c>
      <c r="B1819" s="89" t="s">
        <v>936</v>
      </c>
      <c r="C1819" s="89" t="s">
        <v>936</v>
      </c>
      <c r="D1819" s="91" t="s">
        <v>1046</v>
      </c>
      <c r="E1819" s="93">
        <v>100</v>
      </c>
      <c r="F1819" s="94">
        <v>86.02000000000001</v>
      </c>
      <c r="G1819" s="94">
        <f>+$F1819/100*(100-'Übersicht _Overview'!$D$11)/100*(100-'Übersicht _Overview'!$E$11)</f>
        <v>86.02000000000001</v>
      </c>
      <c r="H1819" s="94">
        <f t="shared" si="88"/>
        <v>0</v>
      </c>
      <c r="I1819" s="94">
        <f t="shared" si="86"/>
        <v>86.02000000000001</v>
      </c>
      <c r="J1819" s="94">
        <f t="shared" si="87"/>
        <v>376.76760000000002</v>
      </c>
      <c r="K1819" s="92"/>
      <c r="L1819" s="93"/>
      <c r="M1819" s="93"/>
    </row>
    <row r="1820" spans="1:13" s="2" customFormat="1" ht="50.1" customHeight="1" x14ac:dyDescent="0.2">
      <c r="A1820" s="145" t="s">
        <v>701</v>
      </c>
      <c r="B1820" s="89" t="s">
        <v>937</v>
      </c>
      <c r="C1820" s="89" t="s">
        <v>937</v>
      </c>
      <c r="D1820" s="91" t="s">
        <v>1046</v>
      </c>
      <c r="E1820" s="93">
        <v>100</v>
      </c>
      <c r="F1820" s="94">
        <v>86.02000000000001</v>
      </c>
      <c r="G1820" s="94">
        <f>+$F1820/100*(100-'Übersicht _Overview'!$D$11)/100*(100-'Übersicht _Overview'!$E$11)</f>
        <v>86.02000000000001</v>
      </c>
      <c r="H1820" s="94">
        <f t="shared" si="88"/>
        <v>0</v>
      </c>
      <c r="I1820" s="94">
        <f t="shared" si="86"/>
        <v>86.02000000000001</v>
      </c>
      <c r="J1820" s="94">
        <f t="shared" si="87"/>
        <v>376.76760000000002</v>
      </c>
      <c r="K1820" s="92"/>
      <c r="L1820" s="93"/>
      <c r="M1820" s="93"/>
    </row>
    <row r="1821" spans="1:13" s="2" customFormat="1" ht="50.1" customHeight="1" x14ac:dyDescent="0.2">
      <c r="A1821" s="145" t="s">
        <v>702</v>
      </c>
      <c r="B1821" s="89" t="s">
        <v>938</v>
      </c>
      <c r="C1821" s="89" t="s">
        <v>938</v>
      </c>
      <c r="D1821" s="91" t="s">
        <v>1046</v>
      </c>
      <c r="E1821" s="93">
        <v>100</v>
      </c>
      <c r="F1821" s="94">
        <v>86.02000000000001</v>
      </c>
      <c r="G1821" s="94">
        <f>+$F1821/100*(100-'Übersicht _Overview'!$D$11)/100*(100-'Übersicht _Overview'!$E$11)</f>
        <v>86.02000000000001</v>
      </c>
      <c r="H1821" s="94">
        <f t="shared" si="88"/>
        <v>0</v>
      </c>
      <c r="I1821" s="94">
        <f t="shared" si="86"/>
        <v>86.02000000000001</v>
      </c>
      <c r="J1821" s="94">
        <f t="shared" si="87"/>
        <v>376.76760000000002</v>
      </c>
      <c r="K1821" s="92"/>
      <c r="L1821" s="93"/>
      <c r="M1821" s="93"/>
    </row>
    <row r="1822" spans="1:13" s="2" customFormat="1" ht="50.1" customHeight="1" x14ac:dyDescent="0.2">
      <c r="A1822" s="145" t="s">
        <v>87</v>
      </c>
      <c r="B1822" s="89" t="s">
        <v>1260</v>
      </c>
      <c r="C1822" s="89" t="s">
        <v>1260</v>
      </c>
      <c r="D1822" s="91" t="s">
        <v>1046</v>
      </c>
      <c r="E1822" s="93">
        <v>100</v>
      </c>
      <c r="F1822" s="94">
        <v>44.220000000000006</v>
      </c>
      <c r="G1822" s="94">
        <f>+$F1822/100*(100-'Übersicht _Overview'!$D$11)/100*(100-'Übersicht _Overview'!$E$11)</f>
        <v>44.220000000000006</v>
      </c>
      <c r="H1822" s="94">
        <f t="shared" si="88"/>
        <v>0</v>
      </c>
      <c r="I1822" s="94">
        <f t="shared" si="86"/>
        <v>44.220000000000006</v>
      </c>
      <c r="J1822" s="94">
        <f t="shared" si="87"/>
        <v>193.68360000000001</v>
      </c>
      <c r="K1822" s="92"/>
      <c r="L1822" s="93"/>
      <c r="M1822" s="93"/>
    </row>
    <row r="1823" spans="1:13" s="2" customFormat="1" ht="50.1" customHeight="1" x14ac:dyDescent="0.2">
      <c r="A1823" s="145" t="s">
        <v>88</v>
      </c>
      <c r="B1823" s="89" t="s">
        <v>1711</v>
      </c>
      <c r="C1823" s="89" t="s">
        <v>1711</v>
      </c>
      <c r="D1823" s="91" t="s">
        <v>1046</v>
      </c>
      <c r="E1823" s="93">
        <v>100</v>
      </c>
      <c r="F1823" s="94">
        <v>101.64</v>
      </c>
      <c r="G1823" s="94">
        <f>+$F1823/100*(100-'Übersicht _Overview'!$D$11)/100*(100-'Übersicht _Overview'!$E$11)</f>
        <v>101.64</v>
      </c>
      <c r="H1823" s="94">
        <f t="shared" si="88"/>
        <v>0</v>
      </c>
      <c r="I1823" s="94">
        <f t="shared" si="86"/>
        <v>101.64</v>
      </c>
      <c r="J1823" s="94">
        <f t="shared" si="87"/>
        <v>445.1832</v>
      </c>
      <c r="K1823" s="92"/>
      <c r="L1823" s="93"/>
      <c r="M1823" s="93"/>
    </row>
    <row r="1824" spans="1:13" s="2" customFormat="1" ht="50.1" customHeight="1" x14ac:dyDescent="0.2">
      <c r="A1824" s="145" t="s">
        <v>89</v>
      </c>
      <c r="B1824" s="89" t="s">
        <v>2258</v>
      </c>
      <c r="C1824" s="89" t="s">
        <v>2258</v>
      </c>
      <c r="D1824" s="91" t="s">
        <v>1046</v>
      </c>
      <c r="E1824" s="93">
        <v>100</v>
      </c>
      <c r="F1824" s="94">
        <v>101.64</v>
      </c>
      <c r="G1824" s="94">
        <f>+$F1824/100*(100-'Übersicht _Overview'!$D$11)/100*(100-'Übersicht _Overview'!$E$11)</f>
        <v>101.64</v>
      </c>
      <c r="H1824" s="94">
        <f t="shared" si="88"/>
        <v>0</v>
      </c>
      <c r="I1824" s="94">
        <f t="shared" si="86"/>
        <v>101.64</v>
      </c>
      <c r="J1824" s="94">
        <f t="shared" si="87"/>
        <v>445.1832</v>
      </c>
      <c r="K1824" s="92"/>
      <c r="L1824" s="93"/>
      <c r="M1824" s="93"/>
    </row>
    <row r="1825" spans="1:13" s="2" customFormat="1" ht="50.1" customHeight="1" x14ac:dyDescent="0.2">
      <c r="A1825" s="145" t="s">
        <v>90</v>
      </c>
      <c r="B1825" s="89" t="s">
        <v>1775</v>
      </c>
      <c r="C1825" s="89" t="s">
        <v>2755</v>
      </c>
      <c r="D1825" s="91" t="s">
        <v>1046</v>
      </c>
      <c r="E1825" s="93">
        <v>1</v>
      </c>
      <c r="F1825" s="94">
        <v>28.93</v>
      </c>
      <c r="G1825" s="94">
        <f>+$F1825/100*(100-'Übersicht _Overview'!$D$11)/100*(100-'Übersicht _Overview'!$E$11)</f>
        <v>28.93</v>
      </c>
      <c r="H1825" s="94">
        <f t="shared" si="88"/>
        <v>0</v>
      </c>
      <c r="I1825" s="94">
        <f t="shared" si="86"/>
        <v>28.93</v>
      </c>
      <c r="J1825" s="94">
        <f t="shared" si="87"/>
        <v>126.71339999999999</v>
      </c>
      <c r="K1825" s="92"/>
      <c r="L1825" s="93"/>
      <c r="M1825" s="93"/>
    </row>
    <row r="1826" spans="1:13" s="2" customFormat="1" ht="50.1" customHeight="1" x14ac:dyDescent="0.2">
      <c r="A1826" s="145" t="s">
        <v>91</v>
      </c>
      <c r="B1826" s="89" t="s">
        <v>1776</v>
      </c>
      <c r="C1826" s="89" t="s">
        <v>1776</v>
      </c>
      <c r="D1826" s="91" t="s">
        <v>1046</v>
      </c>
      <c r="E1826" s="93">
        <v>100</v>
      </c>
      <c r="F1826" s="94">
        <v>648.89</v>
      </c>
      <c r="G1826" s="94">
        <f>+$F1826/100*(100-'Übersicht _Overview'!$D$11)/100*(100-'Übersicht _Overview'!$E$11)</f>
        <v>648.89</v>
      </c>
      <c r="H1826" s="94">
        <f t="shared" si="88"/>
        <v>0</v>
      </c>
      <c r="I1826" s="94">
        <f t="shared" si="86"/>
        <v>648.89</v>
      </c>
      <c r="J1826" s="94">
        <f t="shared" si="87"/>
        <v>2842.1381999999999</v>
      </c>
      <c r="K1826" s="92"/>
      <c r="L1826" s="93"/>
      <c r="M1826" s="93"/>
    </row>
    <row r="1827" spans="1:13" s="2" customFormat="1" ht="50.1" customHeight="1" x14ac:dyDescent="0.2">
      <c r="A1827" s="145" t="s">
        <v>92</v>
      </c>
      <c r="B1827" s="89" t="s">
        <v>1777</v>
      </c>
      <c r="C1827" s="89" t="s">
        <v>1777</v>
      </c>
      <c r="D1827" s="91" t="s">
        <v>1046</v>
      </c>
      <c r="E1827" s="93">
        <v>100</v>
      </c>
      <c r="F1827" s="94">
        <v>137.5</v>
      </c>
      <c r="G1827" s="94">
        <f>+$F1827/100*(100-'Übersicht _Overview'!$D$11)/100*(100-'Übersicht _Overview'!$E$11)</f>
        <v>137.5</v>
      </c>
      <c r="H1827" s="94">
        <f t="shared" si="88"/>
        <v>0</v>
      </c>
      <c r="I1827" s="94">
        <f t="shared" si="86"/>
        <v>137.5</v>
      </c>
      <c r="J1827" s="94">
        <f t="shared" si="87"/>
        <v>602.25</v>
      </c>
      <c r="K1827" s="92"/>
      <c r="L1827" s="93"/>
      <c r="M1827" s="93"/>
    </row>
    <row r="1828" spans="1:13" s="2" customFormat="1" ht="50.1" customHeight="1" x14ac:dyDescent="0.2">
      <c r="A1828" s="145" t="s">
        <v>93</v>
      </c>
      <c r="B1828" s="89" t="s">
        <v>1778</v>
      </c>
      <c r="C1828" s="89" t="s">
        <v>1778</v>
      </c>
      <c r="D1828" s="91" t="s">
        <v>1046</v>
      </c>
      <c r="E1828" s="93">
        <v>100</v>
      </c>
      <c r="F1828" s="94">
        <v>145.85999999999999</v>
      </c>
      <c r="G1828" s="94">
        <f>+$F1828/100*(100-'Übersicht _Overview'!$D$11)/100*(100-'Übersicht _Overview'!$E$11)</f>
        <v>145.85999999999999</v>
      </c>
      <c r="H1828" s="94">
        <f t="shared" si="88"/>
        <v>0</v>
      </c>
      <c r="I1828" s="94">
        <f t="shared" si="86"/>
        <v>145.85999999999999</v>
      </c>
      <c r="J1828" s="94">
        <f t="shared" si="87"/>
        <v>638.8667999999999</v>
      </c>
      <c r="K1828" s="92"/>
      <c r="L1828" s="93"/>
      <c r="M1828" s="93"/>
    </row>
    <row r="1829" spans="1:13" s="2" customFormat="1" ht="50.1" customHeight="1" x14ac:dyDescent="0.2">
      <c r="A1829" s="145" t="s">
        <v>94</v>
      </c>
      <c r="B1829" s="89" t="s">
        <v>832</v>
      </c>
      <c r="C1829" s="89" t="s">
        <v>832</v>
      </c>
      <c r="D1829" s="91" t="s">
        <v>1046</v>
      </c>
      <c r="E1829" s="93">
        <v>100</v>
      </c>
      <c r="F1829" s="94">
        <v>151.35999999999999</v>
      </c>
      <c r="G1829" s="94">
        <f>+$F1829/100*(100-'Übersicht _Overview'!$D$11)/100*(100-'Übersicht _Overview'!$E$11)</f>
        <v>151.35999999999999</v>
      </c>
      <c r="H1829" s="94">
        <f t="shared" si="88"/>
        <v>0</v>
      </c>
      <c r="I1829" s="94">
        <f t="shared" si="86"/>
        <v>151.35999999999999</v>
      </c>
      <c r="J1829" s="94">
        <f t="shared" si="87"/>
        <v>662.95679999999993</v>
      </c>
      <c r="K1829" s="92"/>
      <c r="L1829" s="93"/>
      <c r="M1829" s="93"/>
    </row>
    <row r="1830" spans="1:13" s="2" customFormat="1" ht="50.1" customHeight="1" x14ac:dyDescent="0.2">
      <c r="A1830" s="145" t="s">
        <v>95</v>
      </c>
      <c r="B1830" s="89" t="s">
        <v>833</v>
      </c>
      <c r="C1830" s="89" t="s">
        <v>833</v>
      </c>
      <c r="D1830" s="91" t="s">
        <v>1046</v>
      </c>
      <c r="E1830" s="93">
        <v>100</v>
      </c>
      <c r="F1830" s="94">
        <v>173.69</v>
      </c>
      <c r="G1830" s="94">
        <f>+$F1830/100*(100-'Übersicht _Overview'!$D$11)/100*(100-'Übersicht _Overview'!$E$11)</f>
        <v>173.69</v>
      </c>
      <c r="H1830" s="94">
        <f t="shared" si="88"/>
        <v>0</v>
      </c>
      <c r="I1830" s="94">
        <f t="shared" si="86"/>
        <v>173.69</v>
      </c>
      <c r="J1830" s="94">
        <f t="shared" si="87"/>
        <v>760.76220000000001</v>
      </c>
      <c r="K1830" s="92"/>
      <c r="L1830" s="93"/>
      <c r="M1830" s="93"/>
    </row>
    <row r="1831" spans="1:13" s="2" customFormat="1" ht="50.1" customHeight="1" x14ac:dyDescent="0.2">
      <c r="A1831" s="145" t="s">
        <v>96</v>
      </c>
      <c r="B1831" s="89" t="s">
        <v>834</v>
      </c>
      <c r="C1831" s="89" t="s">
        <v>834</v>
      </c>
      <c r="D1831" s="91" t="s">
        <v>1046</v>
      </c>
      <c r="E1831" s="93">
        <v>100</v>
      </c>
      <c r="F1831" s="94">
        <v>179.51999999999998</v>
      </c>
      <c r="G1831" s="94">
        <f>+$F1831/100*(100-'Übersicht _Overview'!$D$11)/100*(100-'Übersicht _Overview'!$E$11)</f>
        <v>179.51999999999998</v>
      </c>
      <c r="H1831" s="94">
        <f t="shared" si="88"/>
        <v>0</v>
      </c>
      <c r="I1831" s="94">
        <f t="shared" si="86"/>
        <v>179.51999999999998</v>
      </c>
      <c r="J1831" s="94">
        <f t="shared" si="87"/>
        <v>786.29759999999987</v>
      </c>
      <c r="K1831" s="92"/>
      <c r="L1831" s="93"/>
      <c r="M1831" s="93"/>
    </row>
    <row r="1832" spans="1:13" s="2" customFormat="1" ht="50.1" customHeight="1" x14ac:dyDescent="0.2">
      <c r="A1832" s="145" t="s">
        <v>97</v>
      </c>
      <c r="B1832" s="89" t="s">
        <v>835</v>
      </c>
      <c r="C1832" s="89" t="s">
        <v>835</v>
      </c>
      <c r="D1832" s="91" t="s">
        <v>1046</v>
      </c>
      <c r="E1832" s="93">
        <v>100</v>
      </c>
      <c r="F1832" s="94">
        <v>207.01999999999998</v>
      </c>
      <c r="G1832" s="94">
        <f>+$F1832/100*(100-'Übersicht _Overview'!$D$11)/100*(100-'Übersicht _Overview'!$E$11)</f>
        <v>207.01999999999998</v>
      </c>
      <c r="H1832" s="94">
        <f t="shared" si="88"/>
        <v>0</v>
      </c>
      <c r="I1832" s="94">
        <f t="shared" si="86"/>
        <v>207.01999999999998</v>
      </c>
      <c r="J1832" s="94">
        <f t="shared" si="87"/>
        <v>906.74759999999992</v>
      </c>
      <c r="K1832" s="92"/>
      <c r="L1832" s="93"/>
      <c r="M1832" s="93"/>
    </row>
    <row r="1833" spans="1:13" s="2" customFormat="1" ht="50.1" customHeight="1" x14ac:dyDescent="0.2">
      <c r="A1833" s="145" t="s">
        <v>98</v>
      </c>
      <c r="B1833" s="89" t="s">
        <v>836</v>
      </c>
      <c r="C1833" s="89" t="s">
        <v>836</v>
      </c>
      <c r="D1833" s="91" t="s">
        <v>1046</v>
      </c>
      <c r="E1833" s="93">
        <v>100</v>
      </c>
      <c r="F1833" s="94">
        <v>234.74</v>
      </c>
      <c r="G1833" s="94">
        <f>+$F1833/100*(100-'Übersicht _Overview'!$D$11)/100*(100-'Übersicht _Overview'!$E$11)</f>
        <v>234.73999999999998</v>
      </c>
      <c r="H1833" s="94">
        <f t="shared" si="88"/>
        <v>0</v>
      </c>
      <c r="I1833" s="94">
        <f t="shared" si="86"/>
        <v>234.73999999999998</v>
      </c>
      <c r="J1833" s="94">
        <f t="shared" si="87"/>
        <v>1028.1611999999998</v>
      </c>
      <c r="K1833" s="92"/>
      <c r="L1833" s="93"/>
      <c r="M1833" s="93"/>
    </row>
    <row r="1834" spans="1:13" s="2" customFormat="1" ht="50.1" customHeight="1" x14ac:dyDescent="0.2">
      <c r="A1834" s="145" t="s">
        <v>99</v>
      </c>
      <c r="B1834" s="89" t="s">
        <v>837</v>
      </c>
      <c r="C1834" s="89" t="s">
        <v>837</v>
      </c>
      <c r="D1834" s="91" t="s">
        <v>1046</v>
      </c>
      <c r="E1834" s="93">
        <v>100</v>
      </c>
      <c r="F1834" s="94">
        <v>266.53000000000003</v>
      </c>
      <c r="G1834" s="94">
        <f>+$F1834/100*(100-'Übersicht _Overview'!$D$11)/100*(100-'Übersicht _Overview'!$E$11)</f>
        <v>266.53000000000003</v>
      </c>
      <c r="H1834" s="94">
        <f t="shared" si="88"/>
        <v>0</v>
      </c>
      <c r="I1834" s="94">
        <f t="shared" si="86"/>
        <v>266.53000000000003</v>
      </c>
      <c r="J1834" s="94">
        <f t="shared" si="87"/>
        <v>1167.4014000000002</v>
      </c>
      <c r="K1834" s="92"/>
      <c r="L1834" s="93"/>
      <c r="M1834" s="93"/>
    </row>
    <row r="1835" spans="1:13" s="2" customFormat="1" ht="50.1" customHeight="1" x14ac:dyDescent="0.2">
      <c r="A1835" s="145" t="s">
        <v>100</v>
      </c>
      <c r="B1835" s="89" t="s">
        <v>838</v>
      </c>
      <c r="C1835" s="89" t="s">
        <v>838</v>
      </c>
      <c r="D1835" s="91" t="s">
        <v>1046</v>
      </c>
      <c r="E1835" s="93">
        <v>100</v>
      </c>
      <c r="F1835" s="94">
        <v>276.32</v>
      </c>
      <c r="G1835" s="94">
        <f>+$F1835/100*(100-'Übersicht _Overview'!$D$11)/100*(100-'Übersicht _Overview'!$E$11)</f>
        <v>276.32</v>
      </c>
      <c r="H1835" s="94">
        <f t="shared" si="88"/>
        <v>0</v>
      </c>
      <c r="I1835" s="94">
        <f t="shared" si="86"/>
        <v>276.32</v>
      </c>
      <c r="J1835" s="94">
        <f t="shared" si="87"/>
        <v>1210.2816</v>
      </c>
      <c r="K1835" s="92"/>
      <c r="L1835" s="93"/>
      <c r="M1835" s="93"/>
    </row>
    <row r="1836" spans="1:13" s="2" customFormat="1" ht="50.1" customHeight="1" x14ac:dyDescent="0.2">
      <c r="A1836" s="145" t="s">
        <v>101</v>
      </c>
      <c r="B1836" s="89" t="s">
        <v>839</v>
      </c>
      <c r="C1836" s="89" t="s">
        <v>839</v>
      </c>
      <c r="D1836" s="91" t="s">
        <v>1046</v>
      </c>
      <c r="E1836" s="93">
        <v>100</v>
      </c>
      <c r="F1836" s="94">
        <v>304.14999999999998</v>
      </c>
      <c r="G1836" s="94">
        <f>+$F1836/100*(100-'Übersicht _Overview'!$D$11)/100*(100-'Übersicht _Overview'!$E$11)</f>
        <v>304.14999999999998</v>
      </c>
      <c r="H1836" s="94">
        <f t="shared" si="88"/>
        <v>0</v>
      </c>
      <c r="I1836" s="94">
        <f t="shared" si="86"/>
        <v>304.14999999999998</v>
      </c>
      <c r="J1836" s="94">
        <f t="shared" si="87"/>
        <v>1332.1769999999999</v>
      </c>
      <c r="K1836" s="92"/>
      <c r="L1836" s="93"/>
      <c r="M1836" s="93"/>
    </row>
    <row r="1837" spans="1:13" s="2" customFormat="1" ht="50.1" customHeight="1" x14ac:dyDescent="0.2">
      <c r="A1837" s="145" t="s">
        <v>102</v>
      </c>
      <c r="B1837" s="89" t="s">
        <v>840</v>
      </c>
      <c r="C1837" s="89" t="s">
        <v>840</v>
      </c>
      <c r="D1837" s="91" t="s">
        <v>1046</v>
      </c>
      <c r="E1837" s="93">
        <v>100</v>
      </c>
      <c r="F1837" s="94">
        <v>317.89999999999998</v>
      </c>
      <c r="G1837" s="94">
        <f>+$F1837/100*(100-'Übersicht _Overview'!$D$11)/100*(100-'Übersicht _Overview'!$E$11)</f>
        <v>317.89999999999998</v>
      </c>
      <c r="H1837" s="94">
        <f t="shared" si="88"/>
        <v>0</v>
      </c>
      <c r="I1837" s="94">
        <f t="shared" si="86"/>
        <v>317.89999999999998</v>
      </c>
      <c r="J1837" s="94">
        <f t="shared" si="87"/>
        <v>1392.4019999999998</v>
      </c>
      <c r="K1837" s="92"/>
      <c r="L1837" s="93"/>
      <c r="M1837" s="93"/>
    </row>
    <row r="1838" spans="1:13" s="2" customFormat="1" ht="50.1" customHeight="1" x14ac:dyDescent="0.2">
      <c r="A1838" s="145" t="s">
        <v>668</v>
      </c>
      <c r="B1838" s="89" t="s">
        <v>841</v>
      </c>
      <c r="C1838" s="89" t="s">
        <v>841</v>
      </c>
      <c r="D1838" s="91" t="s">
        <v>1046</v>
      </c>
      <c r="E1838" s="93">
        <v>100</v>
      </c>
      <c r="F1838" s="94">
        <v>345.73</v>
      </c>
      <c r="G1838" s="94">
        <f>+$F1838/100*(100-'Übersicht _Overview'!$D$11)/100*(100-'Übersicht _Overview'!$E$11)</f>
        <v>345.73</v>
      </c>
      <c r="H1838" s="94">
        <f t="shared" si="88"/>
        <v>0</v>
      </c>
      <c r="I1838" s="94">
        <f t="shared" si="86"/>
        <v>345.73</v>
      </c>
      <c r="J1838" s="94">
        <f t="shared" si="87"/>
        <v>1514.2974000000002</v>
      </c>
      <c r="K1838" s="92"/>
      <c r="L1838" s="93"/>
      <c r="M1838" s="93"/>
    </row>
    <row r="1839" spans="1:13" s="2" customFormat="1" ht="50.1" customHeight="1" x14ac:dyDescent="0.2">
      <c r="A1839" s="145" t="s">
        <v>2202</v>
      </c>
      <c r="B1839" s="89" t="s">
        <v>282</v>
      </c>
      <c r="C1839" s="89" t="s">
        <v>282</v>
      </c>
      <c r="D1839" s="91" t="s">
        <v>1046</v>
      </c>
      <c r="E1839" s="93">
        <v>100</v>
      </c>
      <c r="F1839" s="94">
        <v>367.95</v>
      </c>
      <c r="G1839" s="94">
        <f>+$F1839/100*(100-'Übersicht _Overview'!$D$11)/100*(100-'Übersicht _Overview'!$E$11)</f>
        <v>367.95</v>
      </c>
      <c r="H1839" s="94">
        <f t="shared" si="88"/>
        <v>0</v>
      </c>
      <c r="I1839" s="94">
        <f t="shared" si="86"/>
        <v>367.95</v>
      </c>
      <c r="J1839" s="94">
        <f t="shared" si="87"/>
        <v>1611.6209999999999</v>
      </c>
      <c r="K1839" s="92"/>
      <c r="L1839" s="93"/>
      <c r="M1839" s="93"/>
    </row>
    <row r="1840" spans="1:13" s="2" customFormat="1" ht="50.1" customHeight="1" x14ac:dyDescent="0.2">
      <c r="A1840" s="145" t="s">
        <v>2203</v>
      </c>
      <c r="B1840" s="89" t="s">
        <v>283</v>
      </c>
      <c r="C1840" s="89" t="s">
        <v>283</v>
      </c>
      <c r="D1840" s="91" t="s">
        <v>1046</v>
      </c>
      <c r="E1840" s="93">
        <v>100</v>
      </c>
      <c r="F1840" s="94">
        <v>415.03000000000003</v>
      </c>
      <c r="G1840" s="94">
        <f>+$F1840/100*(100-'Übersicht _Overview'!$D$11)/100*(100-'Übersicht _Overview'!$E$11)</f>
        <v>415.03000000000003</v>
      </c>
      <c r="H1840" s="94">
        <f t="shared" si="88"/>
        <v>0</v>
      </c>
      <c r="I1840" s="94">
        <f t="shared" si="86"/>
        <v>415.03000000000003</v>
      </c>
      <c r="J1840" s="94">
        <f t="shared" si="87"/>
        <v>1817.8314</v>
      </c>
      <c r="K1840" s="92"/>
      <c r="L1840" s="93"/>
      <c r="M1840" s="93"/>
    </row>
    <row r="1841" spans="1:13" s="2" customFormat="1" ht="50.1" customHeight="1" x14ac:dyDescent="0.2">
      <c r="A1841" s="145" t="s">
        <v>2204</v>
      </c>
      <c r="B1841" s="89" t="s">
        <v>284</v>
      </c>
      <c r="C1841" s="89" t="s">
        <v>284</v>
      </c>
      <c r="D1841" s="91" t="s">
        <v>1046</v>
      </c>
      <c r="E1841" s="93">
        <v>100</v>
      </c>
      <c r="F1841" s="94">
        <v>539.99</v>
      </c>
      <c r="G1841" s="94">
        <f>+$F1841/100*(100-'Übersicht _Overview'!$D$11)/100*(100-'Übersicht _Overview'!$E$11)</f>
        <v>539.99</v>
      </c>
      <c r="H1841" s="94">
        <f t="shared" si="88"/>
        <v>0</v>
      </c>
      <c r="I1841" s="94">
        <f t="shared" si="86"/>
        <v>539.99</v>
      </c>
      <c r="J1841" s="94">
        <f t="shared" si="87"/>
        <v>2365.1561999999999</v>
      </c>
      <c r="K1841" s="92"/>
      <c r="L1841" s="93"/>
      <c r="M1841" s="93"/>
    </row>
    <row r="1842" spans="1:13" s="2" customFormat="1" ht="50.1" customHeight="1" x14ac:dyDescent="0.2">
      <c r="A1842" s="145" t="s">
        <v>2205</v>
      </c>
      <c r="B1842" s="89" t="s">
        <v>285</v>
      </c>
      <c r="C1842" s="89" t="s">
        <v>285</v>
      </c>
      <c r="D1842" s="91" t="s">
        <v>1046</v>
      </c>
      <c r="E1842" s="93">
        <v>100</v>
      </c>
      <c r="F1842" s="94">
        <v>692.56000000000006</v>
      </c>
      <c r="G1842" s="94">
        <f>+$F1842/100*(100-'Übersicht _Overview'!$D$11)/100*(100-'Übersicht _Overview'!$E$11)</f>
        <v>692.56000000000006</v>
      </c>
      <c r="H1842" s="94">
        <f t="shared" si="88"/>
        <v>0</v>
      </c>
      <c r="I1842" s="94">
        <f t="shared" si="86"/>
        <v>692.56000000000006</v>
      </c>
      <c r="J1842" s="94">
        <f t="shared" si="87"/>
        <v>3033.4128000000001</v>
      </c>
      <c r="K1842" s="92"/>
      <c r="L1842" s="93"/>
      <c r="M1842" s="93"/>
    </row>
    <row r="1843" spans="1:13" s="2" customFormat="1" ht="50.1" customHeight="1" x14ac:dyDescent="0.2">
      <c r="A1843" s="145" t="s">
        <v>2206</v>
      </c>
      <c r="B1843" s="89" t="s">
        <v>286</v>
      </c>
      <c r="C1843" s="89" t="s">
        <v>286</v>
      </c>
      <c r="D1843" s="91" t="s">
        <v>1046</v>
      </c>
      <c r="E1843" s="93">
        <v>100</v>
      </c>
      <c r="F1843" s="94">
        <v>176.44</v>
      </c>
      <c r="G1843" s="94">
        <f>+$F1843/100*(100-'Übersicht _Overview'!$D$11)/100*(100-'Übersicht _Overview'!$E$11)</f>
        <v>176.44</v>
      </c>
      <c r="H1843" s="94">
        <f t="shared" si="88"/>
        <v>0</v>
      </c>
      <c r="I1843" s="94">
        <f t="shared" si="86"/>
        <v>176.44</v>
      </c>
      <c r="J1843" s="94">
        <f t="shared" si="87"/>
        <v>772.80719999999997</v>
      </c>
      <c r="K1843" s="92"/>
      <c r="L1843" s="93"/>
      <c r="M1843" s="93"/>
    </row>
    <row r="1844" spans="1:13" s="2" customFormat="1" ht="50.1" customHeight="1" x14ac:dyDescent="0.2">
      <c r="A1844" s="145" t="s">
        <v>2207</v>
      </c>
      <c r="B1844" s="89" t="s">
        <v>287</v>
      </c>
      <c r="C1844" s="89" t="s">
        <v>287</v>
      </c>
      <c r="D1844" s="91" t="s">
        <v>1046</v>
      </c>
      <c r="E1844" s="93">
        <v>100</v>
      </c>
      <c r="F1844" s="94">
        <v>191.61999999999998</v>
      </c>
      <c r="G1844" s="94">
        <f>+$F1844/100*(100-'Übersicht _Overview'!$D$11)/100*(100-'Übersicht _Overview'!$E$11)</f>
        <v>191.61999999999998</v>
      </c>
      <c r="H1844" s="94">
        <f t="shared" si="88"/>
        <v>0</v>
      </c>
      <c r="I1844" s="94">
        <f t="shared" si="86"/>
        <v>191.61999999999998</v>
      </c>
      <c r="J1844" s="94">
        <f t="shared" si="87"/>
        <v>839.29559999999992</v>
      </c>
      <c r="K1844" s="92"/>
      <c r="L1844" s="93"/>
      <c r="M1844" s="93"/>
    </row>
    <row r="1845" spans="1:13" s="2" customFormat="1" ht="50.1" customHeight="1" x14ac:dyDescent="0.2">
      <c r="A1845" s="145" t="s">
        <v>2208</v>
      </c>
      <c r="B1845" s="89" t="s">
        <v>288</v>
      </c>
      <c r="C1845" s="89" t="s">
        <v>288</v>
      </c>
      <c r="D1845" s="91" t="s">
        <v>1046</v>
      </c>
      <c r="E1845" s="93">
        <v>100</v>
      </c>
      <c r="F1845" s="94">
        <v>208.23000000000002</v>
      </c>
      <c r="G1845" s="94">
        <f>+$F1845/100*(100-'Übersicht _Overview'!$D$11)/100*(100-'Übersicht _Overview'!$E$11)</f>
        <v>208.23000000000002</v>
      </c>
      <c r="H1845" s="94">
        <f t="shared" si="88"/>
        <v>0</v>
      </c>
      <c r="I1845" s="94">
        <f t="shared" si="86"/>
        <v>208.23000000000002</v>
      </c>
      <c r="J1845" s="94">
        <f t="shared" si="87"/>
        <v>912.04740000000004</v>
      </c>
      <c r="K1845" s="92"/>
      <c r="L1845" s="93"/>
      <c r="M1845" s="93"/>
    </row>
    <row r="1846" spans="1:13" s="2" customFormat="1" ht="50.1" customHeight="1" x14ac:dyDescent="0.2">
      <c r="A1846" s="145" t="s">
        <v>2209</v>
      </c>
      <c r="B1846" s="89" t="s">
        <v>289</v>
      </c>
      <c r="C1846" s="89" t="s">
        <v>289</v>
      </c>
      <c r="D1846" s="91" t="s">
        <v>1046</v>
      </c>
      <c r="E1846" s="93">
        <v>100</v>
      </c>
      <c r="F1846" s="94">
        <v>238.7</v>
      </c>
      <c r="G1846" s="94">
        <f>+$F1846/100*(100-'Übersicht _Overview'!$D$11)/100*(100-'Übersicht _Overview'!$E$11)</f>
        <v>238.7</v>
      </c>
      <c r="H1846" s="94">
        <f t="shared" si="88"/>
        <v>0</v>
      </c>
      <c r="I1846" s="94">
        <f t="shared" si="86"/>
        <v>238.7</v>
      </c>
      <c r="J1846" s="94">
        <f t="shared" si="87"/>
        <v>1045.5059999999999</v>
      </c>
      <c r="K1846" s="92"/>
      <c r="L1846" s="93"/>
      <c r="M1846" s="93"/>
    </row>
    <row r="1847" spans="1:13" s="2" customFormat="1" ht="50.1" customHeight="1" x14ac:dyDescent="0.2">
      <c r="A1847" s="145" t="s">
        <v>2210</v>
      </c>
      <c r="B1847" s="89" t="s">
        <v>901</v>
      </c>
      <c r="C1847" s="89" t="s">
        <v>901</v>
      </c>
      <c r="D1847" s="91" t="s">
        <v>1046</v>
      </c>
      <c r="E1847" s="93">
        <v>100</v>
      </c>
      <c r="F1847" s="94">
        <v>252.67</v>
      </c>
      <c r="G1847" s="94">
        <f>+$F1847/100*(100-'Übersicht _Overview'!$D$11)/100*(100-'Übersicht _Overview'!$E$11)</f>
        <v>252.67</v>
      </c>
      <c r="H1847" s="94">
        <f t="shared" si="88"/>
        <v>0</v>
      </c>
      <c r="I1847" s="94">
        <f t="shared" si="86"/>
        <v>252.67</v>
      </c>
      <c r="J1847" s="94">
        <f t="shared" si="87"/>
        <v>1106.6945999999998</v>
      </c>
      <c r="K1847" s="92"/>
      <c r="L1847" s="93"/>
      <c r="M1847" s="93"/>
    </row>
    <row r="1848" spans="1:13" s="2" customFormat="1" ht="50.1" customHeight="1" x14ac:dyDescent="0.2">
      <c r="A1848" s="145" t="s">
        <v>2211</v>
      </c>
      <c r="B1848" s="89" t="s">
        <v>902</v>
      </c>
      <c r="C1848" s="89" t="s">
        <v>902</v>
      </c>
      <c r="D1848" s="91" t="s">
        <v>1046</v>
      </c>
      <c r="E1848" s="93">
        <v>100</v>
      </c>
      <c r="F1848" s="94">
        <v>269.39</v>
      </c>
      <c r="G1848" s="94">
        <f>+$F1848/100*(100-'Übersicht _Overview'!$D$11)/100*(100-'Übersicht _Overview'!$E$11)</f>
        <v>269.39</v>
      </c>
      <c r="H1848" s="94">
        <f t="shared" si="88"/>
        <v>0</v>
      </c>
      <c r="I1848" s="94">
        <f t="shared" si="86"/>
        <v>269.39</v>
      </c>
      <c r="J1848" s="94">
        <f t="shared" si="87"/>
        <v>1179.9281999999998</v>
      </c>
      <c r="K1848" s="92"/>
      <c r="L1848" s="93"/>
      <c r="M1848" s="93"/>
    </row>
    <row r="1849" spans="1:13" s="2" customFormat="1" ht="50.1" customHeight="1" x14ac:dyDescent="0.2">
      <c r="A1849" s="145" t="s">
        <v>2212</v>
      </c>
      <c r="B1849" s="89" t="s">
        <v>903</v>
      </c>
      <c r="C1849" s="89" t="s">
        <v>903</v>
      </c>
      <c r="D1849" s="91" t="s">
        <v>1046</v>
      </c>
      <c r="E1849" s="93">
        <v>100</v>
      </c>
      <c r="F1849" s="94">
        <v>335.83000000000004</v>
      </c>
      <c r="G1849" s="94">
        <f>+$F1849/100*(100-'Übersicht _Overview'!$D$11)/100*(100-'Übersicht _Overview'!$E$11)</f>
        <v>335.83000000000004</v>
      </c>
      <c r="H1849" s="94">
        <f t="shared" si="88"/>
        <v>0</v>
      </c>
      <c r="I1849" s="94">
        <f t="shared" si="86"/>
        <v>335.83000000000004</v>
      </c>
      <c r="J1849" s="94">
        <f t="shared" si="87"/>
        <v>1470.9354000000001</v>
      </c>
      <c r="K1849" s="92"/>
      <c r="L1849" s="93"/>
      <c r="M1849" s="93"/>
    </row>
    <row r="1850" spans="1:13" s="2" customFormat="1" ht="50.1" customHeight="1" x14ac:dyDescent="0.2">
      <c r="A1850" s="145" t="s">
        <v>2213</v>
      </c>
      <c r="B1850" s="89" t="s">
        <v>904</v>
      </c>
      <c r="C1850" s="89" t="s">
        <v>904</v>
      </c>
      <c r="D1850" s="91" t="s">
        <v>1046</v>
      </c>
      <c r="E1850" s="93">
        <v>100</v>
      </c>
      <c r="F1850" s="94">
        <v>372.02</v>
      </c>
      <c r="G1850" s="94">
        <f>+$F1850/100*(100-'Übersicht _Overview'!$D$11)/100*(100-'Übersicht _Overview'!$E$11)</f>
        <v>372.02</v>
      </c>
      <c r="H1850" s="94">
        <f t="shared" si="88"/>
        <v>0</v>
      </c>
      <c r="I1850" s="94">
        <f t="shared" si="86"/>
        <v>372.02</v>
      </c>
      <c r="J1850" s="94">
        <f t="shared" si="87"/>
        <v>1629.4476</v>
      </c>
      <c r="K1850" s="92"/>
      <c r="L1850" s="93"/>
      <c r="M1850" s="93"/>
    </row>
    <row r="1851" spans="1:13" s="2" customFormat="1" ht="50.1" customHeight="1" x14ac:dyDescent="0.2">
      <c r="A1851" s="145" t="s">
        <v>2214</v>
      </c>
      <c r="B1851" s="89" t="s">
        <v>905</v>
      </c>
      <c r="C1851" s="89" t="s">
        <v>905</v>
      </c>
      <c r="D1851" s="91" t="s">
        <v>1046</v>
      </c>
      <c r="E1851" s="93">
        <v>100</v>
      </c>
      <c r="F1851" s="94">
        <v>388.73999999999995</v>
      </c>
      <c r="G1851" s="94">
        <f>+$F1851/100*(100-'Übersicht _Overview'!$D$11)/100*(100-'Übersicht _Overview'!$E$11)</f>
        <v>388.73999999999995</v>
      </c>
      <c r="H1851" s="94">
        <f t="shared" si="88"/>
        <v>0</v>
      </c>
      <c r="I1851" s="94">
        <f t="shared" si="86"/>
        <v>388.73999999999995</v>
      </c>
      <c r="J1851" s="94">
        <f t="shared" si="87"/>
        <v>1702.6811999999998</v>
      </c>
      <c r="K1851" s="92"/>
      <c r="L1851" s="93"/>
      <c r="M1851" s="93"/>
    </row>
    <row r="1852" spans="1:13" s="2" customFormat="1" ht="50.1" customHeight="1" x14ac:dyDescent="0.2">
      <c r="A1852" s="145" t="s">
        <v>2215</v>
      </c>
      <c r="B1852" s="89" t="s">
        <v>906</v>
      </c>
      <c r="C1852" s="89" t="s">
        <v>906</v>
      </c>
      <c r="D1852" s="91" t="s">
        <v>1046</v>
      </c>
      <c r="E1852" s="93">
        <v>100</v>
      </c>
      <c r="F1852" s="94">
        <v>408.21000000000004</v>
      </c>
      <c r="G1852" s="94">
        <f>+$F1852/100*(100-'Übersicht _Overview'!$D$11)/100*(100-'Übersicht _Overview'!$E$11)</f>
        <v>408.21000000000004</v>
      </c>
      <c r="H1852" s="94">
        <f t="shared" si="88"/>
        <v>0</v>
      </c>
      <c r="I1852" s="94">
        <f t="shared" si="86"/>
        <v>408.21000000000004</v>
      </c>
      <c r="J1852" s="94">
        <f t="shared" si="87"/>
        <v>1787.9598000000001</v>
      </c>
      <c r="K1852" s="92"/>
      <c r="L1852" s="93"/>
      <c r="M1852" s="93"/>
    </row>
    <row r="1853" spans="1:13" s="2" customFormat="1" ht="50.1" customHeight="1" x14ac:dyDescent="0.2">
      <c r="A1853" s="145" t="s">
        <v>2216</v>
      </c>
      <c r="B1853" s="89" t="s">
        <v>907</v>
      </c>
      <c r="C1853" s="89" t="s">
        <v>907</v>
      </c>
      <c r="D1853" s="91" t="s">
        <v>1046</v>
      </c>
      <c r="E1853" s="93">
        <v>100</v>
      </c>
      <c r="F1853" s="94">
        <v>452.53999999999996</v>
      </c>
      <c r="G1853" s="94">
        <f>+$F1853/100*(100-'Übersicht _Overview'!$D$11)/100*(100-'Übersicht _Overview'!$E$11)</f>
        <v>452.53999999999996</v>
      </c>
      <c r="H1853" s="94">
        <f t="shared" si="88"/>
        <v>0</v>
      </c>
      <c r="I1853" s="94">
        <f t="shared" si="86"/>
        <v>452.53999999999996</v>
      </c>
      <c r="J1853" s="94">
        <f t="shared" si="87"/>
        <v>1982.1251999999997</v>
      </c>
      <c r="K1853" s="92"/>
      <c r="L1853" s="93"/>
      <c r="M1853" s="93"/>
    </row>
    <row r="1854" spans="1:13" s="2" customFormat="1" ht="50.1" customHeight="1" x14ac:dyDescent="0.2">
      <c r="A1854" s="145" t="s">
        <v>2217</v>
      </c>
      <c r="B1854" s="89" t="s">
        <v>1392</v>
      </c>
      <c r="C1854" s="89" t="s">
        <v>1392</v>
      </c>
      <c r="D1854" s="91" t="s">
        <v>1046</v>
      </c>
      <c r="E1854" s="93">
        <v>100</v>
      </c>
      <c r="F1854" s="94">
        <v>481.69</v>
      </c>
      <c r="G1854" s="94">
        <f>+$F1854/100*(100-'Übersicht _Overview'!$D$11)/100*(100-'Übersicht _Overview'!$E$11)</f>
        <v>481.69000000000005</v>
      </c>
      <c r="H1854" s="94">
        <f t="shared" si="88"/>
        <v>0</v>
      </c>
      <c r="I1854" s="94">
        <f t="shared" si="86"/>
        <v>481.69000000000005</v>
      </c>
      <c r="J1854" s="94">
        <f t="shared" si="87"/>
        <v>2109.8022000000001</v>
      </c>
      <c r="K1854" s="92"/>
      <c r="L1854" s="93"/>
      <c r="M1854" s="93"/>
    </row>
    <row r="1855" spans="1:13" s="2" customFormat="1" ht="50.1" customHeight="1" x14ac:dyDescent="0.2">
      <c r="A1855" s="145" t="s">
        <v>2218</v>
      </c>
      <c r="B1855" s="89" t="s">
        <v>1696</v>
      </c>
      <c r="C1855" s="89" t="s">
        <v>1696</v>
      </c>
      <c r="D1855" s="91" t="s">
        <v>1046</v>
      </c>
      <c r="E1855" s="93">
        <v>100</v>
      </c>
      <c r="F1855" s="94">
        <v>208.23000000000002</v>
      </c>
      <c r="G1855" s="94">
        <f>+$F1855/100*(100-'Übersicht _Overview'!$D$11)/100*(100-'Übersicht _Overview'!$E$11)</f>
        <v>208.23000000000002</v>
      </c>
      <c r="H1855" s="94">
        <f t="shared" si="88"/>
        <v>0</v>
      </c>
      <c r="I1855" s="94">
        <f t="shared" si="86"/>
        <v>208.23000000000002</v>
      </c>
      <c r="J1855" s="94">
        <f t="shared" si="87"/>
        <v>912.04740000000004</v>
      </c>
      <c r="K1855" s="92"/>
      <c r="L1855" s="93"/>
      <c r="M1855" s="93"/>
    </row>
    <row r="1856" spans="1:13" s="2" customFormat="1" ht="50.1" customHeight="1" x14ac:dyDescent="0.2">
      <c r="A1856" s="145" t="s">
        <v>2219</v>
      </c>
      <c r="B1856" s="89" t="s">
        <v>1697</v>
      </c>
      <c r="C1856" s="89" t="s">
        <v>1697</v>
      </c>
      <c r="D1856" s="91" t="s">
        <v>1046</v>
      </c>
      <c r="E1856" s="93">
        <v>100</v>
      </c>
      <c r="F1856" s="94">
        <v>223.63000000000002</v>
      </c>
      <c r="G1856" s="94">
        <f>+$F1856/100*(100-'Übersicht _Overview'!$D$11)/100*(100-'Übersicht _Overview'!$E$11)</f>
        <v>223.63000000000005</v>
      </c>
      <c r="H1856" s="94">
        <f t="shared" si="88"/>
        <v>0</v>
      </c>
      <c r="I1856" s="94">
        <f t="shared" si="86"/>
        <v>223.63000000000005</v>
      </c>
      <c r="J1856" s="94">
        <f t="shared" si="87"/>
        <v>979.49940000000015</v>
      </c>
      <c r="K1856" s="92"/>
      <c r="L1856" s="93"/>
      <c r="M1856" s="93"/>
    </row>
    <row r="1857" spans="1:13" s="2" customFormat="1" ht="50.1" customHeight="1" x14ac:dyDescent="0.2">
      <c r="A1857" s="145" t="s">
        <v>2220</v>
      </c>
      <c r="B1857" s="89" t="s">
        <v>1698</v>
      </c>
      <c r="C1857" s="89" t="s">
        <v>1698</v>
      </c>
      <c r="D1857" s="91" t="s">
        <v>1046</v>
      </c>
      <c r="E1857" s="93">
        <v>100</v>
      </c>
      <c r="F1857" s="94">
        <v>238.7</v>
      </c>
      <c r="G1857" s="94">
        <f>+$F1857/100*(100-'Übersicht _Overview'!$D$11)/100*(100-'Übersicht _Overview'!$E$11)</f>
        <v>238.7</v>
      </c>
      <c r="H1857" s="94">
        <f t="shared" si="88"/>
        <v>0</v>
      </c>
      <c r="I1857" s="94">
        <f t="shared" si="86"/>
        <v>238.7</v>
      </c>
      <c r="J1857" s="94">
        <f t="shared" si="87"/>
        <v>1045.5059999999999</v>
      </c>
      <c r="K1857" s="92"/>
      <c r="L1857" s="93"/>
      <c r="M1857" s="93"/>
    </row>
    <row r="1858" spans="1:13" s="2" customFormat="1" ht="50.1" customHeight="1" x14ac:dyDescent="0.2">
      <c r="A1858" s="145" t="s">
        <v>2221</v>
      </c>
      <c r="B1858" s="89" t="s">
        <v>1699</v>
      </c>
      <c r="C1858" s="89" t="s">
        <v>1699</v>
      </c>
      <c r="D1858" s="91" t="s">
        <v>1046</v>
      </c>
      <c r="E1858" s="93">
        <v>100</v>
      </c>
      <c r="F1858" s="94">
        <v>274.89</v>
      </c>
      <c r="G1858" s="94">
        <f>+$F1858/100*(100-'Übersicht _Overview'!$D$11)/100*(100-'Übersicht _Overview'!$E$11)</f>
        <v>274.89</v>
      </c>
      <c r="H1858" s="94">
        <f t="shared" si="88"/>
        <v>0</v>
      </c>
      <c r="I1858" s="94">
        <f t="shared" si="86"/>
        <v>274.89</v>
      </c>
      <c r="J1858" s="94">
        <f t="shared" si="87"/>
        <v>1204.0182</v>
      </c>
      <c r="K1858" s="92"/>
      <c r="L1858" s="93"/>
      <c r="M1858" s="93"/>
    </row>
    <row r="1859" spans="1:13" s="2" customFormat="1" ht="50.1" customHeight="1" x14ac:dyDescent="0.2">
      <c r="A1859" s="145" t="s">
        <v>2222</v>
      </c>
      <c r="B1859" s="89" t="s">
        <v>477</v>
      </c>
      <c r="C1859" s="89" t="s">
        <v>477</v>
      </c>
      <c r="D1859" s="91" t="s">
        <v>1046</v>
      </c>
      <c r="E1859" s="93">
        <v>100</v>
      </c>
      <c r="F1859" s="94">
        <v>295.78999999999996</v>
      </c>
      <c r="G1859" s="94">
        <f>+$F1859/100*(100-'Übersicht _Overview'!$D$11)/100*(100-'Übersicht _Overview'!$E$11)</f>
        <v>295.78999999999996</v>
      </c>
      <c r="H1859" s="94">
        <f t="shared" si="88"/>
        <v>0</v>
      </c>
      <c r="I1859" s="94">
        <f t="shared" si="86"/>
        <v>295.78999999999996</v>
      </c>
      <c r="J1859" s="94">
        <f t="shared" si="87"/>
        <v>1295.5601999999999</v>
      </c>
      <c r="K1859" s="92"/>
      <c r="L1859" s="93"/>
      <c r="M1859" s="93"/>
    </row>
    <row r="1860" spans="1:13" s="2" customFormat="1" ht="50.1" customHeight="1" x14ac:dyDescent="0.2">
      <c r="A1860" s="78" t="s">
        <v>1604</v>
      </c>
      <c r="B1860" s="89" t="s">
        <v>2192</v>
      </c>
      <c r="C1860" s="89" t="s">
        <v>2192</v>
      </c>
      <c r="D1860" s="91" t="s">
        <v>1046</v>
      </c>
      <c r="E1860" s="93">
        <v>100</v>
      </c>
      <c r="F1860" s="94">
        <v>90.64</v>
      </c>
      <c r="G1860" s="94">
        <f>+$F1860/100*(100-'Übersicht _Overview'!$D$11)/100*(100-'Übersicht _Overview'!$E$11)</f>
        <v>90.64</v>
      </c>
      <c r="H1860" s="94">
        <f t="shared" si="88"/>
        <v>0</v>
      </c>
      <c r="I1860" s="94">
        <f t="shared" si="86"/>
        <v>90.64</v>
      </c>
      <c r="J1860" s="94">
        <f t="shared" si="87"/>
        <v>397.00319999999999</v>
      </c>
      <c r="K1860" s="92"/>
      <c r="L1860" s="93"/>
      <c r="M1860" s="93"/>
    </row>
    <row r="1861" spans="1:13" s="2" customFormat="1" ht="50.1" customHeight="1" x14ac:dyDescent="0.2">
      <c r="A1861" s="78" t="s">
        <v>1605</v>
      </c>
      <c r="B1861" s="89" t="s">
        <v>2193</v>
      </c>
      <c r="C1861" s="89" t="s">
        <v>2193</v>
      </c>
      <c r="D1861" s="91" t="s">
        <v>1046</v>
      </c>
      <c r="E1861" s="93">
        <v>100</v>
      </c>
      <c r="F1861" s="94">
        <v>140.80000000000001</v>
      </c>
      <c r="G1861" s="94">
        <f>+$F1861/100*(100-'Übersicht _Overview'!$D$11)/100*(100-'Übersicht _Overview'!$E$11)</f>
        <v>140.80000000000001</v>
      </c>
      <c r="H1861" s="94">
        <f t="shared" si="88"/>
        <v>0</v>
      </c>
      <c r="I1861" s="94">
        <f t="shared" si="86"/>
        <v>140.80000000000001</v>
      </c>
      <c r="J1861" s="94">
        <f t="shared" si="87"/>
        <v>616.70400000000006</v>
      </c>
      <c r="K1861" s="92"/>
      <c r="L1861" s="93"/>
      <c r="M1861" s="93"/>
    </row>
    <row r="1862" spans="1:13" s="2" customFormat="1" ht="50.1" customHeight="1" x14ac:dyDescent="0.2">
      <c r="A1862" s="78" t="s">
        <v>1606</v>
      </c>
      <c r="B1862" s="89" t="s">
        <v>2194</v>
      </c>
      <c r="C1862" s="89" t="s">
        <v>2194</v>
      </c>
      <c r="D1862" s="91" t="s">
        <v>1046</v>
      </c>
      <c r="E1862" s="93">
        <v>100</v>
      </c>
      <c r="F1862" s="94">
        <v>203.28</v>
      </c>
      <c r="G1862" s="94">
        <f>+$F1862/100*(100-'Übersicht _Overview'!$D$11)/100*(100-'Übersicht _Overview'!$E$11)</f>
        <v>203.28</v>
      </c>
      <c r="H1862" s="94">
        <f t="shared" si="88"/>
        <v>0</v>
      </c>
      <c r="I1862" s="94">
        <f t="shared" si="86"/>
        <v>203.28</v>
      </c>
      <c r="J1862" s="94">
        <f t="shared" si="87"/>
        <v>890.3664</v>
      </c>
      <c r="K1862" s="92"/>
      <c r="L1862" s="93"/>
      <c r="M1862" s="93"/>
    </row>
    <row r="1863" spans="1:13" s="2" customFormat="1" ht="50.1" customHeight="1" x14ac:dyDescent="0.2">
      <c r="A1863" s="78" t="s">
        <v>1607</v>
      </c>
      <c r="B1863" s="89" t="s">
        <v>2195</v>
      </c>
      <c r="C1863" s="89" t="s">
        <v>2195</v>
      </c>
      <c r="D1863" s="91" t="s">
        <v>1046</v>
      </c>
      <c r="E1863" s="93">
        <v>100</v>
      </c>
      <c r="F1863" s="94">
        <v>63.8</v>
      </c>
      <c r="G1863" s="94">
        <f>+$F1863/100*(100-'Übersicht _Overview'!$D$11)/100*(100-'Übersicht _Overview'!$E$11)</f>
        <v>63.800000000000004</v>
      </c>
      <c r="H1863" s="94">
        <f t="shared" si="88"/>
        <v>0</v>
      </c>
      <c r="I1863" s="94">
        <f t="shared" si="86"/>
        <v>63.800000000000004</v>
      </c>
      <c r="J1863" s="94">
        <f t="shared" si="87"/>
        <v>279.44400000000002</v>
      </c>
      <c r="K1863" s="92"/>
      <c r="L1863" s="93"/>
      <c r="M1863" s="93"/>
    </row>
    <row r="1864" spans="1:13" s="2" customFormat="1" ht="50.1" customHeight="1" x14ac:dyDescent="0.2">
      <c r="A1864" s="78" t="s">
        <v>1608</v>
      </c>
      <c r="B1864" s="89" t="s">
        <v>2196</v>
      </c>
      <c r="C1864" s="89" t="s">
        <v>2196</v>
      </c>
      <c r="D1864" s="91" t="s">
        <v>1046</v>
      </c>
      <c r="E1864" s="93">
        <v>100</v>
      </c>
      <c r="F1864" s="94">
        <v>66.55</v>
      </c>
      <c r="G1864" s="94">
        <f>+$F1864/100*(100-'Übersicht _Overview'!$D$11)/100*(100-'Übersicht _Overview'!$E$11)</f>
        <v>66.55</v>
      </c>
      <c r="H1864" s="94">
        <f t="shared" si="88"/>
        <v>0</v>
      </c>
      <c r="I1864" s="94">
        <f t="shared" si="86"/>
        <v>66.55</v>
      </c>
      <c r="J1864" s="94">
        <f t="shared" si="87"/>
        <v>291.48899999999998</v>
      </c>
      <c r="K1864" s="92"/>
      <c r="L1864" s="93"/>
      <c r="M1864" s="93"/>
    </row>
    <row r="1865" spans="1:13" s="2" customFormat="1" ht="50.1" customHeight="1" x14ac:dyDescent="0.2">
      <c r="A1865" s="78" t="s">
        <v>1609</v>
      </c>
      <c r="B1865" s="89" t="s">
        <v>2197</v>
      </c>
      <c r="C1865" s="89" t="s">
        <v>2197</v>
      </c>
      <c r="D1865" s="91" t="s">
        <v>1046</v>
      </c>
      <c r="E1865" s="93">
        <v>100</v>
      </c>
      <c r="F1865" s="94">
        <v>68.42</v>
      </c>
      <c r="G1865" s="94">
        <f>+$F1865/100*(100-'Übersicht _Overview'!$D$11)/100*(100-'Übersicht _Overview'!$E$11)</f>
        <v>68.42</v>
      </c>
      <c r="H1865" s="94">
        <f t="shared" si="88"/>
        <v>0</v>
      </c>
      <c r="I1865" s="94">
        <f t="shared" si="86"/>
        <v>68.42</v>
      </c>
      <c r="J1865" s="94">
        <f t="shared" si="87"/>
        <v>299.67959999999999</v>
      </c>
      <c r="K1865" s="92"/>
      <c r="L1865" s="93"/>
      <c r="M1865" s="93"/>
    </row>
    <row r="1866" spans="1:13" s="2" customFormat="1" ht="50.1" customHeight="1" x14ac:dyDescent="0.2">
      <c r="A1866" s="78" t="s">
        <v>1610</v>
      </c>
      <c r="B1866" s="89" t="s">
        <v>2198</v>
      </c>
      <c r="C1866" s="89" t="s">
        <v>2198</v>
      </c>
      <c r="D1866" s="91" t="s">
        <v>1046</v>
      </c>
      <c r="E1866" s="93">
        <v>100</v>
      </c>
      <c r="F1866" s="94">
        <v>69.52000000000001</v>
      </c>
      <c r="G1866" s="94">
        <f>+$F1866/100*(100-'Übersicht _Overview'!$D$11)/100*(100-'Übersicht _Overview'!$E$11)</f>
        <v>69.52000000000001</v>
      </c>
      <c r="H1866" s="94">
        <f t="shared" si="88"/>
        <v>0</v>
      </c>
      <c r="I1866" s="94">
        <f t="shared" si="86"/>
        <v>69.52000000000001</v>
      </c>
      <c r="J1866" s="94">
        <f t="shared" si="87"/>
        <v>304.49760000000003</v>
      </c>
      <c r="K1866" s="92"/>
      <c r="L1866" s="93"/>
      <c r="M1866" s="93"/>
    </row>
    <row r="1867" spans="1:13" s="2" customFormat="1" ht="50.1" customHeight="1" x14ac:dyDescent="0.2">
      <c r="A1867" s="78" t="s">
        <v>1611</v>
      </c>
      <c r="B1867" s="89" t="s">
        <v>2199</v>
      </c>
      <c r="C1867" s="89" t="s">
        <v>2199</v>
      </c>
      <c r="D1867" s="91" t="s">
        <v>1046</v>
      </c>
      <c r="E1867" s="93">
        <v>100</v>
      </c>
      <c r="F1867" s="94">
        <v>70.400000000000006</v>
      </c>
      <c r="G1867" s="94">
        <f>+$F1867/100*(100-'Übersicht _Overview'!$D$11)/100*(100-'Übersicht _Overview'!$E$11)</f>
        <v>70.400000000000006</v>
      </c>
      <c r="H1867" s="94">
        <f t="shared" si="88"/>
        <v>0</v>
      </c>
      <c r="I1867" s="94">
        <f t="shared" si="86"/>
        <v>70.400000000000006</v>
      </c>
      <c r="J1867" s="94">
        <f t="shared" si="87"/>
        <v>308.35200000000003</v>
      </c>
      <c r="K1867" s="92"/>
      <c r="L1867" s="93"/>
      <c r="M1867" s="93"/>
    </row>
    <row r="1868" spans="1:13" s="2" customFormat="1" ht="50.1" customHeight="1" x14ac:dyDescent="0.2">
      <c r="A1868" s="78" t="s">
        <v>1612</v>
      </c>
      <c r="B1868" s="89" t="s">
        <v>2267</v>
      </c>
      <c r="C1868" s="89" t="s">
        <v>2267</v>
      </c>
      <c r="D1868" s="91" t="s">
        <v>1046</v>
      </c>
      <c r="E1868" s="93">
        <v>100</v>
      </c>
      <c r="F1868" s="94">
        <v>71.17</v>
      </c>
      <c r="G1868" s="94">
        <f>+$F1868/100*(100-'Übersicht _Overview'!$D$11)/100*(100-'Übersicht _Overview'!$E$11)</f>
        <v>71.17</v>
      </c>
      <c r="H1868" s="94">
        <f t="shared" si="88"/>
        <v>0</v>
      </c>
      <c r="I1868" s="94">
        <f t="shared" ref="I1868:I1931" si="89">+$G1868+$H1868</f>
        <v>71.17</v>
      </c>
      <c r="J1868" s="94">
        <f t="shared" si="87"/>
        <v>311.72460000000001</v>
      </c>
      <c r="K1868" s="92"/>
      <c r="L1868" s="93"/>
      <c r="M1868" s="93"/>
    </row>
    <row r="1869" spans="1:13" s="2" customFormat="1" ht="50.1" customHeight="1" x14ac:dyDescent="0.2">
      <c r="A1869" s="78" t="s">
        <v>843</v>
      </c>
      <c r="B1869" s="89" t="s">
        <v>2268</v>
      </c>
      <c r="C1869" s="89" t="s">
        <v>2268</v>
      </c>
      <c r="D1869" s="91" t="s">
        <v>1046</v>
      </c>
      <c r="E1869" s="93">
        <v>100</v>
      </c>
      <c r="F1869" s="94">
        <v>72.16</v>
      </c>
      <c r="G1869" s="94">
        <f>+$F1869/100*(100-'Übersicht _Overview'!$D$11)/100*(100-'Übersicht _Overview'!$E$11)</f>
        <v>72.16</v>
      </c>
      <c r="H1869" s="94">
        <f t="shared" si="88"/>
        <v>0</v>
      </c>
      <c r="I1869" s="94">
        <f t="shared" si="89"/>
        <v>72.16</v>
      </c>
      <c r="J1869" s="94">
        <f t="shared" ref="J1869:J1932" si="90">IF(I1869&lt;&gt;"",I1869*$G$3,"")</f>
        <v>316.06079999999997</v>
      </c>
      <c r="K1869" s="92"/>
      <c r="L1869" s="93"/>
      <c r="M1869" s="93"/>
    </row>
    <row r="1870" spans="1:13" s="2" customFormat="1" ht="50.1" customHeight="1" x14ac:dyDescent="0.2">
      <c r="A1870" s="78" t="s">
        <v>199</v>
      </c>
      <c r="B1870" s="89" t="s">
        <v>2269</v>
      </c>
      <c r="C1870" s="89" t="s">
        <v>2269</v>
      </c>
      <c r="D1870" s="91" t="s">
        <v>1046</v>
      </c>
      <c r="E1870" s="93">
        <v>100</v>
      </c>
      <c r="F1870" s="94">
        <v>74.58</v>
      </c>
      <c r="G1870" s="94">
        <f>+$F1870/100*(100-'Übersicht _Overview'!$D$11)/100*(100-'Übersicht _Overview'!$E$11)</f>
        <v>74.58</v>
      </c>
      <c r="H1870" s="94">
        <f t="shared" si="88"/>
        <v>0</v>
      </c>
      <c r="I1870" s="94">
        <f t="shared" si="89"/>
        <v>74.58</v>
      </c>
      <c r="J1870" s="94">
        <f t="shared" si="90"/>
        <v>326.66039999999998</v>
      </c>
      <c r="K1870" s="92"/>
      <c r="L1870" s="93"/>
      <c r="M1870" s="93"/>
    </row>
    <row r="1871" spans="1:13" s="2" customFormat="1" ht="50.1" customHeight="1" x14ac:dyDescent="0.2">
      <c r="A1871" s="78" t="s">
        <v>200</v>
      </c>
      <c r="B1871" s="89" t="s">
        <v>2270</v>
      </c>
      <c r="C1871" s="89" t="s">
        <v>2270</v>
      </c>
      <c r="D1871" s="91" t="s">
        <v>1046</v>
      </c>
      <c r="E1871" s="93">
        <v>100</v>
      </c>
      <c r="F1871" s="94">
        <v>75.570000000000007</v>
      </c>
      <c r="G1871" s="94">
        <f>+$F1871/100*(100-'Übersicht _Overview'!$D$11)/100*(100-'Übersicht _Overview'!$E$11)</f>
        <v>75.570000000000007</v>
      </c>
      <c r="H1871" s="94">
        <f t="shared" si="88"/>
        <v>0</v>
      </c>
      <c r="I1871" s="94">
        <f t="shared" si="89"/>
        <v>75.570000000000007</v>
      </c>
      <c r="J1871" s="94">
        <f t="shared" si="90"/>
        <v>330.9966</v>
      </c>
      <c r="K1871" s="92"/>
      <c r="L1871" s="93"/>
      <c r="M1871" s="93"/>
    </row>
    <row r="1872" spans="1:13" s="2" customFormat="1" ht="50.1" customHeight="1" x14ac:dyDescent="0.2">
      <c r="A1872" s="78" t="s">
        <v>201</v>
      </c>
      <c r="B1872" s="89" t="s">
        <v>2271</v>
      </c>
      <c r="C1872" s="89" t="s">
        <v>2271</v>
      </c>
      <c r="D1872" s="91" t="s">
        <v>1046</v>
      </c>
      <c r="E1872" s="93">
        <v>100</v>
      </c>
      <c r="F1872" s="94">
        <v>80.63</v>
      </c>
      <c r="G1872" s="94">
        <f>+$F1872/100*(100-'Übersicht _Overview'!$D$11)/100*(100-'Übersicht _Overview'!$E$11)</f>
        <v>80.63</v>
      </c>
      <c r="H1872" s="94">
        <f t="shared" ref="H1872:H1935" si="91">+K1872/100*($E$2-L1872)</f>
        <v>0</v>
      </c>
      <c r="I1872" s="94">
        <f t="shared" si="89"/>
        <v>80.63</v>
      </c>
      <c r="J1872" s="94">
        <f t="shared" si="90"/>
        <v>353.15939999999995</v>
      </c>
      <c r="K1872" s="92"/>
      <c r="L1872" s="93"/>
      <c r="M1872" s="93"/>
    </row>
    <row r="1873" spans="1:13" s="2" customFormat="1" ht="50.1" customHeight="1" x14ac:dyDescent="0.2">
      <c r="A1873" s="78" t="s">
        <v>202</v>
      </c>
      <c r="B1873" s="89" t="s">
        <v>2272</v>
      </c>
      <c r="C1873" s="89" t="s">
        <v>2272</v>
      </c>
      <c r="D1873" s="91" t="s">
        <v>1046</v>
      </c>
      <c r="E1873" s="93">
        <v>100</v>
      </c>
      <c r="F1873" s="94">
        <v>83.6</v>
      </c>
      <c r="G1873" s="94">
        <f>+$F1873/100*(100-'Übersicht _Overview'!$D$11)/100*(100-'Übersicht _Overview'!$E$11)</f>
        <v>83.6</v>
      </c>
      <c r="H1873" s="94">
        <f t="shared" si="91"/>
        <v>0</v>
      </c>
      <c r="I1873" s="94">
        <f t="shared" si="89"/>
        <v>83.6</v>
      </c>
      <c r="J1873" s="94">
        <f t="shared" si="90"/>
        <v>366.16799999999995</v>
      </c>
      <c r="K1873" s="92"/>
      <c r="L1873" s="93"/>
      <c r="M1873" s="93"/>
    </row>
    <row r="1874" spans="1:13" s="2" customFormat="1" ht="50.1" customHeight="1" x14ac:dyDescent="0.2">
      <c r="A1874" s="78" t="s">
        <v>203</v>
      </c>
      <c r="B1874" s="89" t="s">
        <v>2273</v>
      </c>
      <c r="C1874" s="89" t="s">
        <v>2273</v>
      </c>
      <c r="D1874" s="91" t="s">
        <v>1046</v>
      </c>
      <c r="E1874" s="93">
        <v>100</v>
      </c>
      <c r="F1874" s="94">
        <v>92.4</v>
      </c>
      <c r="G1874" s="94">
        <f>+$F1874/100*(100-'Übersicht _Overview'!$D$11)/100*(100-'Übersicht _Overview'!$E$11)</f>
        <v>92.4</v>
      </c>
      <c r="H1874" s="94">
        <f t="shared" si="91"/>
        <v>0</v>
      </c>
      <c r="I1874" s="94">
        <f t="shared" si="89"/>
        <v>92.4</v>
      </c>
      <c r="J1874" s="94">
        <f t="shared" si="90"/>
        <v>404.71199999999999</v>
      </c>
      <c r="K1874" s="92"/>
      <c r="L1874" s="93"/>
      <c r="M1874" s="93"/>
    </row>
    <row r="1875" spans="1:13" s="2" customFormat="1" ht="50.1" customHeight="1" x14ac:dyDescent="0.2">
      <c r="A1875" s="78" t="s">
        <v>134</v>
      </c>
      <c r="B1875" s="89" t="s">
        <v>2274</v>
      </c>
      <c r="C1875" s="89" t="s">
        <v>2274</v>
      </c>
      <c r="D1875" s="91" t="s">
        <v>1046</v>
      </c>
      <c r="E1875" s="93">
        <v>100</v>
      </c>
      <c r="F1875" s="94">
        <v>94.71</v>
      </c>
      <c r="G1875" s="94">
        <f>+$F1875/100*(100-'Übersicht _Overview'!$D$11)/100*(100-'Übersicht _Overview'!$E$11)</f>
        <v>94.71</v>
      </c>
      <c r="H1875" s="94">
        <f t="shared" si="91"/>
        <v>0</v>
      </c>
      <c r="I1875" s="94">
        <f t="shared" si="89"/>
        <v>94.71</v>
      </c>
      <c r="J1875" s="94">
        <f t="shared" si="90"/>
        <v>414.82979999999998</v>
      </c>
      <c r="K1875" s="92"/>
      <c r="L1875" s="93"/>
      <c r="M1875" s="93"/>
    </row>
    <row r="1876" spans="1:13" s="2" customFormat="1" ht="50.1" customHeight="1" x14ac:dyDescent="0.2">
      <c r="A1876" s="78" t="s">
        <v>135</v>
      </c>
      <c r="B1876" s="89" t="s">
        <v>2275</v>
      </c>
      <c r="C1876" s="89" t="s">
        <v>2275</v>
      </c>
      <c r="D1876" s="91" t="s">
        <v>1046</v>
      </c>
      <c r="E1876" s="93">
        <v>100</v>
      </c>
      <c r="F1876" s="94">
        <v>148.39000000000001</v>
      </c>
      <c r="G1876" s="94">
        <f>+$F1876/100*(100-'Übersicht _Overview'!$D$11)/100*(100-'Übersicht _Overview'!$E$11)</f>
        <v>148.39000000000001</v>
      </c>
      <c r="H1876" s="94">
        <f t="shared" si="91"/>
        <v>0</v>
      </c>
      <c r="I1876" s="94">
        <f t="shared" si="89"/>
        <v>148.39000000000001</v>
      </c>
      <c r="J1876" s="94">
        <f t="shared" si="90"/>
        <v>649.94820000000004</v>
      </c>
      <c r="K1876" s="92"/>
      <c r="L1876" s="93"/>
      <c r="M1876" s="93"/>
    </row>
    <row r="1877" spans="1:13" s="2" customFormat="1" ht="50.1" customHeight="1" x14ac:dyDescent="0.2">
      <c r="A1877" s="78" t="s">
        <v>136</v>
      </c>
      <c r="B1877" s="89" t="s">
        <v>2276</v>
      </c>
      <c r="C1877" s="89" t="s">
        <v>2276</v>
      </c>
      <c r="D1877" s="91" t="s">
        <v>1046</v>
      </c>
      <c r="E1877" s="93">
        <v>100</v>
      </c>
      <c r="F1877" s="94">
        <v>173.03</v>
      </c>
      <c r="G1877" s="94">
        <f>+$F1877/100*(100-'Übersicht _Overview'!$D$11)/100*(100-'Übersicht _Overview'!$E$11)</f>
        <v>173.03</v>
      </c>
      <c r="H1877" s="94">
        <f t="shared" si="91"/>
        <v>0</v>
      </c>
      <c r="I1877" s="94">
        <f t="shared" si="89"/>
        <v>173.03</v>
      </c>
      <c r="J1877" s="94">
        <f t="shared" si="90"/>
        <v>757.87139999999999</v>
      </c>
      <c r="K1877" s="92"/>
      <c r="L1877" s="93"/>
      <c r="M1877" s="93"/>
    </row>
    <row r="1878" spans="1:13" s="2" customFormat="1" ht="50.1" customHeight="1" x14ac:dyDescent="0.2">
      <c r="A1878" s="145" t="s">
        <v>2223</v>
      </c>
      <c r="B1878" s="89" t="s">
        <v>1258</v>
      </c>
      <c r="C1878" s="89" t="s">
        <v>1258</v>
      </c>
      <c r="D1878" s="91" t="s">
        <v>1046</v>
      </c>
      <c r="E1878" s="93">
        <v>100</v>
      </c>
      <c r="F1878" s="94">
        <v>228.14000000000001</v>
      </c>
      <c r="G1878" s="94">
        <f>+$F1878/100*(100-'Übersicht _Overview'!$D$11)/100*(100-'Übersicht _Overview'!$E$11)</f>
        <v>228.14000000000001</v>
      </c>
      <c r="H1878" s="94">
        <f t="shared" si="91"/>
        <v>0</v>
      </c>
      <c r="I1878" s="94">
        <f t="shared" si="89"/>
        <v>228.14000000000001</v>
      </c>
      <c r="J1878" s="94">
        <f t="shared" si="90"/>
        <v>999.25319999999999</v>
      </c>
      <c r="K1878" s="92"/>
      <c r="L1878" s="93"/>
      <c r="M1878" s="93"/>
    </row>
    <row r="1879" spans="1:13" s="2" customFormat="1" ht="50.1" customHeight="1" x14ac:dyDescent="0.2">
      <c r="A1879" s="145" t="s">
        <v>2224</v>
      </c>
      <c r="B1879" s="89" t="s">
        <v>1259</v>
      </c>
      <c r="C1879" s="89" t="s">
        <v>1259</v>
      </c>
      <c r="D1879" s="91" t="s">
        <v>1046</v>
      </c>
      <c r="E1879" s="93">
        <v>100</v>
      </c>
      <c r="F1879" s="94">
        <v>241.01</v>
      </c>
      <c r="G1879" s="94">
        <f>+$F1879/100*(100-'Übersicht _Overview'!$D$11)/100*(100-'Übersicht _Overview'!$E$11)</f>
        <v>241.01</v>
      </c>
      <c r="H1879" s="94">
        <f t="shared" si="91"/>
        <v>0</v>
      </c>
      <c r="I1879" s="94">
        <f t="shared" si="89"/>
        <v>241.01</v>
      </c>
      <c r="J1879" s="94">
        <f t="shared" si="90"/>
        <v>1055.6237999999998</v>
      </c>
      <c r="K1879" s="92"/>
      <c r="L1879" s="93"/>
      <c r="M1879" s="93"/>
    </row>
    <row r="1880" spans="1:13" s="2" customFormat="1" ht="50.1" customHeight="1" x14ac:dyDescent="0.2">
      <c r="A1880" s="145" t="s">
        <v>2225</v>
      </c>
      <c r="B1880" s="89" t="s">
        <v>844</v>
      </c>
      <c r="C1880" s="89" t="s">
        <v>844</v>
      </c>
      <c r="D1880" s="91" t="s">
        <v>1046</v>
      </c>
      <c r="E1880" s="93">
        <v>100</v>
      </c>
      <c r="F1880" s="94">
        <v>256.85000000000002</v>
      </c>
      <c r="G1880" s="94">
        <f>+$F1880/100*(100-'Übersicht _Overview'!$D$11)/100*(100-'Übersicht _Overview'!$E$11)</f>
        <v>256.85000000000002</v>
      </c>
      <c r="H1880" s="94">
        <f t="shared" si="91"/>
        <v>0</v>
      </c>
      <c r="I1880" s="94">
        <f t="shared" si="89"/>
        <v>256.85000000000002</v>
      </c>
      <c r="J1880" s="94">
        <f t="shared" si="90"/>
        <v>1125.0030000000002</v>
      </c>
      <c r="K1880" s="92"/>
      <c r="L1880" s="93"/>
      <c r="M1880" s="93"/>
    </row>
    <row r="1881" spans="1:13" s="2" customFormat="1" ht="50.1" customHeight="1" x14ac:dyDescent="0.2">
      <c r="A1881" s="145" t="s">
        <v>2226</v>
      </c>
      <c r="B1881" s="89" t="s">
        <v>845</v>
      </c>
      <c r="C1881" s="89" t="s">
        <v>845</v>
      </c>
      <c r="D1881" s="91" t="s">
        <v>1046</v>
      </c>
      <c r="E1881" s="93">
        <v>100</v>
      </c>
      <c r="F1881" s="94">
        <v>324.39</v>
      </c>
      <c r="G1881" s="94">
        <f>+$F1881/100*(100-'Übersicht _Overview'!$D$11)/100*(100-'Übersicht _Overview'!$E$11)</f>
        <v>324.39</v>
      </c>
      <c r="H1881" s="94">
        <f t="shared" si="91"/>
        <v>0</v>
      </c>
      <c r="I1881" s="94">
        <f t="shared" si="89"/>
        <v>324.39</v>
      </c>
      <c r="J1881" s="94">
        <f t="shared" si="90"/>
        <v>1420.8281999999999</v>
      </c>
      <c r="K1881" s="92"/>
      <c r="L1881" s="93"/>
      <c r="M1881" s="93"/>
    </row>
    <row r="1882" spans="1:13" s="2" customFormat="1" ht="50.1" customHeight="1" x14ac:dyDescent="0.2">
      <c r="A1882" s="145" t="s">
        <v>2227</v>
      </c>
      <c r="B1882" s="89" t="s">
        <v>846</v>
      </c>
      <c r="C1882" s="89" t="s">
        <v>846</v>
      </c>
      <c r="D1882" s="91" t="s">
        <v>1046</v>
      </c>
      <c r="E1882" s="93">
        <v>100</v>
      </c>
      <c r="F1882" s="94">
        <v>424.05</v>
      </c>
      <c r="G1882" s="94">
        <f>+$F1882/100*(100-'Übersicht _Overview'!$D$11)/100*(100-'Übersicht _Overview'!$E$11)</f>
        <v>424.05</v>
      </c>
      <c r="H1882" s="94">
        <f t="shared" si="91"/>
        <v>0</v>
      </c>
      <c r="I1882" s="94">
        <f t="shared" si="89"/>
        <v>424.05</v>
      </c>
      <c r="J1882" s="94">
        <f t="shared" si="90"/>
        <v>1857.3389999999999</v>
      </c>
      <c r="K1882" s="92"/>
      <c r="L1882" s="93"/>
      <c r="M1882" s="93"/>
    </row>
    <row r="1883" spans="1:13" s="2" customFormat="1" ht="50.1" customHeight="1" x14ac:dyDescent="0.2">
      <c r="A1883" s="78" t="s">
        <v>137</v>
      </c>
      <c r="B1883" s="89" t="s">
        <v>847</v>
      </c>
      <c r="C1883" s="89" t="s">
        <v>847</v>
      </c>
      <c r="D1883" s="91" t="s">
        <v>1046</v>
      </c>
      <c r="E1883" s="93">
        <v>100</v>
      </c>
      <c r="F1883" s="94">
        <v>454.96000000000004</v>
      </c>
      <c r="G1883" s="94">
        <f>+$F1883/100*(100-'Übersicht _Overview'!$D$11)/100*(100-'Übersicht _Overview'!$E$11)</f>
        <v>454.96000000000009</v>
      </c>
      <c r="H1883" s="94">
        <f t="shared" si="91"/>
        <v>0</v>
      </c>
      <c r="I1883" s="94">
        <f t="shared" si="89"/>
        <v>454.96000000000009</v>
      </c>
      <c r="J1883" s="94">
        <f t="shared" si="90"/>
        <v>1992.7248000000004</v>
      </c>
      <c r="K1883" s="92"/>
      <c r="L1883" s="93"/>
      <c r="M1883" s="93"/>
    </row>
    <row r="1884" spans="1:13" s="2" customFormat="1" ht="50.1" customHeight="1" x14ac:dyDescent="0.2">
      <c r="A1884" s="78" t="s">
        <v>138</v>
      </c>
      <c r="B1884" s="89" t="s">
        <v>848</v>
      </c>
      <c r="C1884" s="89" t="s">
        <v>848</v>
      </c>
      <c r="D1884" s="91" t="s">
        <v>1046</v>
      </c>
      <c r="E1884" s="93">
        <v>100</v>
      </c>
      <c r="F1884" s="94">
        <v>490.71000000000004</v>
      </c>
      <c r="G1884" s="94">
        <f>+$F1884/100*(100-'Übersicht _Overview'!$D$11)/100*(100-'Übersicht _Overview'!$E$11)</f>
        <v>490.71000000000009</v>
      </c>
      <c r="H1884" s="94">
        <f t="shared" si="91"/>
        <v>0</v>
      </c>
      <c r="I1884" s="94">
        <f t="shared" si="89"/>
        <v>490.71000000000009</v>
      </c>
      <c r="J1884" s="94">
        <f t="shared" si="90"/>
        <v>2149.3098000000005</v>
      </c>
      <c r="K1884" s="92"/>
      <c r="L1884" s="93"/>
      <c r="M1884" s="93"/>
    </row>
    <row r="1885" spans="1:13" s="2" customFormat="1" ht="50.1" customHeight="1" x14ac:dyDescent="0.2">
      <c r="A1885" s="78" t="s">
        <v>139</v>
      </c>
      <c r="B1885" s="89" t="s">
        <v>849</v>
      </c>
      <c r="C1885" s="89" t="s">
        <v>849</v>
      </c>
      <c r="D1885" s="91" t="s">
        <v>1046</v>
      </c>
      <c r="E1885" s="93">
        <v>100</v>
      </c>
      <c r="F1885" s="94">
        <v>522.06000000000006</v>
      </c>
      <c r="G1885" s="94">
        <f>+$F1885/100*(100-'Übersicht _Overview'!$D$11)/100*(100-'Übersicht _Overview'!$E$11)</f>
        <v>522.06000000000006</v>
      </c>
      <c r="H1885" s="94">
        <f t="shared" si="91"/>
        <v>0</v>
      </c>
      <c r="I1885" s="94">
        <f t="shared" si="89"/>
        <v>522.06000000000006</v>
      </c>
      <c r="J1885" s="94">
        <f t="shared" si="90"/>
        <v>2286.6228000000001</v>
      </c>
      <c r="K1885" s="92"/>
      <c r="L1885" s="93"/>
      <c r="M1885" s="93"/>
    </row>
    <row r="1886" spans="1:13" s="2" customFormat="1" ht="50.1" customHeight="1" x14ac:dyDescent="0.2">
      <c r="A1886" s="145" t="s">
        <v>2228</v>
      </c>
      <c r="B1886" s="89" t="s">
        <v>983</v>
      </c>
      <c r="C1886" s="89" t="s">
        <v>983</v>
      </c>
      <c r="D1886" s="91" t="s">
        <v>1046</v>
      </c>
      <c r="E1886" s="93">
        <v>1</v>
      </c>
      <c r="F1886" s="94">
        <v>10.34</v>
      </c>
      <c r="G1886" s="94">
        <f>+$F1886/100*(100-'Übersicht _Overview'!$D$11)/100*(100-'Übersicht _Overview'!$E$11)</f>
        <v>10.34</v>
      </c>
      <c r="H1886" s="94">
        <f t="shared" si="91"/>
        <v>0</v>
      </c>
      <c r="I1886" s="94">
        <f t="shared" si="89"/>
        <v>10.34</v>
      </c>
      <c r="J1886" s="94">
        <f t="shared" si="90"/>
        <v>45.289200000000001</v>
      </c>
      <c r="K1886" s="92"/>
      <c r="L1886" s="93"/>
      <c r="M1886" s="93"/>
    </row>
    <row r="1887" spans="1:13" s="2" customFormat="1" ht="50.1" customHeight="1" x14ac:dyDescent="0.2">
      <c r="A1887" s="145" t="s">
        <v>2229</v>
      </c>
      <c r="B1887" s="89" t="s">
        <v>984</v>
      </c>
      <c r="C1887" s="89" t="s">
        <v>984</v>
      </c>
      <c r="D1887" s="91" t="s">
        <v>1046</v>
      </c>
      <c r="E1887" s="93">
        <v>1</v>
      </c>
      <c r="F1887" s="94">
        <v>13.86</v>
      </c>
      <c r="G1887" s="94">
        <f>+$F1887/100*(100-'Übersicht _Overview'!$D$11)/100*(100-'Übersicht _Overview'!$E$11)</f>
        <v>13.86</v>
      </c>
      <c r="H1887" s="94">
        <f t="shared" si="91"/>
        <v>0</v>
      </c>
      <c r="I1887" s="94">
        <f t="shared" si="89"/>
        <v>13.86</v>
      </c>
      <c r="J1887" s="94">
        <f t="shared" si="90"/>
        <v>60.706799999999994</v>
      </c>
      <c r="K1887" s="92"/>
      <c r="L1887" s="93"/>
      <c r="M1887" s="93"/>
    </row>
    <row r="1888" spans="1:13" s="2" customFormat="1" ht="50.1" customHeight="1" x14ac:dyDescent="0.2">
      <c r="A1888" s="145" t="s">
        <v>2230</v>
      </c>
      <c r="B1888" s="89" t="s">
        <v>985</v>
      </c>
      <c r="C1888" s="89" t="s">
        <v>985</v>
      </c>
      <c r="D1888" s="91" t="s">
        <v>1046</v>
      </c>
      <c r="E1888" s="93">
        <v>1</v>
      </c>
      <c r="F1888" s="94">
        <v>17.380000000000003</v>
      </c>
      <c r="G1888" s="94">
        <f>+$F1888/100*(100-'Übersicht _Overview'!$D$11)/100*(100-'Übersicht _Overview'!$E$11)</f>
        <v>17.380000000000003</v>
      </c>
      <c r="H1888" s="94">
        <f t="shared" si="91"/>
        <v>0</v>
      </c>
      <c r="I1888" s="94">
        <f t="shared" si="89"/>
        <v>17.380000000000003</v>
      </c>
      <c r="J1888" s="94">
        <f t="shared" si="90"/>
        <v>76.124400000000009</v>
      </c>
      <c r="K1888" s="92"/>
      <c r="L1888" s="93"/>
      <c r="M1888" s="93"/>
    </row>
    <row r="1889" spans="1:13" s="2" customFormat="1" ht="50.1" customHeight="1" x14ac:dyDescent="0.2">
      <c r="A1889" s="145" t="s">
        <v>2231</v>
      </c>
      <c r="B1889" s="89" t="s">
        <v>986</v>
      </c>
      <c r="C1889" s="89" t="s">
        <v>986</v>
      </c>
      <c r="D1889" s="91" t="s">
        <v>1046</v>
      </c>
      <c r="E1889" s="93">
        <v>1</v>
      </c>
      <c r="F1889" s="94">
        <v>24.75</v>
      </c>
      <c r="G1889" s="94">
        <f>+$F1889/100*(100-'Übersicht _Overview'!$D$11)/100*(100-'Übersicht _Overview'!$E$11)</f>
        <v>24.75</v>
      </c>
      <c r="H1889" s="94">
        <f t="shared" si="91"/>
        <v>0</v>
      </c>
      <c r="I1889" s="94">
        <f t="shared" si="89"/>
        <v>24.75</v>
      </c>
      <c r="J1889" s="94">
        <f t="shared" si="90"/>
        <v>108.405</v>
      </c>
      <c r="K1889" s="92"/>
      <c r="L1889" s="93"/>
      <c r="M1889" s="93"/>
    </row>
    <row r="1890" spans="1:13" s="2" customFormat="1" ht="50.1" customHeight="1" x14ac:dyDescent="0.2">
      <c r="A1890" s="145" t="s">
        <v>2232</v>
      </c>
      <c r="B1890" s="89" t="s">
        <v>987</v>
      </c>
      <c r="C1890" s="89" t="s">
        <v>987</v>
      </c>
      <c r="D1890" s="91" t="s">
        <v>1046</v>
      </c>
      <c r="E1890" s="93">
        <v>1</v>
      </c>
      <c r="F1890" s="94">
        <v>33.989999999999995</v>
      </c>
      <c r="G1890" s="94">
        <f>+$F1890/100*(100-'Übersicht _Overview'!$D$11)/100*(100-'Übersicht _Overview'!$E$11)</f>
        <v>33.989999999999995</v>
      </c>
      <c r="H1890" s="94">
        <f t="shared" si="91"/>
        <v>0</v>
      </c>
      <c r="I1890" s="94">
        <f t="shared" si="89"/>
        <v>33.989999999999995</v>
      </c>
      <c r="J1890" s="94">
        <f t="shared" si="90"/>
        <v>148.87619999999998</v>
      </c>
      <c r="K1890" s="92"/>
      <c r="L1890" s="93"/>
      <c r="M1890" s="93"/>
    </row>
    <row r="1891" spans="1:13" s="2" customFormat="1" ht="50.1" customHeight="1" x14ac:dyDescent="0.2">
      <c r="A1891" s="145" t="s">
        <v>2233</v>
      </c>
      <c r="B1891" s="89" t="s">
        <v>988</v>
      </c>
      <c r="C1891" s="89" t="s">
        <v>988</v>
      </c>
      <c r="D1891" s="91" t="s">
        <v>1046</v>
      </c>
      <c r="E1891" s="93">
        <v>1</v>
      </c>
      <c r="F1891" s="94">
        <v>51.04</v>
      </c>
      <c r="G1891" s="94">
        <f>+$F1891/100*(100-'Übersicht _Overview'!$D$11)/100*(100-'Übersicht _Overview'!$E$11)</f>
        <v>51.04</v>
      </c>
      <c r="H1891" s="94">
        <f t="shared" si="91"/>
        <v>0</v>
      </c>
      <c r="I1891" s="94">
        <f t="shared" si="89"/>
        <v>51.04</v>
      </c>
      <c r="J1891" s="94">
        <f t="shared" si="90"/>
        <v>223.55519999999999</v>
      </c>
      <c r="K1891" s="92"/>
      <c r="L1891" s="93"/>
      <c r="M1891" s="93"/>
    </row>
    <row r="1892" spans="1:13" s="2" customFormat="1" ht="50.1" customHeight="1" x14ac:dyDescent="0.2">
      <c r="A1892" s="145" t="s">
        <v>2234</v>
      </c>
      <c r="B1892" s="89" t="s">
        <v>989</v>
      </c>
      <c r="C1892" s="89" t="s">
        <v>989</v>
      </c>
      <c r="D1892" s="91" t="s">
        <v>1046</v>
      </c>
      <c r="E1892" s="93">
        <v>1</v>
      </c>
      <c r="F1892" s="94">
        <v>82.059999999999988</v>
      </c>
      <c r="G1892" s="94">
        <f>+$F1892/100*(100-'Übersicht _Overview'!$D$11)/100*(100-'Übersicht _Overview'!$E$11)</f>
        <v>82.059999999999988</v>
      </c>
      <c r="H1892" s="94">
        <f t="shared" si="91"/>
        <v>0</v>
      </c>
      <c r="I1892" s="94">
        <f t="shared" si="89"/>
        <v>82.059999999999988</v>
      </c>
      <c r="J1892" s="94">
        <f t="shared" si="90"/>
        <v>359.42279999999994</v>
      </c>
      <c r="K1892" s="92"/>
      <c r="L1892" s="93"/>
      <c r="M1892" s="93"/>
    </row>
    <row r="1893" spans="1:13" s="2" customFormat="1" ht="50.1" customHeight="1" x14ac:dyDescent="0.2">
      <c r="A1893" s="145" t="s">
        <v>2235</v>
      </c>
      <c r="B1893" s="89" t="s">
        <v>2200</v>
      </c>
      <c r="C1893" s="89" t="s">
        <v>2200</v>
      </c>
      <c r="D1893" s="91" t="s">
        <v>1046</v>
      </c>
      <c r="E1893" s="93">
        <v>1</v>
      </c>
      <c r="F1893" s="94">
        <v>16.28</v>
      </c>
      <c r="G1893" s="94">
        <f>+$F1893/100*(100-'Übersicht _Overview'!$D$11)/100*(100-'Übersicht _Overview'!$E$11)</f>
        <v>16.28</v>
      </c>
      <c r="H1893" s="94">
        <f t="shared" si="91"/>
        <v>0</v>
      </c>
      <c r="I1893" s="94">
        <f t="shared" si="89"/>
        <v>16.28</v>
      </c>
      <c r="J1893" s="94">
        <f t="shared" si="90"/>
        <v>71.306399999999996</v>
      </c>
      <c r="K1893" s="92"/>
      <c r="L1893" s="93"/>
      <c r="M1893" s="93"/>
    </row>
    <row r="1894" spans="1:13" s="2" customFormat="1" ht="50.1" customHeight="1" x14ac:dyDescent="0.2">
      <c r="A1894" s="145" t="s">
        <v>2236</v>
      </c>
      <c r="B1894" s="89" t="s">
        <v>2201</v>
      </c>
      <c r="C1894" s="89" t="s">
        <v>2201</v>
      </c>
      <c r="D1894" s="91" t="s">
        <v>1046</v>
      </c>
      <c r="E1894" s="93">
        <v>1</v>
      </c>
      <c r="F1894" s="94">
        <v>19.580000000000002</v>
      </c>
      <c r="G1894" s="94">
        <f>+$F1894/100*(100-'Übersicht _Overview'!$D$11)/100*(100-'Übersicht _Overview'!$E$11)</f>
        <v>19.580000000000002</v>
      </c>
      <c r="H1894" s="94">
        <f t="shared" si="91"/>
        <v>0</v>
      </c>
      <c r="I1894" s="94">
        <f t="shared" si="89"/>
        <v>19.580000000000002</v>
      </c>
      <c r="J1894" s="94">
        <f t="shared" si="90"/>
        <v>85.760400000000004</v>
      </c>
      <c r="K1894" s="92"/>
      <c r="L1894" s="93"/>
      <c r="M1894" s="93"/>
    </row>
    <row r="1895" spans="1:13" s="2" customFormat="1" ht="50.1" customHeight="1" x14ac:dyDescent="0.2">
      <c r="A1895" s="145" t="s">
        <v>2237</v>
      </c>
      <c r="B1895" s="89" t="s">
        <v>735</v>
      </c>
      <c r="C1895" s="89" t="s">
        <v>735</v>
      </c>
      <c r="D1895" s="91" t="s">
        <v>1046</v>
      </c>
      <c r="E1895" s="93">
        <v>1</v>
      </c>
      <c r="F1895" s="94">
        <v>26.18</v>
      </c>
      <c r="G1895" s="94">
        <f>+$F1895/100*(100-'Übersicht _Overview'!$D$11)/100*(100-'Übersicht _Overview'!$E$11)</f>
        <v>26.179999999999996</v>
      </c>
      <c r="H1895" s="94">
        <f t="shared" si="91"/>
        <v>0</v>
      </c>
      <c r="I1895" s="94">
        <f t="shared" si="89"/>
        <v>26.179999999999996</v>
      </c>
      <c r="J1895" s="94">
        <f t="shared" si="90"/>
        <v>114.66839999999998</v>
      </c>
      <c r="K1895" s="92"/>
      <c r="L1895" s="93"/>
      <c r="M1895" s="93"/>
    </row>
    <row r="1896" spans="1:13" s="2" customFormat="1" ht="50.1" customHeight="1" x14ac:dyDescent="0.2">
      <c r="A1896" s="145" t="s">
        <v>2238</v>
      </c>
      <c r="B1896" s="89" t="s">
        <v>736</v>
      </c>
      <c r="C1896" s="89" t="s">
        <v>736</v>
      </c>
      <c r="D1896" s="91" t="s">
        <v>1046</v>
      </c>
      <c r="E1896" s="93">
        <v>1</v>
      </c>
      <c r="F1896" s="94">
        <v>30.580000000000002</v>
      </c>
      <c r="G1896" s="94">
        <f>+$F1896/100*(100-'Übersicht _Overview'!$D$11)/100*(100-'Übersicht _Overview'!$E$11)</f>
        <v>30.580000000000002</v>
      </c>
      <c r="H1896" s="94">
        <f t="shared" si="91"/>
        <v>0</v>
      </c>
      <c r="I1896" s="94">
        <f t="shared" si="89"/>
        <v>30.580000000000002</v>
      </c>
      <c r="J1896" s="94">
        <f t="shared" si="90"/>
        <v>133.94040000000001</v>
      </c>
      <c r="K1896" s="92"/>
      <c r="L1896" s="93"/>
      <c r="M1896" s="93"/>
    </row>
    <row r="1897" spans="1:13" s="2" customFormat="1" ht="50.1" customHeight="1" x14ac:dyDescent="0.2">
      <c r="A1897" s="145" t="s">
        <v>2239</v>
      </c>
      <c r="B1897" s="89" t="s">
        <v>737</v>
      </c>
      <c r="C1897" s="89" t="s">
        <v>737</v>
      </c>
      <c r="D1897" s="91" t="s">
        <v>1046</v>
      </c>
      <c r="E1897" s="93">
        <v>1</v>
      </c>
      <c r="F1897" s="94">
        <v>40.92</v>
      </c>
      <c r="G1897" s="94">
        <f>+$F1897/100*(100-'Übersicht _Overview'!$D$11)/100*(100-'Übersicht _Overview'!$E$11)</f>
        <v>40.92</v>
      </c>
      <c r="H1897" s="94">
        <f t="shared" si="91"/>
        <v>0</v>
      </c>
      <c r="I1897" s="94">
        <f t="shared" si="89"/>
        <v>40.92</v>
      </c>
      <c r="J1897" s="94">
        <f t="shared" si="90"/>
        <v>179.2296</v>
      </c>
      <c r="K1897" s="92"/>
      <c r="L1897" s="93"/>
      <c r="M1897" s="93"/>
    </row>
    <row r="1898" spans="1:13" s="2" customFormat="1" ht="50.1" customHeight="1" x14ac:dyDescent="0.2">
      <c r="A1898" s="145" t="s">
        <v>2240</v>
      </c>
      <c r="B1898" s="89" t="s">
        <v>738</v>
      </c>
      <c r="C1898" s="89" t="s">
        <v>738</v>
      </c>
      <c r="D1898" s="91" t="s">
        <v>1046</v>
      </c>
      <c r="E1898" s="93">
        <v>1</v>
      </c>
      <c r="F1898" s="94">
        <v>47.52</v>
      </c>
      <c r="G1898" s="94">
        <f>+$F1898/100*(100-'Übersicht _Overview'!$D$11)/100*(100-'Übersicht _Overview'!$E$11)</f>
        <v>47.52</v>
      </c>
      <c r="H1898" s="94">
        <f t="shared" si="91"/>
        <v>0</v>
      </c>
      <c r="I1898" s="94">
        <f t="shared" si="89"/>
        <v>47.52</v>
      </c>
      <c r="J1898" s="94">
        <f t="shared" si="90"/>
        <v>208.13760000000002</v>
      </c>
      <c r="K1898" s="92"/>
      <c r="L1898" s="93"/>
      <c r="M1898" s="93"/>
    </row>
    <row r="1899" spans="1:13" s="2" customFormat="1" ht="50.1" customHeight="1" x14ac:dyDescent="0.2">
      <c r="A1899" s="145" t="s">
        <v>2241</v>
      </c>
      <c r="B1899" s="89" t="s">
        <v>739</v>
      </c>
      <c r="C1899" s="89" t="s">
        <v>739</v>
      </c>
      <c r="D1899" s="91" t="s">
        <v>1046</v>
      </c>
      <c r="E1899" s="93">
        <v>1</v>
      </c>
      <c r="F1899" s="94">
        <v>72.27000000000001</v>
      </c>
      <c r="G1899" s="94">
        <f>+$F1899/100*(100-'Übersicht _Overview'!$D$11)/100*(100-'Übersicht _Overview'!$E$11)</f>
        <v>72.27000000000001</v>
      </c>
      <c r="H1899" s="94">
        <f t="shared" si="91"/>
        <v>0</v>
      </c>
      <c r="I1899" s="94">
        <f t="shared" si="89"/>
        <v>72.27000000000001</v>
      </c>
      <c r="J1899" s="94">
        <f t="shared" si="90"/>
        <v>316.54260000000005</v>
      </c>
      <c r="K1899" s="92"/>
      <c r="L1899" s="93"/>
      <c r="M1899" s="93"/>
    </row>
    <row r="1900" spans="1:13" s="2" customFormat="1" ht="50.1" customHeight="1" x14ac:dyDescent="0.2">
      <c r="A1900" s="145" t="s">
        <v>2242</v>
      </c>
      <c r="B1900" s="89" t="s">
        <v>850</v>
      </c>
      <c r="C1900" s="89" t="s">
        <v>850</v>
      </c>
      <c r="D1900" s="91" t="s">
        <v>1046</v>
      </c>
      <c r="E1900" s="93">
        <v>100</v>
      </c>
      <c r="F1900" s="94">
        <v>195.8</v>
      </c>
      <c r="G1900" s="94">
        <f>+$F1900/100*(100-'Übersicht _Overview'!$D$11)/100*(100-'Übersicht _Overview'!$E$11)</f>
        <v>195.8</v>
      </c>
      <c r="H1900" s="94">
        <f t="shared" si="91"/>
        <v>0</v>
      </c>
      <c r="I1900" s="94">
        <f t="shared" si="89"/>
        <v>195.8</v>
      </c>
      <c r="J1900" s="94">
        <f t="shared" si="90"/>
        <v>857.60400000000004</v>
      </c>
      <c r="K1900" s="92"/>
      <c r="L1900" s="93"/>
      <c r="M1900" s="93"/>
    </row>
    <row r="1901" spans="1:13" s="2" customFormat="1" ht="50.1" customHeight="1" x14ac:dyDescent="0.2">
      <c r="A1901" s="145" t="s">
        <v>2243</v>
      </c>
      <c r="B1901" s="89" t="s">
        <v>851</v>
      </c>
      <c r="C1901" s="89" t="s">
        <v>851</v>
      </c>
      <c r="D1901" s="91" t="s">
        <v>1046</v>
      </c>
      <c r="E1901" s="93">
        <v>100</v>
      </c>
      <c r="F1901" s="94">
        <v>211.09</v>
      </c>
      <c r="G1901" s="94">
        <f>+$F1901/100*(100-'Übersicht _Overview'!$D$11)/100*(100-'Übersicht _Overview'!$E$11)</f>
        <v>211.09</v>
      </c>
      <c r="H1901" s="94">
        <f t="shared" si="91"/>
        <v>0</v>
      </c>
      <c r="I1901" s="94">
        <f t="shared" si="89"/>
        <v>211.09</v>
      </c>
      <c r="J1901" s="94">
        <f t="shared" si="90"/>
        <v>924.57420000000002</v>
      </c>
      <c r="K1901" s="92"/>
      <c r="L1901" s="93"/>
      <c r="M1901" s="93"/>
    </row>
    <row r="1902" spans="1:13" s="2" customFormat="1" ht="50.1" customHeight="1" x14ac:dyDescent="0.2">
      <c r="A1902" s="145" t="s">
        <v>2244</v>
      </c>
      <c r="B1902" s="89" t="s">
        <v>852</v>
      </c>
      <c r="C1902" s="89" t="s">
        <v>852</v>
      </c>
      <c r="D1902" s="91" t="s">
        <v>1046</v>
      </c>
      <c r="E1902" s="93">
        <v>100</v>
      </c>
      <c r="F1902" s="94">
        <v>302.39</v>
      </c>
      <c r="G1902" s="94">
        <f>+$F1902/100*(100-'Übersicht _Overview'!$D$11)/100*(100-'Übersicht _Overview'!$E$11)</f>
        <v>302.39</v>
      </c>
      <c r="H1902" s="94">
        <f t="shared" si="91"/>
        <v>0</v>
      </c>
      <c r="I1902" s="94">
        <f t="shared" si="89"/>
        <v>302.39</v>
      </c>
      <c r="J1902" s="94">
        <f t="shared" si="90"/>
        <v>1324.4681999999998</v>
      </c>
      <c r="K1902" s="92"/>
      <c r="L1902" s="93"/>
      <c r="M1902" s="93"/>
    </row>
    <row r="1903" spans="1:13" s="2" customFormat="1" ht="50.1" customHeight="1" x14ac:dyDescent="0.2">
      <c r="A1903" s="145" t="s">
        <v>2245</v>
      </c>
      <c r="B1903" s="89" t="s">
        <v>853</v>
      </c>
      <c r="C1903" s="89" t="s">
        <v>853</v>
      </c>
      <c r="D1903" s="91" t="s">
        <v>1046</v>
      </c>
      <c r="E1903" s="93">
        <v>100</v>
      </c>
      <c r="F1903" s="94">
        <v>416.13</v>
      </c>
      <c r="G1903" s="94">
        <f>+$F1903/100*(100-'Übersicht _Overview'!$D$11)/100*(100-'Übersicht _Overview'!$E$11)</f>
        <v>416.13</v>
      </c>
      <c r="H1903" s="94">
        <f t="shared" si="91"/>
        <v>0</v>
      </c>
      <c r="I1903" s="94">
        <f t="shared" si="89"/>
        <v>416.13</v>
      </c>
      <c r="J1903" s="94">
        <f t="shared" si="90"/>
        <v>1822.6494</v>
      </c>
      <c r="K1903" s="92"/>
      <c r="L1903" s="93"/>
      <c r="M1903" s="93"/>
    </row>
    <row r="1904" spans="1:13" s="2" customFormat="1" ht="50.1" customHeight="1" x14ac:dyDescent="0.2">
      <c r="A1904" s="145" t="s">
        <v>2246</v>
      </c>
      <c r="B1904" s="89" t="s">
        <v>854</v>
      </c>
      <c r="C1904" s="89" t="s">
        <v>854</v>
      </c>
      <c r="D1904" s="91" t="s">
        <v>1046</v>
      </c>
      <c r="E1904" s="93">
        <v>100</v>
      </c>
      <c r="F1904" s="94">
        <v>576.4</v>
      </c>
      <c r="G1904" s="94">
        <f>+$F1904/100*(100-'Übersicht _Overview'!$D$11)/100*(100-'Übersicht _Overview'!$E$11)</f>
        <v>576.4</v>
      </c>
      <c r="H1904" s="94">
        <f t="shared" si="91"/>
        <v>0</v>
      </c>
      <c r="I1904" s="94">
        <f t="shared" si="89"/>
        <v>576.4</v>
      </c>
      <c r="J1904" s="94">
        <f t="shared" si="90"/>
        <v>2524.6320000000001</v>
      </c>
      <c r="K1904" s="92"/>
      <c r="L1904" s="93"/>
      <c r="M1904" s="93"/>
    </row>
    <row r="1905" spans="1:13" s="2" customFormat="1" ht="50.1" customHeight="1" x14ac:dyDescent="0.2">
      <c r="A1905" s="145" t="s">
        <v>2247</v>
      </c>
      <c r="B1905" s="89" t="s">
        <v>855</v>
      </c>
      <c r="C1905" s="89" t="s">
        <v>855</v>
      </c>
      <c r="D1905" s="91" t="s">
        <v>1046</v>
      </c>
      <c r="E1905" s="93">
        <v>100</v>
      </c>
      <c r="F1905" s="94">
        <v>796.07</v>
      </c>
      <c r="G1905" s="94">
        <f>+$F1905/100*(100-'Übersicht _Overview'!$D$11)/100*(100-'Übersicht _Overview'!$E$11)</f>
        <v>796.07</v>
      </c>
      <c r="H1905" s="94">
        <f t="shared" si="91"/>
        <v>0</v>
      </c>
      <c r="I1905" s="94">
        <f t="shared" si="89"/>
        <v>796.07</v>
      </c>
      <c r="J1905" s="94">
        <f t="shared" si="90"/>
        <v>3486.7865999999999</v>
      </c>
      <c r="K1905" s="92"/>
      <c r="L1905" s="93"/>
      <c r="M1905" s="93"/>
    </row>
    <row r="1906" spans="1:13" s="2" customFormat="1" ht="50.1" customHeight="1" x14ac:dyDescent="0.2">
      <c r="A1906" s="145" t="s">
        <v>2248</v>
      </c>
      <c r="B1906" s="89" t="s">
        <v>856</v>
      </c>
      <c r="C1906" s="89" t="s">
        <v>856</v>
      </c>
      <c r="D1906" s="91" t="s">
        <v>1046</v>
      </c>
      <c r="E1906" s="93">
        <v>100</v>
      </c>
      <c r="F1906" s="94">
        <v>1157.97</v>
      </c>
      <c r="G1906" s="94">
        <f>+$F1906/100*(100-'Übersicht _Overview'!$D$11)/100*(100-'Übersicht _Overview'!$E$11)</f>
        <v>1157.97</v>
      </c>
      <c r="H1906" s="94">
        <f t="shared" si="91"/>
        <v>0</v>
      </c>
      <c r="I1906" s="94">
        <f t="shared" si="89"/>
        <v>1157.97</v>
      </c>
      <c r="J1906" s="94">
        <f t="shared" si="90"/>
        <v>5071.9085999999998</v>
      </c>
      <c r="K1906" s="92"/>
      <c r="L1906" s="93"/>
      <c r="M1906" s="93"/>
    </row>
    <row r="1907" spans="1:13" s="2" customFormat="1" ht="50.1" customHeight="1" x14ac:dyDescent="0.2">
      <c r="A1907" s="145" t="s">
        <v>2249</v>
      </c>
      <c r="B1907" s="89" t="s">
        <v>740</v>
      </c>
      <c r="C1907" s="89" t="s">
        <v>740</v>
      </c>
      <c r="D1907" s="91" t="s">
        <v>1046</v>
      </c>
      <c r="E1907" s="93">
        <v>1</v>
      </c>
      <c r="F1907" s="94">
        <v>24.53</v>
      </c>
      <c r="G1907" s="94">
        <f>+$F1907/100*(100-'Übersicht _Overview'!$D$11)/100*(100-'Übersicht _Overview'!$E$11)</f>
        <v>24.53</v>
      </c>
      <c r="H1907" s="94">
        <f t="shared" si="91"/>
        <v>0</v>
      </c>
      <c r="I1907" s="94">
        <f t="shared" si="89"/>
        <v>24.53</v>
      </c>
      <c r="J1907" s="94">
        <f t="shared" si="90"/>
        <v>107.4414</v>
      </c>
      <c r="K1907" s="92"/>
      <c r="L1907" s="93"/>
      <c r="M1907" s="93"/>
    </row>
    <row r="1908" spans="1:13" s="2" customFormat="1" ht="50.1" customHeight="1" x14ac:dyDescent="0.2">
      <c r="A1908" s="145" t="s">
        <v>2250</v>
      </c>
      <c r="B1908" s="89" t="s">
        <v>1615</v>
      </c>
      <c r="C1908" s="89" t="s">
        <v>1615</v>
      </c>
      <c r="D1908" s="91" t="s">
        <v>1046</v>
      </c>
      <c r="E1908" s="93">
        <v>1</v>
      </c>
      <c r="F1908" s="94">
        <v>29.04</v>
      </c>
      <c r="G1908" s="94">
        <f>+$F1908/100*(100-'Übersicht _Overview'!$D$11)/100*(100-'Übersicht _Overview'!$E$11)</f>
        <v>29.04</v>
      </c>
      <c r="H1908" s="94">
        <f t="shared" si="91"/>
        <v>0</v>
      </c>
      <c r="I1908" s="94">
        <f t="shared" si="89"/>
        <v>29.04</v>
      </c>
      <c r="J1908" s="94">
        <f t="shared" si="90"/>
        <v>127.1952</v>
      </c>
      <c r="K1908" s="92"/>
      <c r="L1908" s="93"/>
      <c r="M1908" s="93"/>
    </row>
    <row r="1909" spans="1:13" s="2" customFormat="1" ht="50.1" customHeight="1" x14ac:dyDescent="0.2">
      <c r="A1909" s="145" t="s">
        <v>2251</v>
      </c>
      <c r="B1909" s="89" t="s">
        <v>230</v>
      </c>
      <c r="C1909" s="89" t="s">
        <v>230</v>
      </c>
      <c r="D1909" s="91" t="s">
        <v>1046</v>
      </c>
      <c r="E1909" s="93">
        <v>1</v>
      </c>
      <c r="F1909" s="94">
        <v>39.379999999999995</v>
      </c>
      <c r="G1909" s="94">
        <f>+$F1909/100*(100-'Übersicht _Overview'!$D$11)/100*(100-'Übersicht _Overview'!$E$11)</f>
        <v>39.379999999999995</v>
      </c>
      <c r="H1909" s="94">
        <f t="shared" si="91"/>
        <v>0</v>
      </c>
      <c r="I1909" s="94">
        <f t="shared" si="89"/>
        <v>39.379999999999995</v>
      </c>
      <c r="J1909" s="94">
        <f t="shared" si="90"/>
        <v>172.48439999999997</v>
      </c>
      <c r="K1909" s="92"/>
      <c r="L1909" s="93"/>
      <c r="M1909" s="93"/>
    </row>
    <row r="1910" spans="1:13" s="2" customFormat="1" ht="50.1" customHeight="1" x14ac:dyDescent="0.2">
      <c r="A1910" s="145" t="s">
        <v>2252</v>
      </c>
      <c r="B1910" s="89" t="s">
        <v>231</v>
      </c>
      <c r="C1910" s="89" t="s">
        <v>231</v>
      </c>
      <c r="D1910" s="91" t="s">
        <v>1046</v>
      </c>
      <c r="E1910" s="93">
        <v>1</v>
      </c>
      <c r="F1910" s="94">
        <v>45.870000000000005</v>
      </c>
      <c r="G1910" s="94">
        <f>+$F1910/100*(100-'Übersicht _Overview'!$D$11)/100*(100-'Übersicht _Overview'!$E$11)</f>
        <v>45.870000000000005</v>
      </c>
      <c r="H1910" s="94">
        <f t="shared" si="91"/>
        <v>0</v>
      </c>
      <c r="I1910" s="94">
        <f t="shared" si="89"/>
        <v>45.870000000000005</v>
      </c>
      <c r="J1910" s="94">
        <f t="shared" si="90"/>
        <v>200.91060000000002</v>
      </c>
      <c r="K1910" s="92"/>
      <c r="L1910" s="93"/>
      <c r="M1910" s="93"/>
    </row>
    <row r="1911" spans="1:13" s="2" customFormat="1" ht="50.1" customHeight="1" x14ac:dyDescent="0.2">
      <c r="A1911" s="145" t="s">
        <v>2253</v>
      </c>
      <c r="B1911" s="89" t="s">
        <v>232</v>
      </c>
      <c r="C1911" s="89" t="s">
        <v>232</v>
      </c>
      <c r="D1911" s="91" t="s">
        <v>1046</v>
      </c>
      <c r="E1911" s="93">
        <v>1</v>
      </c>
      <c r="F1911" s="94">
        <v>61.27</v>
      </c>
      <c r="G1911" s="94">
        <f>+$F1911/100*(100-'Übersicht _Overview'!$D$11)/100*(100-'Übersicht _Overview'!$E$11)</f>
        <v>61.27</v>
      </c>
      <c r="H1911" s="94">
        <f t="shared" si="91"/>
        <v>0</v>
      </c>
      <c r="I1911" s="94">
        <f t="shared" si="89"/>
        <v>61.27</v>
      </c>
      <c r="J1911" s="94">
        <f t="shared" si="90"/>
        <v>268.36259999999999</v>
      </c>
      <c r="K1911" s="92"/>
      <c r="L1911" s="93"/>
      <c r="M1911" s="93"/>
    </row>
    <row r="1912" spans="1:13" s="2" customFormat="1" ht="50.1" customHeight="1" x14ac:dyDescent="0.2">
      <c r="A1912" s="145" t="s">
        <v>2254</v>
      </c>
      <c r="B1912" s="89" t="s">
        <v>233</v>
      </c>
      <c r="C1912" s="89" t="s">
        <v>233</v>
      </c>
      <c r="D1912" s="91" t="s">
        <v>1046</v>
      </c>
      <c r="E1912" s="93">
        <v>1</v>
      </c>
      <c r="F1912" s="94">
        <v>70.72999999999999</v>
      </c>
      <c r="G1912" s="94">
        <f>+$F1912/100*(100-'Übersicht _Overview'!$D$11)/100*(100-'Übersicht _Overview'!$E$11)</f>
        <v>70.72999999999999</v>
      </c>
      <c r="H1912" s="94">
        <f t="shared" si="91"/>
        <v>0</v>
      </c>
      <c r="I1912" s="94">
        <f t="shared" si="89"/>
        <v>70.72999999999999</v>
      </c>
      <c r="J1912" s="94">
        <f t="shared" si="90"/>
        <v>309.79739999999993</v>
      </c>
      <c r="K1912" s="92"/>
      <c r="L1912" s="93"/>
      <c r="M1912" s="93"/>
    </row>
    <row r="1913" spans="1:13" s="2" customFormat="1" ht="50.1" customHeight="1" x14ac:dyDescent="0.2">
      <c r="A1913" s="145" t="s">
        <v>2255</v>
      </c>
      <c r="B1913" s="89" t="s">
        <v>234</v>
      </c>
      <c r="C1913" s="89" t="s">
        <v>234</v>
      </c>
      <c r="D1913" s="91" t="s">
        <v>1046</v>
      </c>
      <c r="E1913" s="93">
        <v>1</v>
      </c>
      <c r="F1913" s="94">
        <v>109.22999999999999</v>
      </c>
      <c r="G1913" s="94">
        <f>+$F1913/100*(100-'Übersicht _Overview'!$D$11)/100*(100-'Übersicht _Overview'!$E$11)</f>
        <v>109.22999999999999</v>
      </c>
      <c r="H1913" s="94">
        <f t="shared" si="91"/>
        <v>0</v>
      </c>
      <c r="I1913" s="94">
        <f t="shared" si="89"/>
        <v>109.22999999999999</v>
      </c>
      <c r="J1913" s="94">
        <f t="shared" si="90"/>
        <v>478.42739999999992</v>
      </c>
      <c r="K1913" s="92"/>
      <c r="L1913" s="93"/>
      <c r="M1913" s="93"/>
    </row>
    <row r="1914" spans="1:13" s="2" customFormat="1" ht="50.1" customHeight="1" x14ac:dyDescent="0.2">
      <c r="A1914" s="145" t="s">
        <v>1811</v>
      </c>
      <c r="B1914" s="89" t="s">
        <v>857</v>
      </c>
      <c r="C1914" s="89" t="s">
        <v>857</v>
      </c>
      <c r="D1914" s="91" t="s">
        <v>1046</v>
      </c>
      <c r="E1914" s="93">
        <v>100</v>
      </c>
      <c r="F1914" s="94">
        <v>293.26000000000005</v>
      </c>
      <c r="G1914" s="94">
        <f>+$F1914/100*(100-'Übersicht _Overview'!$D$11)/100*(100-'Übersicht _Overview'!$E$11)</f>
        <v>293.26000000000005</v>
      </c>
      <c r="H1914" s="94">
        <f t="shared" si="91"/>
        <v>0</v>
      </c>
      <c r="I1914" s="94">
        <f t="shared" si="89"/>
        <v>293.26000000000005</v>
      </c>
      <c r="J1914" s="94">
        <f t="shared" si="90"/>
        <v>1284.4788000000001</v>
      </c>
      <c r="K1914" s="92"/>
      <c r="L1914" s="93"/>
      <c r="M1914" s="93"/>
    </row>
    <row r="1915" spans="1:13" s="2" customFormat="1" ht="50.1" customHeight="1" x14ac:dyDescent="0.2">
      <c r="A1915" s="145" t="s">
        <v>1812</v>
      </c>
      <c r="B1915" s="89" t="s">
        <v>2458</v>
      </c>
      <c r="C1915" s="89" t="s">
        <v>2458</v>
      </c>
      <c r="D1915" s="91" t="s">
        <v>1046</v>
      </c>
      <c r="E1915" s="93">
        <v>100</v>
      </c>
      <c r="F1915" s="94">
        <v>319.66000000000003</v>
      </c>
      <c r="G1915" s="94">
        <f>+$F1915/100*(100-'Übersicht _Overview'!$D$11)/100*(100-'Übersicht _Overview'!$E$11)</f>
        <v>319.66000000000003</v>
      </c>
      <c r="H1915" s="94">
        <f t="shared" si="91"/>
        <v>0</v>
      </c>
      <c r="I1915" s="94">
        <f t="shared" si="89"/>
        <v>319.66000000000003</v>
      </c>
      <c r="J1915" s="94">
        <f t="shared" si="90"/>
        <v>1400.1108000000002</v>
      </c>
      <c r="K1915" s="92"/>
      <c r="L1915" s="93"/>
      <c r="M1915" s="93"/>
    </row>
    <row r="1916" spans="1:13" s="2" customFormat="1" ht="50.1" customHeight="1" x14ac:dyDescent="0.2">
      <c r="A1916" s="145" t="s">
        <v>1813</v>
      </c>
      <c r="B1916" s="89" t="s">
        <v>2459</v>
      </c>
      <c r="C1916" s="89" t="s">
        <v>2459</v>
      </c>
      <c r="D1916" s="91" t="s">
        <v>1046</v>
      </c>
      <c r="E1916" s="93">
        <v>100</v>
      </c>
      <c r="F1916" s="94">
        <v>456.5</v>
      </c>
      <c r="G1916" s="94">
        <f>+$F1916/100*(100-'Übersicht _Overview'!$D$11)/100*(100-'Übersicht _Overview'!$E$11)</f>
        <v>456.50000000000006</v>
      </c>
      <c r="H1916" s="94">
        <f t="shared" si="91"/>
        <v>0</v>
      </c>
      <c r="I1916" s="94">
        <f t="shared" si="89"/>
        <v>456.50000000000006</v>
      </c>
      <c r="J1916" s="94">
        <f t="shared" si="90"/>
        <v>1999.4700000000003</v>
      </c>
      <c r="K1916" s="92"/>
      <c r="L1916" s="93"/>
      <c r="M1916" s="93"/>
    </row>
    <row r="1917" spans="1:13" s="2" customFormat="1" ht="50.1" customHeight="1" x14ac:dyDescent="0.2">
      <c r="A1917" s="145" t="s">
        <v>1814</v>
      </c>
      <c r="B1917" s="89" t="s">
        <v>2460</v>
      </c>
      <c r="C1917" s="89" t="s">
        <v>2460</v>
      </c>
      <c r="D1917" s="91" t="s">
        <v>1046</v>
      </c>
      <c r="E1917" s="93">
        <v>100</v>
      </c>
      <c r="F1917" s="94">
        <v>624.47</v>
      </c>
      <c r="G1917" s="94">
        <f>+$F1917/100*(100-'Übersicht _Overview'!$D$11)/100*(100-'Übersicht _Overview'!$E$11)</f>
        <v>624.47</v>
      </c>
      <c r="H1917" s="94">
        <f t="shared" si="91"/>
        <v>0</v>
      </c>
      <c r="I1917" s="94">
        <f t="shared" si="89"/>
        <v>624.47</v>
      </c>
      <c r="J1917" s="94">
        <f t="shared" si="90"/>
        <v>2735.1786000000002</v>
      </c>
      <c r="K1917" s="92"/>
      <c r="L1917" s="93"/>
      <c r="M1917" s="93"/>
    </row>
    <row r="1918" spans="1:13" s="2" customFormat="1" ht="50.1" customHeight="1" x14ac:dyDescent="0.2">
      <c r="A1918" s="145" t="s">
        <v>1815</v>
      </c>
      <c r="B1918" s="89" t="s">
        <v>2461</v>
      </c>
      <c r="C1918" s="89" t="s">
        <v>2461</v>
      </c>
      <c r="D1918" s="91" t="s">
        <v>1046</v>
      </c>
      <c r="E1918" s="93">
        <v>100</v>
      </c>
      <c r="F1918" s="94">
        <v>865.26</v>
      </c>
      <c r="G1918" s="94">
        <f>+$F1918/100*(100-'Übersicht _Overview'!$D$11)/100*(100-'Übersicht _Overview'!$E$11)</f>
        <v>865.26</v>
      </c>
      <c r="H1918" s="94">
        <f t="shared" si="91"/>
        <v>0</v>
      </c>
      <c r="I1918" s="94">
        <f t="shared" si="89"/>
        <v>865.26</v>
      </c>
      <c r="J1918" s="94">
        <f t="shared" si="90"/>
        <v>3789.8388</v>
      </c>
      <c r="K1918" s="92"/>
      <c r="L1918" s="93"/>
      <c r="M1918" s="93"/>
    </row>
    <row r="1919" spans="1:13" s="2" customFormat="1" ht="50.1" customHeight="1" x14ac:dyDescent="0.2">
      <c r="A1919" s="145" t="s">
        <v>1816</v>
      </c>
      <c r="B1919" s="89" t="s">
        <v>2462</v>
      </c>
      <c r="C1919" s="89" t="s">
        <v>2462</v>
      </c>
      <c r="D1919" s="91" t="s">
        <v>1046</v>
      </c>
      <c r="E1919" s="93">
        <v>100</v>
      </c>
      <c r="F1919" s="94">
        <v>1189.0999999999999</v>
      </c>
      <c r="G1919" s="94">
        <f>+$F1919/100*(100-'Übersicht _Overview'!$D$11)/100*(100-'Übersicht _Overview'!$E$11)</f>
        <v>1189.0999999999999</v>
      </c>
      <c r="H1919" s="94">
        <f t="shared" si="91"/>
        <v>0</v>
      </c>
      <c r="I1919" s="94">
        <f t="shared" si="89"/>
        <v>1189.0999999999999</v>
      </c>
      <c r="J1919" s="94">
        <f t="shared" si="90"/>
        <v>5208.2579999999998</v>
      </c>
      <c r="K1919" s="92"/>
      <c r="L1919" s="93"/>
      <c r="M1919" s="93"/>
    </row>
    <row r="1920" spans="1:13" s="2" customFormat="1" ht="50.1" customHeight="1" x14ac:dyDescent="0.2">
      <c r="A1920" s="145" t="s">
        <v>1817</v>
      </c>
      <c r="B1920" s="89" t="s">
        <v>2463</v>
      </c>
      <c r="C1920" s="89" t="s">
        <v>2463</v>
      </c>
      <c r="D1920" s="91" t="s">
        <v>1046</v>
      </c>
      <c r="E1920" s="93">
        <v>100</v>
      </c>
      <c r="F1920" s="94">
        <v>1750.4299999999998</v>
      </c>
      <c r="G1920" s="94">
        <f>+$F1920/100*(100-'Übersicht _Overview'!$D$11)/100*(100-'Übersicht _Overview'!$E$11)</f>
        <v>1750.4299999999996</v>
      </c>
      <c r="H1920" s="94">
        <f t="shared" si="91"/>
        <v>0</v>
      </c>
      <c r="I1920" s="94">
        <f t="shared" si="89"/>
        <v>1750.4299999999996</v>
      </c>
      <c r="J1920" s="94">
        <f t="shared" si="90"/>
        <v>7666.8833999999979</v>
      </c>
      <c r="K1920" s="92"/>
      <c r="L1920" s="93"/>
      <c r="M1920" s="93"/>
    </row>
    <row r="1921" spans="1:13" s="2" customFormat="1" ht="50.1" customHeight="1" x14ac:dyDescent="0.2">
      <c r="A1921" s="145" t="s">
        <v>1818</v>
      </c>
      <c r="B1921" s="89" t="s">
        <v>2464</v>
      </c>
      <c r="C1921" s="89" t="s">
        <v>2464</v>
      </c>
      <c r="D1921" s="91" t="s">
        <v>1046</v>
      </c>
      <c r="E1921" s="93">
        <v>1</v>
      </c>
      <c r="F1921" s="94">
        <v>6.49</v>
      </c>
      <c r="G1921" s="94">
        <f>+$F1921/100*(100-'Übersicht _Overview'!$D$11)/100*(100-'Übersicht _Overview'!$E$11)</f>
        <v>6.49</v>
      </c>
      <c r="H1921" s="94">
        <f t="shared" si="91"/>
        <v>0</v>
      </c>
      <c r="I1921" s="94">
        <f t="shared" si="89"/>
        <v>6.49</v>
      </c>
      <c r="J1921" s="94">
        <f t="shared" si="90"/>
        <v>28.426200000000001</v>
      </c>
      <c r="K1921" s="92"/>
      <c r="L1921" s="93"/>
      <c r="M1921" s="93"/>
    </row>
    <row r="1922" spans="1:13" s="2" customFormat="1" ht="50.1" customHeight="1" x14ac:dyDescent="0.2">
      <c r="A1922" s="145" t="s">
        <v>1819</v>
      </c>
      <c r="B1922" s="89" t="s">
        <v>2465</v>
      </c>
      <c r="C1922" s="89" t="s">
        <v>2465</v>
      </c>
      <c r="D1922" s="91" t="s">
        <v>1046</v>
      </c>
      <c r="E1922" s="93">
        <v>1</v>
      </c>
      <c r="F1922" s="94">
        <v>8.58</v>
      </c>
      <c r="G1922" s="94">
        <f>+$F1922/100*(100-'Übersicht _Overview'!$D$11)/100*(100-'Übersicht _Overview'!$E$11)</f>
        <v>8.58</v>
      </c>
      <c r="H1922" s="94">
        <f t="shared" si="91"/>
        <v>0</v>
      </c>
      <c r="I1922" s="94">
        <f t="shared" si="89"/>
        <v>8.58</v>
      </c>
      <c r="J1922" s="94">
        <f t="shared" si="90"/>
        <v>37.580399999999997</v>
      </c>
      <c r="K1922" s="92"/>
      <c r="L1922" s="93"/>
      <c r="M1922" s="93"/>
    </row>
    <row r="1923" spans="1:13" s="2" customFormat="1" ht="50.1" customHeight="1" x14ac:dyDescent="0.2">
      <c r="A1923" s="145" t="s">
        <v>1820</v>
      </c>
      <c r="B1923" s="89" t="s">
        <v>2466</v>
      </c>
      <c r="C1923" s="89" t="s">
        <v>2466</v>
      </c>
      <c r="D1923" s="91" t="s">
        <v>1046</v>
      </c>
      <c r="E1923" s="93">
        <v>1</v>
      </c>
      <c r="F1923" s="94">
        <v>10.559999999999999</v>
      </c>
      <c r="G1923" s="94">
        <f>+$F1923/100*(100-'Übersicht _Overview'!$D$11)/100*(100-'Übersicht _Overview'!$E$11)</f>
        <v>10.559999999999999</v>
      </c>
      <c r="H1923" s="94">
        <f t="shared" si="91"/>
        <v>0</v>
      </c>
      <c r="I1923" s="94">
        <f t="shared" si="89"/>
        <v>10.559999999999999</v>
      </c>
      <c r="J1923" s="94">
        <f t="shared" si="90"/>
        <v>46.252799999999993</v>
      </c>
      <c r="K1923" s="92"/>
      <c r="L1923" s="93"/>
      <c r="M1923" s="93"/>
    </row>
    <row r="1924" spans="1:13" s="2" customFormat="1" ht="50.1" customHeight="1" x14ac:dyDescent="0.2">
      <c r="A1924" s="145" t="s">
        <v>1821</v>
      </c>
      <c r="B1924" s="89" t="s">
        <v>2259</v>
      </c>
      <c r="C1924" s="89" t="s">
        <v>2259</v>
      </c>
      <c r="D1924" s="91" t="s">
        <v>1046</v>
      </c>
      <c r="E1924" s="93">
        <v>1</v>
      </c>
      <c r="F1924" s="94">
        <v>12.65</v>
      </c>
      <c r="G1924" s="94">
        <f>+$F1924/100*(100-'Übersicht _Overview'!$D$11)/100*(100-'Übersicht _Overview'!$E$11)</f>
        <v>12.65</v>
      </c>
      <c r="H1924" s="94">
        <f t="shared" si="91"/>
        <v>0</v>
      </c>
      <c r="I1924" s="94">
        <f t="shared" si="89"/>
        <v>12.65</v>
      </c>
      <c r="J1924" s="94">
        <f t="shared" si="90"/>
        <v>55.407000000000004</v>
      </c>
      <c r="K1924" s="92"/>
      <c r="L1924" s="93"/>
      <c r="M1924" s="93"/>
    </row>
    <row r="1925" spans="1:13" s="2" customFormat="1" ht="50.1" customHeight="1" x14ac:dyDescent="0.2">
      <c r="A1925" s="145" t="s">
        <v>1822</v>
      </c>
      <c r="B1925" s="89" t="s">
        <v>2260</v>
      </c>
      <c r="C1925" s="89" t="s">
        <v>2260</v>
      </c>
      <c r="D1925" s="91" t="s">
        <v>1046</v>
      </c>
      <c r="E1925" s="93">
        <v>1</v>
      </c>
      <c r="F1925" s="94">
        <v>15.4</v>
      </c>
      <c r="G1925" s="94">
        <f>+$F1925/100*(100-'Übersicht _Overview'!$D$11)/100*(100-'Übersicht _Overview'!$E$11)</f>
        <v>15.4</v>
      </c>
      <c r="H1925" s="94">
        <f t="shared" si="91"/>
        <v>0</v>
      </c>
      <c r="I1925" s="94">
        <f t="shared" si="89"/>
        <v>15.4</v>
      </c>
      <c r="J1925" s="94">
        <f t="shared" si="90"/>
        <v>67.451999999999998</v>
      </c>
      <c r="K1925" s="92"/>
      <c r="L1925" s="93"/>
      <c r="M1925" s="93"/>
    </row>
    <row r="1926" spans="1:13" s="2" customFormat="1" ht="50.1" customHeight="1" x14ac:dyDescent="0.2">
      <c r="A1926" s="145" t="s">
        <v>1823</v>
      </c>
      <c r="B1926" s="89" t="s">
        <v>2261</v>
      </c>
      <c r="C1926" s="89" t="s">
        <v>2261</v>
      </c>
      <c r="D1926" s="91" t="s">
        <v>1046</v>
      </c>
      <c r="E1926" s="93">
        <v>1</v>
      </c>
      <c r="F1926" s="94">
        <v>18.149999999999999</v>
      </c>
      <c r="G1926" s="94">
        <f>+$F1926/100*(100-'Übersicht _Overview'!$D$11)/100*(100-'Übersicht _Overview'!$E$11)</f>
        <v>18.149999999999999</v>
      </c>
      <c r="H1926" s="94">
        <f t="shared" si="91"/>
        <v>0</v>
      </c>
      <c r="I1926" s="94">
        <f t="shared" si="89"/>
        <v>18.149999999999999</v>
      </c>
      <c r="J1926" s="94">
        <f t="shared" si="90"/>
        <v>79.496999999999986</v>
      </c>
      <c r="K1926" s="92"/>
      <c r="L1926" s="93"/>
      <c r="M1926" s="93"/>
    </row>
    <row r="1927" spans="1:13" s="2" customFormat="1" ht="50.1" customHeight="1" x14ac:dyDescent="0.2">
      <c r="A1927" s="145" t="s">
        <v>1824</v>
      </c>
      <c r="B1927" s="89" t="s">
        <v>2262</v>
      </c>
      <c r="C1927" s="89" t="s">
        <v>2262</v>
      </c>
      <c r="D1927" s="91" t="s">
        <v>1046</v>
      </c>
      <c r="E1927" s="93">
        <v>1</v>
      </c>
      <c r="F1927" s="94">
        <v>21.78</v>
      </c>
      <c r="G1927" s="94">
        <f>+$F1927/100*(100-'Übersicht _Overview'!$D$11)/100*(100-'Übersicht _Overview'!$E$11)</f>
        <v>21.78</v>
      </c>
      <c r="H1927" s="94">
        <f t="shared" si="91"/>
        <v>0</v>
      </c>
      <c r="I1927" s="94">
        <f t="shared" si="89"/>
        <v>21.78</v>
      </c>
      <c r="J1927" s="94">
        <f t="shared" si="90"/>
        <v>95.3964</v>
      </c>
      <c r="K1927" s="92"/>
      <c r="L1927" s="93"/>
      <c r="M1927" s="93"/>
    </row>
    <row r="1928" spans="1:13" s="2" customFormat="1" ht="50.1" customHeight="1" x14ac:dyDescent="0.2">
      <c r="A1928" s="145" t="s">
        <v>1825</v>
      </c>
      <c r="B1928" s="89" t="s">
        <v>2263</v>
      </c>
      <c r="C1928" s="89" t="s">
        <v>2263</v>
      </c>
      <c r="D1928" s="91" t="s">
        <v>1046</v>
      </c>
      <c r="E1928" s="93">
        <v>1</v>
      </c>
      <c r="F1928" s="94">
        <v>26.4</v>
      </c>
      <c r="G1928" s="94">
        <f>+$F1928/100*(100-'Übersicht _Overview'!$D$11)/100*(100-'Übersicht _Overview'!$E$11)</f>
        <v>26.400000000000002</v>
      </c>
      <c r="H1928" s="94">
        <f t="shared" si="91"/>
        <v>0</v>
      </c>
      <c r="I1928" s="94">
        <f t="shared" si="89"/>
        <v>26.400000000000002</v>
      </c>
      <c r="J1928" s="94">
        <f t="shared" si="90"/>
        <v>115.63200000000001</v>
      </c>
      <c r="K1928" s="92"/>
      <c r="L1928" s="93"/>
      <c r="M1928" s="93"/>
    </row>
    <row r="1929" spans="1:13" s="2" customFormat="1" ht="50.1" customHeight="1" x14ac:dyDescent="0.2">
      <c r="A1929" s="145" t="s">
        <v>1826</v>
      </c>
      <c r="B1929" s="89" t="s">
        <v>2264</v>
      </c>
      <c r="C1929" s="89" t="s">
        <v>2264</v>
      </c>
      <c r="D1929" s="91" t="s">
        <v>1046</v>
      </c>
      <c r="E1929" s="93">
        <v>1</v>
      </c>
      <c r="F1929" s="94">
        <v>31.02</v>
      </c>
      <c r="G1929" s="94">
        <f>+$F1929/100*(100-'Übersicht _Overview'!$D$11)/100*(100-'Übersicht _Overview'!$E$11)</f>
        <v>31.019999999999996</v>
      </c>
      <c r="H1929" s="94">
        <f t="shared" si="91"/>
        <v>0</v>
      </c>
      <c r="I1929" s="94">
        <f t="shared" si="89"/>
        <v>31.019999999999996</v>
      </c>
      <c r="J1929" s="94">
        <f t="shared" si="90"/>
        <v>135.86759999999998</v>
      </c>
      <c r="K1929" s="92"/>
      <c r="L1929" s="93"/>
      <c r="M1929" s="93"/>
    </row>
    <row r="1930" spans="1:13" s="2" customFormat="1" ht="50.1" customHeight="1" x14ac:dyDescent="0.2">
      <c r="A1930" s="145" t="s">
        <v>1827</v>
      </c>
      <c r="B1930" s="89" t="s">
        <v>2265</v>
      </c>
      <c r="C1930" s="89" t="s">
        <v>2265</v>
      </c>
      <c r="D1930" s="91" t="s">
        <v>1046</v>
      </c>
      <c r="E1930" s="93">
        <v>1</v>
      </c>
      <c r="F1930" s="94">
        <v>39.82</v>
      </c>
      <c r="G1930" s="94">
        <f>+$F1930/100*(100-'Übersicht _Overview'!$D$11)/100*(100-'Übersicht _Overview'!$E$11)</f>
        <v>39.82</v>
      </c>
      <c r="H1930" s="94">
        <f t="shared" si="91"/>
        <v>0</v>
      </c>
      <c r="I1930" s="94">
        <f t="shared" si="89"/>
        <v>39.82</v>
      </c>
      <c r="J1930" s="94">
        <f t="shared" si="90"/>
        <v>174.41159999999999</v>
      </c>
      <c r="K1930" s="92"/>
      <c r="L1930" s="93"/>
      <c r="M1930" s="93"/>
    </row>
    <row r="1931" spans="1:13" s="2" customFormat="1" ht="50.1" customHeight="1" x14ac:dyDescent="0.2">
      <c r="A1931" s="145" t="s">
        <v>1828</v>
      </c>
      <c r="B1931" s="89" t="s">
        <v>2266</v>
      </c>
      <c r="C1931" s="89" t="s">
        <v>2266</v>
      </c>
      <c r="D1931" s="91" t="s">
        <v>1046</v>
      </c>
      <c r="E1931" s="93">
        <v>1</v>
      </c>
      <c r="F1931" s="94">
        <v>57.089999999999996</v>
      </c>
      <c r="G1931" s="94">
        <f>+$F1931/100*(100-'Übersicht _Overview'!$D$11)/100*(100-'Übersicht _Overview'!$E$11)</f>
        <v>57.089999999999996</v>
      </c>
      <c r="H1931" s="94">
        <f t="shared" si="91"/>
        <v>0</v>
      </c>
      <c r="I1931" s="94">
        <f t="shared" si="89"/>
        <v>57.089999999999996</v>
      </c>
      <c r="J1931" s="94">
        <f t="shared" si="90"/>
        <v>250.05419999999998</v>
      </c>
      <c r="K1931" s="92"/>
      <c r="L1931" s="93"/>
      <c r="M1931" s="93"/>
    </row>
    <row r="1932" spans="1:13" s="2" customFormat="1" ht="50.1" customHeight="1" x14ac:dyDescent="0.2">
      <c r="A1932" s="145" t="s">
        <v>1829</v>
      </c>
      <c r="B1932" s="89" t="s">
        <v>127</v>
      </c>
      <c r="C1932" s="89" t="s">
        <v>127</v>
      </c>
      <c r="D1932" s="91" t="s">
        <v>1046</v>
      </c>
      <c r="E1932" s="93">
        <v>1</v>
      </c>
      <c r="F1932" s="94">
        <v>99.77000000000001</v>
      </c>
      <c r="G1932" s="94">
        <f>+$F1932/100*(100-'Übersicht _Overview'!$D$11)/100*(100-'Übersicht _Overview'!$E$11)</f>
        <v>99.77000000000001</v>
      </c>
      <c r="H1932" s="94">
        <f t="shared" si="91"/>
        <v>0</v>
      </c>
      <c r="I1932" s="94">
        <f t="shared" ref="I1932:I1995" si="92">+$G1932+$H1932</f>
        <v>99.77000000000001</v>
      </c>
      <c r="J1932" s="94">
        <f t="shared" si="90"/>
        <v>436.99260000000004</v>
      </c>
      <c r="K1932" s="92"/>
      <c r="L1932" s="93"/>
      <c r="M1932" s="93"/>
    </row>
    <row r="1933" spans="1:13" s="2" customFormat="1" ht="50.1" customHeight="1" x14ac:dyDescent="0.2">
      <c r="A1933" s="145" t="s">
        <v>599</v>
      </c>
      <c r="B1933" s="89" t="s">
        <v>128</v>
      </c>
      <c r="C1933" s="89" t="s">
        <v>128</v>
      </c>
      <c r="D1933" s="91" t="s">
        <v>1046</v>
      </c>
      <c r="E1933" s="93">
        <v>1</v>
      </c>
      <c r="F1933" s="94">
        <v>7.92</v>
      </c>
      <c r="G1933" s="94">
        <f>+$F1933/100*(100-'Übersicht _Overview'!$D$11)/100*(100-'Übersicht _Overview'!$E$11)</f>
        <v>7.919999999999999</v>
      </c>
      <c r="H1933" s="94">
        <f t="shared" si="91"/>
        <v>0</v>
      </c>
      <c r="I1933" s="94">
        <f t="shared" si="92"/>
        <v>7.919999999999999</v>
      </c>
      <c r="J1933" s="94">
        <f t="shared" ref="J1933:J1996" si="93">IF(I1933&lt;&gt;"",I1933*$G$3,"")</f>
        <v>34.689599999999992</v>
      </c>
      <c r="K1933" s="92"/>
      <c r="L1933" s="93"/>
      <c r="M1933" s="93"/>
    </row>
    <row r="1934" spans="1:13" s="2" customFormat="1" ht="50.1" customHeight="1" x14ac:dyDescent="0.2">
      <c r="A1934" s="145" t="s">
        <v>600</v>
      </c>
      <c r="B1934" s="89" t="s">
        <v>129</v>
      </c>
      <c r="C1934" s="89" t="s">
        <v>129</v>
      </c>
      <c r="D1934" s="91" t="s">
        <v>1046</v>
      </c>
      <c r="E1934" s="93">
        <v>1</v>
      </c>
      <c r="F1934" s="94">
        <v>10.780000000000001</v>
      </c>
      <c r="G1934" s="94">
        <f>+$F1934/100*(100-'Übersicht _Overview'!$D$11)/100*(100-'Übersicht _Overview'!$E$11)</f>
        <v>10.780000000000001</v>
      </c>
      <c r="H1934" s="94">
        <f t="shared" si="91"/>
        <v>0</v>
      </c>
      <c r="I1934" s="94">
        <f t="shared" si="92"/>
        <v>10.780000000000001</v>
      </c>
      <c r="J1934" s="94">
        <f t="shared" si="93"/>
        <v>47.216400000000007</v>
      </c>
      <c r="K1934" s="92"/>
      <c r="L1934" s="93"/>
      <c r="M1934" s="93"/>
    </row>
    <row r="1935" spans="1:13" s="2" customFormat="1" ht="50.1" customHeight="1" x14ac:dyDescent="0.2">
      <c r="A1935" s="145" t="s">
        <v>601</v>
      </c>
      <c r="B1935" s="89" t="s">
        <v>2504</v>
      </c>
      <c r="C1935" s="89" t="s">
        <v>2504</v>
      </c>
      <c r="D1935" s="91" t="s">
        <v>1046</v>
      </c>
      <c r="E1935" s="93">
        <v>1</v>
      </c>
      <c r="F1935" s="94">
        <v>13.64</v>
      </c>
      <c r="G1935" s="94">
        <f>+$F1935/100*(100-'Übersicht _Overview'!$D$11)/100*(100-'Übersicht _Overview'!$E$11)</f>
        <v>13.639999999999999</v>
      </c>
      <c r="H1935" s="94">
        <f t="shared" si="91"/>
        <v>0</v>
      </c>
      <c r="I1935" s="94">
        <f t="shared" si="92"/>
        <v>13.639999999999999</v>
      </c>
      <c r="J1935" s="94">
        <f t="shared" si="93"/>
        <v>59.743199999999995</v>
      </c>
      <c r="K1935" s="92"/>
      <c r="L1935" s="93"/>
      <c r="M1935" s="93"/>
    </row>
    <row r="1936" spans="1:13" s="2" customFormat="1" ht="50.1" customHeight="1" x14ac:dyDescent="0.2">
      <c r="A1936" s="145" t="s">
        <v>602</v>
      </c>
      <c r="B1936" s="89" t="s">
        <v>359</v>
      </c>
      <c r="C1936" s="89" t="s">
        <v>359</v>
      </c>
      <c r="D1936" s="91" t="s">
        <v>1046</v>
      </c>
      <c r="E1936" s="93">
        <v>1</v>
      </c>
      <c r="F1936" s="94">
        <v>16.72</v>
      </c>
      <c r="G1936" s="94">
        <f>+$F1936/100*(100-'Übersicht _Overview'!$D$11)/100*(100-'Übersicht _Overview'!$E$11)</f>
        <v>16.72</v>
      </c>
      <c r="H1936" s="94">
        <f t="shared" ref="H1936:H1999" si="94">+K1936/100*($E$2-L1936)</f>
        <v>0</v>
      </c>
      <c r="I1936" s="94">
        <f t="shared" si="92"/>
        <v>16.72</v>
      </c>
      <c r="J1936" s="94">
        <f t="shared" si="93"/>
        <v>73.233599999999996</v>
      </c>
      <c r="K1936" s="92"/>
      <c r="L1936" s="93"/>
      <c r="M1936" s="93"/>
    </row>
    <row r="1937" spans="1:13" s="2" customFormat="1" ht="50.1" customHeight="1" x14ac:dyDescent="0.2">
      <c r="A1937" s="145" t="s">
        <v>603</v>
      </c>
      <c r="B1937" s="89" t="s">
        <v>360</v>
      </c>
      <c r="C1937" s="89" t="s">
        <v>360</v>
      </c>
      <c r="D1937" s="91" t="s">
        <v>1046</v>
      </c>
      <c r="E1937" s="93">
        <v>1</v>
      </c>
      <c r="F1937" s="94">
        <v>23.98</v>
      </c>
      <c r="G1937" s="94">
        <f>+$F1937/100*(100-'Übersicht _Overview'!$D$11)/100*(100-'Übersicht _Overview'!$E$11)</f>
        <v>23.98</v>
      </c>
      <c r="H1937" s="94">
        <f t="shared" si="94"/>
        <v>0</v>
      </c>
      <c r="I1937" s="94">
        <f t="shared" si="92"/>
        <v>23.98</v>
      </c>
      <c r="J1937" s="94">
        <f t="shared" si="93"/>
        <v>105.0324</v>
      </c>
      <c r="K1937" s="92"/>
      <c r="L1937" s="93"/>
      <c r="M1937" s="93"/>
    </row>
    <row r="1938" spans="1:13" s="2" customFormat="1" ht="50.1" customHeight="1" x14ac:dyDescent="0.2">
      <c r="A1938" s="145" t="s">
        <v>604</v>
      </c>
      <c r="B1938" s="89" t="s">
        <v>978</v>
      </c>
      <c r="C1938" s="89" t="s">
        <v>978</v>
      </c>
      <c r="D1938" s="91" t="s">
        <v>1046</v>
      </c>
      <c r="E1938" s="93">
        <v>1</v>
      </c>
      <c r="F1938" s="94">
        <v>29.26</v>
      </c>
      <c r="G1938" s="94">
        <f>+$F1938/100*(100-'Übersicht _Overview'!$D$11)/100*(100-'Übersicht _Overview'!$E$11)</f>
        <v>29.26</v>
      </c>
      <c r="H1938" s="94">
        <f t="shared" si="94"/>
        <v>0</v>
      </c>
      <c r="I1938" s="94">
        <f t="shared" si="92"/>
        <v>29.26</v>
      </c>
      <c r="J1938" s="94">
        <f t="shared" si="93"/>
        <v>128.15880000000001</v>
      </c>
      <c r="K1938" s="92"/>
      <c r="L1938" s="93"/>
      <c r="M1938" s="93"/>
    </row>
    <row r="1939" spans="1:13" s="2" customFormat="1" ht="50.1" customHeight="1" x14ac:dyDescent="0.2">
      <c r="A1939" s="145" t="s">
        <v>605</v>
      </c>
      <c r="B1939" s="89" t="s">
        <v>979</v>
      </c>
      <c r="C1939" s="89" t="s">
        <v>979</v>
      </c>
      <c r="D1939" s="91" t="s">
        <v>1046</v>
      </c>
      <c r="E1939" s="93">
        <v>1</v>
      </c>
      <c r="F1939" s="94">
        <v>35.86</v>
      </c>
      <c r="G1939" s="94">
        <f>+$F1939/100*(100-'Übersicht _Overview'!$D$11)/100*(100-'Übersicht _Overview'!$E$11)</f>
        <v>35.86</v>
      </c>
      <c r="H1939" s="94">
        <f t="shared" si="94"/>
        <v>0</v>
      </c>
      <c r="I1939" s="94">
        <f t="shared" si="92"/>
        <v>35.86</v>
      </c>
      <c r="J1939" s="94">
        <f t="shared" si="93"/>
        <v>157.0668</v>
      </c>
      <c r="K1939" s="92"/>
      <c r="L1939" s="93"/>
      <c r="M1939" s="93"/>
    </row>
    <row r="1940" spans="1:13" s="2" customFormat="1" ht="50.1" customHeight="1" x14ac:dyDescent="0.2">
      <c r="A1940" s="145" t="s">
        <v>606</v>
      </c>
      <c r="B1940" s="89" t="s">
        <v>980</v>
      </c>
      <c r="C1940" s="89" t="s">
        <v>980</v>
      </c>
      <c r="D1940" s="91" t="s">
        <v>1046</v>
      </c>
      <c r="E1940" s="93">
        <v>1</v>
      </c>
      <c r="F1940" s="94">
        <v>42.35</v>
      </c>
      <c r="G1940" s="94">
        <f>+$F1940/100*(100-'Übersicht _Overview'!$D$11)/100*(100-'Übersicht _Overview'!$E$11)</f>
        <v>42.35</v>
      </c>
      <c r="H1940" s="94">
        <f t="shared" si="94"/>
        <v>0</v>
      </c>
      <c r="I1940" s="94">
        <f t="shared" si="92"/>
        <v>42.35</v>
      </c>
      <c r="J1940" s="94">
        <f t="shared" si="93"/>
        <v>185.49299999999999</v>
      </c>
      <c r="K1940" s="92"/>
      <c r="L1940" s="93"/>
      <c r="M1940" s="93"/>
    </row>
    <row r="1941" spans="1:13" s="2" customFormat="1" ht="50.1" customHeight="1" x14ac:dyDescent="0.2">
      <c r="A1941" s="145" t="s">
        <v>607</v>
      </c>
      <c r="B1941" s="89" t="s">
        <v>981</v>
      </c>
      <c r="C1941" s="89" t="s">
        <v>981</v>
      </c>
      <c r="D1941" s="91" t="s">
        <v>1046</v>
      </c>
      <c r="E1941" s="93">
        <v>1</v>
      </c>
      <c r="F1941" s="94">
        <v>55</v>
      </c>
      <c r="G1941" s="94">
        <f>+$F1941/100*(100-'Übersicht _Overview'!$D$11)/100*(100-'Übersicht _Overview'!$E$11)</f>
        <v>55.000000000000007</v>
      </c>
      <c r="H1941" s="94">
        <f t="shared" si="94"/>
        <v>0</v>
      </c>
      <c r="I1941" s="94">
        <f t="shared" si="92"/>
        <v>55.000000000000007</v>
      </c>
      <c r="J1941" s="94">
        <f t="shared" si="93"/>
        <v>240.90000000000003</v>
      </c>
      <c r="K1941" s="92"/>
      <c r="L1941" s="93"/>
      <c r="M1941" s="93"/>
    </row>
    <row r="1942" spans="1:13" s="2" customFormat="1" ht="50.1" customHeight="1" x14ac:dyDescent="0.2">
      <c r="A1942" s="145" t="s">
        <v>608</v>
      </c>
      <c r="B1942" s="89" t="s">
        <v>982</v>
      </c>
      <c r="C1942" s="89" t="s">
        <v>982</v>
      </c>
      <c r="D1942" s="91" t="s">
        <v>1046</v>
      </c>
      <c r="E1942" s="93">
        <v>1</v>
      </c>
      <c r="F1942" s="94">
        <v>80.08</v>
      </c>
      <c r="G1942" s="94">
        <f>+$F1942/100*(100-'Übersicht _Overview'!$D$11)/100*(100-'Übersicht _Overview'!$E$11)</f>
        <v>80.08</v>
      </c>
      <c r="H1942" s="94">
        <f t="shared" si="94"/>
        <v>0</v>
      </c>
      <c r="I1942" s="94">
        <f t="shared" si="92"/>
        <v>80.08</v>
      </c>
      <c r="J1942" s="94">
        <f t="shared" si="93"/>
        <v>350.75039999999996</v>
      </c>
      <c r="K1942" s="92"/>
      <c r="L1942" s="93"/>
      <c r="M1942" s="93"/>
    </row>
    <row r="1943" spans="1:13" s="2" customFormat="1" ht="50.1" customHeight="1" x14ac:dyDescent="0.2">
      <c r="A1943" s="145" t="s">
        <v>609</v>
      </c>
      <c r="B1943" s="89" t="s">
        <v>1623</v>
      </c>
      <c r="C1943" s="89" t="s">
        <v>1623</v>
      </c>
      <c r="D1943" s="91" t="s">
        <v>1046</v>
      </c>
      <c r="E1943" s="93">
        <v>100</v>
      </c>
      <c r="F1943" s="94">
        <v>60.94</v>
      </c>
      <c r="G1943" s="94">
        <f>+$F1943/100*(100-'Übersicht _Overview'!$D$11)/100*(100-'Übersicht _Overview'!$E$11)</f>
        <v>60.94</v>
      </c>
      <c r="H1943" s="94">
        <f t="shared" si="94"/>
        <v>0</v>
      </c>
      <c r="I1943" s="94">
        <f t="shared" si="92"/>
        <v>60.94</v>
      </c>
      <c r="J1943" s="94">
        <f t="shared" si="93"/>
        <v>266.91719999999998</v>
      </c>
      <c r="K1943" s="92"/>
      <c r="L1943" s="93"/>
      <c r="M1943" s="93"/>
    </row>
    <row r="1944" spans="1:13" s="2" customFormat="1" ht="50.1" customHeight="1" x14ac:dyDescent="0.2">
      <c r="A1944" s="145" t="s">
        <v>610</v>
      </c>
      <c r="B1944" s="89" t="s">
        <v>1624</v>
      </c>
      <c r="C1944" s="89" t="s">
        <v>1624</v>
      </c>
      <c r="D1944" s="91" t="s">
        <v>1046</v>
      </c>
      <c r="E1944" s="93">
        <v>100</v>
      </c>
      <c r="F1944" s="94">
        <v>136.29000000000002</v>
      </c>
      <c r="G1944" s="94">
        <f>+$F1944/100*(100-'Übersicht _Overview'!$D$11)/100*(100-'Übersicht _Overview'!$E$11)</f>
        <v>136.29000000000002</v>
      </c>
      <c r="H1944" s="94">
        <f t="shared" si="94"/>
        <v>0</v>
      </c>
      <c r="I1944" s="94">
        <f t="shared" si="92"/>
        <v>136.29000000000002</v>
      </c>
      <c r="J1944" s="94">
        <f t="shared" si="93"/>
        <v>596.95020000000011</v>
      </c>
      <c r="K1944" s="92"/>
      <c r="L1944" s="93"/>
      <c r="M1944" s="93"/>
    </row>
    <row r="1945" spans="1:13" s="2" customFormat="1" ht="50.1" customHeight="1" x14ac:dyDescent="0.2">
      <c r="A1945" s="145" t="s">
        <v>611</v>
      </c>
      <c r="B1945" s="89" t="s">
        <v>1625</v>
      </c>
      <c r="C1945" s="89" t="s">
        <v>1625</v>
      </c>
      <c r="D1945" s="91" t="s">
        <v>1046</v>
      </c>
      <c r="E1945" s="93">
        <v>100</v>
      </c>
      <c r="F1945" s="94">
        <v>15.290000000000001</v>
      </c>
      <c r="G1945" s="94">
        <f>+$F1945/100*(100-'Übersicht _Overview'!$D$11)/100*(100-'Übersicht _Overview'!$E$11)</f>
        <v>15.290000000000001</v>
      </c>
      <c r="H1945" s="94">
        <f t="shared" si="94"/>
        <v>0</v>
      </c>
      <c r="I1945" s="94">
        <f t="shared" si="92"/>
        <v>15.290000000000001</v>
      </c>
      <c r="J1945" s="94">
        <f t="shared" si="93"/>
        <v>66.970200000000006</v>
      </c>
      <c r="K1945" s="92"/>
      <c r="L1945" s="93"/>
      <c r="M1945" s="93"/>
    </row>
    <row r="1946" spans="1:13" s="2" customFormat="1" ht="50.1" customHeight="1" x14ac:dyDescent="0.2">
      <c r="A1946" s="145" t="s">
        <v>612</v>
      </c>
      <c r="B1946" s="89" t="s">
        <v>2505</v>
      </c>
      <c r="C1946" s="89" t="s">
        <v>2505</v>
      </c>
      <c r="D1946" s="91" t="s">
        <v>1046</v>
      </c>
      <c r="E1946" s="93">
        <v>100</v>
      </c>
      <c r="F1946" s="94">
        <v>390.5</v>
      </c>
      <c r="G1946" s="94">
        <f>+$F1946/100*(100-'Übersicht _Overview'!$D$11)/100*(100-'Übersicht _Overview'!$E$11)</f>
        <v>390.5</v>
      </c>
      <c r="H1946" s="94">
        <f t="shared" si="94"/>
        <v>0</v>
      </c>
      <c r="I1946" s="94">
        <f t="shared" si="92"/>
        <v>390.5</v>
      </c>
      <c r="J1946" s="94">
        <f t="shared" si="93"/>
        <v>1710.3899999999999</v>
      </c>
      <c r="K1946" s="92"/>
      <c r="L1946" s="93"/>
      <c r="M1946" s="93"/>
    </row>
    <row r="1947" spans="1:13" s="2" customFormat="1" ht="50.1" customHeight="1" x14ac:dyDescent="0.2">
      <c r="A1947" s="145" t="s">
        <v>613</v>
      </c>
      <c r="B1947" s="89" t="s">
        <v>2506</v>
      </c>
      <c r="C1947" s="89" t="s">
        <v>2506</v>
      </c>
      <c r="D1947" s="91" t="s">
        <v>1046</v>
      </c>
      <c r="E1947" s="93">
        <v>100</v>
      </c>
      <c r="F1947" s="94">
        <v>525.25</v>
      </c>
      <c r="G1947" s="94">
        <f>+$F1947/100*(100-'Übersicht _Overview'!$D$11)/100*(100-'Übersicht _Overview'!$E$11)</f>
        <v>525.25</v>
      </c>
      <c r="H1947" s="94">
        <f t="shared" si="94"/>
        <v>0</v>
      </c>
      <c r="I1947" s="94">
        <f t="shared" si="92"/>
        <v>525.25</v>
      </c>
      <c r="J1947" s="94">
        <f t="shared" si="93"/>
        <v>2300.5949999999998</v>
      </c>
      <c r="K1947" s="92"/>
      <c r="L1947" s="93"/>
      <c r="M1947" s="93"/>
    </row>
    <row r="1948" spans="1:13" s="2" customFormat="1" ht="50.1" customHeight="1" x14ac:dyDescent="0.2">
      <c r="A1948" s="145" t="s">
        <v>614</v>
      </c>
      <c r="B1948" s="89" t="s">
        <v>3732</v>
      </c>
      <c r="C1948" s="89" t="s">
        <v>3732</v>
      </c>
      <c r="D1948" s="91" t="s">
        <v>1046</v>
      </c>
      <c r="E1948" s="93">
        <v>1</v>
      </c>
      <c r="F1948" s="94">
        <v>1248.83</v>
      </c>
      <c r="G1948" s="94">
        <f>+$F1948/100*(100-'Übersicht _Overview'!$D$11)/100*(100-'Übersicht _Overview'!$E$11)</f>
        <v>1248.83</v>
      </c>
      <c r="H1948" s="94">
        <f t="shared" si="94"/>
        <v>0</v>
      </c>
      <c r="I1948" s="94">
        <f t="shared" si="92"/>
        <v>1248.83</v>
      </c>
      <c r="J1948" s="94">
        <f t="shared" si="93"/>
        <v>5469.8753999999999</v>
      </c>
      <c r="K1948" s="92"/>
      <c r="L1948" s="93"/>
      <c r="M1948" s="93"/>
    </row>
    <row r="1949" spans="1:13" s="2" customFormat="1" ht="50.1" customHeight="1" x14ac:dyDescent="0.2">
      <c r="A1949" s="145" t="s">
        <v>615</v>
      </c>
      <c r="B1949" s="89" t="s">
        <v>235</v>
      </c>
      <c r="C1949" s="89" t="s">
        <v>235</v>
      </c>
      <c r="D1949" s="91" t="s">
        <v>1046</v>
      </c>
      <c r="E1949" s="93">
        <v>1</v>
      </c>
      <c r="F1949" s="94">
        <v>941.49</v>
      </c>
      <c r="G1949" s="94">
        <f>+$F1949/100*(100-'Übersicht _Overview'!$D$11)/100*(100-'Übersicht _Overview'!$E$11)</f>
        <v>941.4899999999999</v>
      </c>
      <c r="H1949" s="94">
        <f t="shared" si="94"/>
        <v>0</v>
      </c>
      <c r="I1949" s="94">
        <f t="shared" si="92"/>
        <v>941.4899999999999</v>
      </c>
      <c r="J1949" s="94">
        <f t="shared" si="93"/>
        <v>4123.7261999999992</v>
      </c>
      <c r="K1949" s="92"/>
      <c r="L1949" s="93"/>
      <c r="M1949" s="93"/>
    </row>
    <row r="1950" spans="1:13" s="2" customFormat="1" ht="50.1" customHeight="1" x14ac:dyDescent="0.2">
      <c r="A1950" s="145" t="s">
        <v>616</v>
      </c>
      <c r="B1950" s="89" t="s">
        <v>2507</v>
      </c>
      <c r="C1950" s="89" t="s">
        <v>2507</v>
      </c>
      <c r="D1950" s="91" t="s">
        <v>1046</v>
      </c>
      <c r="E1950" s="93">
        <v>50</v>
      </c>
      <c r="F1950" s="94">
        <v>167.53</v>
      </c>
      <c r="G1950" s="94">
        <f>+$F1950/100*(100-'Übersicht _Overview'!$D$11)/100*(100-'Übersicht _Overview'!$E$11)</f>
        <v>167.53</v>
      </c>
      <c r="H1950" s="94">
        <f t="shared" si="94"/>
        <v>0</v>
      </c>
      <c r="I1950" s="94">
        <f t="shared" si="92"/>
        <v>167.53</v>
      </c>
      <c r="J1950" s="94">
        <f t="shared" si="93"/>
        <v>733.78139999999996</v>
      </c>
      <c r="K1950" s="92"/>
      <c r="L1950" s="93"/>
      <c r="M1950" s="93"/>
    </row>
    <row r="1951" spans="1:13" s="2" customFormat="1" ht="50.1" customHeight="1" x14ac:dyDescent="0.2">
      <c r="A1951" s="145" t="s">
        <v>617</v>
      </c>
      <c r="B1951" s="89" t="s">
        <v>2508</v>
      </c>
      <c r="C1951" s="89" t="s">
        <v>2508</v>
      </c>
      <c r="D1951" s="91" t="s">
        <v>1046</v>
      </c>
      <c r="E1951" s="93">
        <v>1</v>
      </c>
      <c r="F1951" s="94">
        <v>15.62</v>
      </c>
      <c r="G1951" s="94">
        <f>+$F1951/100*(100-'Übersicht _Overview'!$D$11)/100*(100-'Übersicht _Overview'!$E$11)</f>
        <v>15.620000000000001</v>
      </c>
      <c r="H1951" s="94">
        <f t="shared" si="94"/>
        <v>0</v>
      </c>
      <c r="I1951" s="94">
        <f t="shared" si="92"/>
        <v>15.620000000000001</v>
      </c>
      <c r="J1951" s="94">
        <f t="shared" si="93"/>
        <v>68.415599999999998</v>
      </c>
      <c r="K1951" s="92"/>
      <c r="L1951" s="93"/>
      <c r="M1951" s="93"/>
    </row>
    <row r="1952" spans="1:13" s="2" customFormat="1" ht="50.1" customHeight="1" x14ac:dyDescent="0.2">
      <c r="A1952" s="145" t="s">
        <v>618</v>
      </c>
      <c r="B1952" s="89" t="s">
        <v>2509</v>
      </c>
      <c r="C1952" s="89" t="s">
        <v>2509</v>
      </c>
      <c r="D1952" s="91" t="s">
        <v>1046</v>
      </c>
      <c r="E1952" s="93">
        <v>1</v>
      </c>
      <c r="F1952" s="94">
        <v>28.27</v>
      </c>
      <c r="G1952" s="94">
        <f>+$F1952/100*(100-'Übersicht _Overview'!$D$11)/100*(100-'Übersicht _Overview'!$E$11)</f>
        <v>28.27</v>
      </c>
      <c r="H1952" s="94">
        <f t="shared" si="94"/>
        <v>0</v>
      </c>
      <c r="I1952" s="94">
        <f t="shared" si="92"/>
        <v>28.27</v>
      </c>
      <c r="J1952" s="94">
        <f t="shared" si="93"/>
        <v>123.82259999999999</v>
      </c>
      <c r="K1952" s="92"/>
      <c r="L1952" s="93"/>
      <c r="M1952" s="93"/>
    </row>
    <row r="1953" spans="1:13" ht="50.1" customHeight="1" x14ac:dyDescent="0.2">
      <c r="A1953" s="145" t="s">
        <v>619</v>
      </c>
      <c r="B1953" s="89" t="s">
        <v>2510</v>
      </c>
      <c r="C1953" s="89" t="s">
        <v>2510</v>
      </c>
      <c r="D1953" s="91" t="s">
        <v>1046</v>
      </c>
      <c r="E1953" s="93">
        <v>1</v>
      </c>
      <c r="F1953" s="94">
        <v>59.4</v>
      </c>
      <c r="G1953" s="94">
        <f>+$F1953/100*(100-'Übersicht _Overview'!$D$11)/100*(100-'Übersicht _Overview'!$E$11)</f>
        <v>59.4</v>
      </c>
      <c r="H1953" s="94">
        <f t="shared" si="94"/>
        <v>0</v>
      </c>
      <c r="I1953" s="94">
        <f t="shared" si="92"/>
        <v>59.4</v>
      </c>
      <c r="J1953" s="94">
        <f t="shared" si="93"/>
        <v>260.17199999999997</v>
      </c>
      <c r="K1953" s="92"/>
      <c r="L1953" s="93"/>
      <c r="M1953" s="93"/>
    </row>
    <row r="1954" spans="1:13" ht="50.1" customHeight="1" x14ac:dyDescent="0.2">
      <c r="A1954" s="145" t="s">
        <v>620</v>
      </c>
      <c r="B1954" s="89" t="s">
        <v>2511</v>
      </c>
      <c r="C1954" s="89" t="s">
        <v>2511</v>
      </c>
      <c r="D1954" s="91" t="s">
        <v>1046</v>
      </c>
      <c r="E1954" s="93">
        <v>1</v>
      </c>
      <c r="F1954" s="94">
        <v>3.63</v>
      </c>
      <c r="G1954" s="94">
        <f>+$F1954/100*(100-'Übersicht _Overview'!$D$11)/100*(100-'Übersicht _Overview'!$E$11)</f>
        <v>3.63</v>
      </c>
      <c r="H1954" s="94">
        <f t="shared" si="94"/>
        <v>0</v>
      </c>
      <c r="I1954" s="94">
        <f t="shared" si="92"/>
        <v>3.63</v>
      </c>
      <c r="J1954" s="94">
        <f t="shared" si="93"/>
        <v>15.8994</v>
      </c>
      <c r="K1954" s="92"/>
      <c r="L1954" s="93"/>
      <c r="M1954" s="93"/>
    </row>
    <row r="1955" spans="1:13" ht="50.1" customHeight="1" x14ac:dyDescent="0.2">
      <c r="A1955" s="145" t="s">
        <v>621</v>
      </c>
      <c r="B1955" s="89" t="s">
        <v>2512</v>
      </c>
      <c r="C1955" s="89" t="s">
        <v>2512</v>
      </c>
      <c r="D1955" s="91" t="s">
        <v>1046</v>
      </c>
      <c r="E1955" s="93">
        <v>1</v>
      </c>
      <c r="F1955" s="94">
        <v>12.430000000000001</v>
      </c>
      <c r="G1955" s="94">
        <f>+$F1955/100*(100-'Übersicht _Overview'!$D$11)/100*(100-'Übersicht _Overview'!$E$11)</f>
        <v>12.430000000000001</v>
      </c>
      <c r="H1955" s="94">
        <f t="shared" si="94"/>
        <v>0</v>
      </c>
      <c r="I1955" s="94">
        <f t="shared" si="92"/>
        <v>12.430000000000001</v>
      </c>
      <c r="J1955" s="94">
        <f t="shared" si="93"/>
        <v>54.443400000000004</v>
      </c>
      <c r="K1955" s="92"/>
      <c r="L1955" s="93"/>
      <c r="M1955" s="93"/>
    </row>
    <row r="1956" spans="1:13" ht="50.1" customHeight="1" x14ac:dyDescent="0.2">
      <c r="A1956" s="145" t="s">
        <v>622</v>
      </c>
      <c r="B1956" s="89" t="s">
        <v>2513</v>
      </c>
      <c r="C1956" s="89" t="s">
        <v>2513</v>
      </c>
      <c r="D1956" s="91" t="s">
        <v>1046</v>
      </c>
      <c r="E1956" s="93">
        <v>1</v>
      </c>
      <c r="F1956" s="94">
        <v>19.03</v>
      </c>
      <c r="G1956" s="94">
        <f>+$F1956/100*(100-'Übersicht _Overview'!$D$11)/100*(100-'Übersicht _Overview'!$E$11)</f>
        <v>19.03</v>
      </c>
      <c r="H1956" s="94">
        <f t="shared" si="94"/>
        <v>0</v>
      </c>
      <c r="I1956" s="94">
        <f t="shared" si="92"/>
        <v>19.03</v>
      </c>
      <c r="J1956" s="94">
        <f t="shared" si="93"/>
        <v>83.351399999999998</v>
      </c>
      <c r="K1956" s="92"/>
      <c r="L1956" s="93"/>
      <c r="M1956" s="93"/>
    </row>
    <row r="1957" spans="1:13" ht="50.1" customHeight="1" x14ac:dyDescent="0.2">
      <c r="A1957" s="145" t="s">
        <v>623</v>
      </c>
      <c r="B1957" s="89" t="s">
        <v>2514</v>
      </c>
      <c r="C1957" s="89" t="s">
        <v>2514</v>
      </c>
      <c r="D1957" s="91" t="s">
        <v>1046</v>
      </c>
      <c r="E1957" s="93">
        <v>1</v>
      </c>
      <c r="F1957" s="94">
        <v>9.4599999999999991</v>
      </c>
      <c r="G1957" s="94">
        <f>+$F1957/100*(100-'Übersicht _Overview'!$D$11)/100*(100-'Übersicht _Overview'!$E$11)</f>
        <v>9.4599999999999991</v>
      </c>
      <c r="H1957" s="94">
        <f t="shared" si="94"/>
        <v>0</v>
      </c>
      <c r="I1957" s="94">
        <f t="shared" si="92"/>
        <v>9.4599999999999991</v>
      </c>
      <c r="J1957" s="94">
        <f t="shared" si="93"/>
        <v>41.434799999999996</v>
      </c>
      <c r="K1957" s="92"/>
      <c r="L1957" s="93"/>
      <c r="M1957" s="93"/>
    </row>
    <row r="1958" spans="1:13" ht="50.1" customHeight="1" x14ac:dyDescent="0.2">
      <c r="A1958" s="145" t="s">
        <v>624</v>
      </c>
      <c r="B1958" s="89" t="s">
        <v>1616</v>
      </c>
      <c r="C1958" s="89" t="s">
        <v>1616</v>
      </c>
      <c r="D1958" s="91" t="s">
        <v>1046</v>
      </c>
      <c r="E1958" s="93">
        <v>1</v>
      </c>
      <c r="F1958" s="94">
        <v>30.8</v>
      </c>
      <c r="G1958" s="94">
        <f>+$F1958/100*(100-'Übersicht _Overview'!$D$11)/100*(100-'Übersicht _Overview'!$E$11)</f>
        <v>30.8</v>
      </c>
      <c r="H1958" s="94">
        <f t="shared" si="94"/>
        <v>0</v>
      </c>
      <c r="I1958" s="94">
        <f t="shared" si="92"/>
        <v>30.8</v>
      </c>
      <c r="J1958" s="94">
        <f t="shared" si="93"/>
        <v>134.904</v>
      </c>
      <c r="K1958" s="92"/>
      <c r="L1958" s="93"/>
      <c r="M1958" s="93"/>
    </row>
    <row r="1959" spans="1:13" ht="50.1" customHeight="1" x14ac:dyDescent="0.2">
      <c r="A1959" s="145" t="s">
        <v>625</v>
      </c>
      <c r="B1959" s="89" t="s">
        <v>1617</v>
      </c>
      <c r="C1959" s="89" t="s">
        <v>1617</v>
      </c>
      <c r="D1959" s="91" t="s">
        <v>1046</v>
      </c>
      <c r="E1959" s="93">
        <v>1</v>
      </c>
      <c r="F1959" s="94">
        <v>14.52</v>
      </c>
      <c r="G1959" s="94">
        <f>+$F1959/100*(100-'Übersicht _Overview'!$D$11)/100*(100-'Übersicht _Overview'!$E$11)</f>
        <v>14.52</v>
      </c>
      <c r="H1959" s="94">
        <f t="shared" si="94"/>
        <v>0</v>
      </c>
      <c r="I1959" s="94">
        <f t="shared" si="92"/>
        <v>14.52</v>
      </c>
      <c r="J1959" s="94">
        <f t="shared" si="93"/>
        <v>63.5976</v>
      </c>
      <c r="K1959" s="92"/>
      <c r="L1959" s="93"/>
      <c r="M1959" s="93"/>
    </row>
    <row r="1960" spans="1:13" ht="50.1" customHeight="1" x14ac:dyDescent="0.2">
      <c r="A1960" s="145" t="s">
        <v>626</v>
      </c>
      <c r="B1960" s="89" t="s">
        <v>1618</v>
      </c>
      <c r="C1960" s="89" t="s">
        <v>1618</v>
      </c>
      <c r="D1960" s="91" t="s">
        <v>1046</v>
      </c>
      <c r="E1960" s="93">
        <v>1</v>
      </c>
      <c r="F1960" s="94">
        <v>25.85</v>
      </c>
      <c r="G1960" s="94">
        <f>+$F1960/100*(100-'Übersicht _Overview'!$D$11)/100*(100-'Übersicht _Overview'!$E$11)</f>
        <v>25.85</v>
      </c>
      <c r="H1960" s="94">
        <f t="shared" si="94"/>
        <v>0</v>
      </c>
      <c r="I1960" s="94">
        <f t="shared" si="92"/>
        <v>25.85</v>
      </c>
      <c r="J1960" s="94">
        <f t="shared" si="93"/>
        <v>113.223</v>
      </c>
      <c r="K1960" s="92"/>
      <c r="L1960" s="93"/>
      <c r="M1960" s="93"/>
    </row>
    <row r="1961" spans="1:13" ht="50.1" customHeight="1" x14ac:dyDescent="0.2">
      <c r="A1961" s="145" t="s">
        <v>627</v>
      </c>
      <c r="B1961" s="89" t="s">
        <v>2322</v>
      </c>
      <c r="C1961" s="89" t="s">
        <v>2322</v>
      </c>
      <c r="D1961" s="91" t="s">
        <v>1046</v>
      </c>
      <c r="E1961" s="93">
        <v>100</v>
      </c>
      <c r="F1961" s="94">
        <v>54.56</v>
      </c>
      <c r="G1961" s="94">
        <f>+$F1961/100*(100-'Übersicht _Overview'!$D$11)/100*(100-'Übersicht _Overview'!$E$11)</f>
        <v>54.559999999999995</v>
      </c>
      <c r="H1961" s="94">
        <f t="shared" si="94"/>
        <v>0</v>
      </c>
      <c r="I1961" s="94">
        <f t="shared" si="92"/>
        <v>54.559999999999995</v>
      </c>
      <c r="J1961" s="94">
        <f t="shared" si="93"/>
        <v>238.97279999999998</v>
      </c>
      <c r="K1961" s="92"/>
      <c r="L1961" s="93"/>
      <c r="M1961" s="93"/>
    </row>
    <row r="1962" spans="1:13" ht="50.1" customHeight="1" x14ac:dyDescent="0.2">
      <c r="A1962" s="145" t="s">
        <v>628</v>
      </c>
      <c r="B1962" s="89" t="s">
        <v>1619</v>
      </c>
      <c r="C1962" s="89" t="s">
        <v>1619</v>
      </c>
      <c r="D1962" s="91" t="s">
        <v>1046</v>
      </c>
      <c r="E1962" s="93">
        <v>100</v>
      </c>
      <c r="F1962" s="94">
        <v>98.12</v>
      </c>
      <c r="G1962" s="94">
        <f>+$F1962/100*(100-'Übersicht _Overview'!$D$11)/100*(100-'Übersicht _Overview'!$E$11)</f>
        <v>98.12</v>
      </c>
      <c r="H1962" s="94">
        <f t="shared" si="94"/>
        <v>0</v>
      </c>
      <c r="I1962" s="94">
        <f t="shared" si="92"/>
        <v>98.12</v>
      </c>
      <c r="J1962" s="94">
        <f t="shared" si="93"/>
        <v>429.76560000000001</v>
      </c>
      <c r="K1962" s="92"/>
      <c r="L1962" s="93"/>
      <c r="M1962" s="93"/>
    </row>
    <row r="1963" spans="1:13" ht="50.1" customHeight="1" x14ac:dyDescent="0.2">
      <c r="A1963" s="145" t="s">
        <v>629</v>
      </c>
      <c r="B1963" s="89" t="s">
        <v>1620</v>
      </c>
      <c r="C1963" s="89" t="s">
        <v>1620</v>
      </c>
      <c r="D1963" s="91" t="s">
        <v>1046</v>
      </c>
      <c r="E1963" s="93">
        <v>100</v>
      </c>
      <c r="F1963" s="94">
        <v>58.19</v>
      </c>
      <c r="G1963" s="94">
        <f>+$F1963/100*(100-'Übersicht _Overview'!$D$11)/100*(100-'Übersicht _Overview'!$E$11)</f>
        <v>58.19</v>
      </c>
      <c r="H1963" s="94">
        <f t="shared" si="94"/>
        <v>0</v>
      </c>
      <c r="I1963" s="94">
        <f t="shared" si="92"/>
        <v>58.19</v>
      </c>
      <c r="J1963" s="94">
        <f t="shared" si="93"/>
        <v>254.87219999999999</v>
      </c>
      <c r="K1963" s="92"/>
      <c r="L1963" s="93"/>
      <c r="M1963" s="93"/>
    </row>
    <row r="1964" spans="1:13" ht="50.1" customHeight="1" x14ac:dyDescent="0.2">
      <c r="A1964" s="145" t="s">
        <v>630</v>
      </c>
      <c r="B1964" s="89" t="s">
        <v>1621</v>
      </c>
      <c r="C1964" s="89" t="s">
        <v>1621</v>
      </c>
      <c r="D1964" s="91" t="s">
        <v>1046</v>
      </c>
      <c r="E1964" s="93">
        <v>100</v>
      </c>
      <c r="F1964" s="94">
        <v>58.3</v>
      </c>
      <c r="G1964" s="94">
        <f>+$F1964/100*(100-'Übersicht _Overview'!$D$11)/100*(100-'Übersicht _Overview'!$E$11)</f>
        <v>58.3</v>
      </c>
      <c r="H1964" s="94">
        <f t="shared" si="94"/>
        <v>0</v>
      </c>
      <c r="I1964" s="94">
        <f t="shared" si="92"/>
        <v>58.3</v>
      </c>
      <c r="J1964" s="94">
        <f t="shared" si="93"/>
        <v>255.35399999999998</v>
      </c>
      <c r="K1964" s="92"/>
      <c r="L1964" s="93"/>
      <c r="M1964" s="93"/>
    </row>
    <row r="1965" spans="1:13" ht="50.1" customHeight="1" x14ac:dyDescent="0.2">
      <c r="A1965" s="145" t="s">
        <v>631</v>
      </c>
      <c r="B1965" s="89" t="s">
        <v>1622</v>
      </c>
      <c r="C1965" s="89" t="s">
        <v>1622</v>
      </c>
      <c r="D1965" s="91" t="s">
        <v>1046</v>
      </c>
      <c r="E1965" s="93">
        <v>100</v>
      </c>
      <c r="F1965" s="94">
        <v>60.83</v>
      </c>
      <c r="G1965" s="94">
        <f>+$F1965/100*(100-'Übersicht _Overview'!$D$11)/100*(100-'Übersicht _Overview'!$E$11)</f>
        <v>60.83</v>
      </c>
      <c r="H1965" s="94">
        <f t="shared" si="94"/>
        <v>0</v>
      </c>
      <c r="I1965" s="94">
        <f t="shared" si="92"/>
        <v>60.83</v>
      </c>
      <c r="J1965" s="94">
        <f t="shared" si="93"/>
        <v>266.43539999999996</v>
      </c>
      <c r="K1965" s="92"/>
      <c r="L1965" s="93"/>
      <c r="M1965" s="93"/>
    </row>
    <row r="1966" spans="1:13" ht="50.1" customHeight="1" x14ac:dyDescent="0.2">
      <c r="A1966" s="145" t="s">
        <v>632</v>
      </c>
      <c r="B1966" s="89" t="s">
        <v>2186</v>
      </c>
      <c r="C1966" s="89" t="s">
        <v>2186</v>
      </c>
      <c r="D1966" s="91" t="s">
        <v>1046</v>
      </c>
      <c r="E1966" s="93">
        <v>100</v>
      </c>
      <c r="F1966" s="94">
        <v>60.94</v>
      </c>
      <c r="G1966" s="94">
        <f>+$F1966/100*(100-'Übersicht _Overview'!$D$11)/100*(100-'Übersicht _Overview'!$E$11)</f>
        <v>60.94</v>
      </c>
      <c r="H1966" s="94">
        <f t="shared" si="94"/>
        <v>0</v>
      </c>
      <c r="I1966" s="94">
        <f t="shared" si="92"/>
        <v>60.94</v>
      </c>
      <c r="J1966" s="94">
        <f t="shared" si="93"/>
        <v>266.91719999999998</v>
      </c>
      <c r="K1966" s="92"/>
      <c r="L1966" s="93"/>
      <c r="M1966" s="93"/>
    </row>
    <row r="1967" spans="1:13" ht="50.1" customHeight="1" x14ac:dyDescent="0.2">
      <c r="A1967" s="145" t="s">
        <v>633</v>
      </c>
      <c r="B1967" s="89" t="s">
        <v>2187</v>
      </c>
      <c r="C1967" s="89" t="s">
        <v>2187</v>
      </c>
      <c r="D1967" s="91" t="s">
        <v>1046</v>
      </c>
      <c r="E1967" s="93">
        <v>100</v>
      </c>
      <c r="F1967" s="94">
        <v>61.93</v>
      </c>
      <c r="G1967" s="94">
        <f>+$F1967/100*(100-'Übersicht _Overview'!$D$11)/100*(100-'Übersicht _Overview'!$E$11)</f>
        <v>61.929999999999993</v>
      </c>
      <c r="H1967" s="94">
        <f t="shared" si="94"/>
        <v>0</v>
      </c>
      <c r="I1967" s="94">
        <f t="shared" si="92"/>
        <v>61.929999999999993</v>
      </c>
      <c r="J1967" s="94">
        <f t="shared" si="93"/>
        <v>271.25339999999994</v>
      </c>
      <c r="K1967" s="92"/>
      <c r="L1967" s="93"/>
      <c r="M1967" s="93"/>
    </row>
    <row r="1968" spans="1:13" ht="50.1" customHeight="1" x14ac:dyDescent="0.2">
      <c r="A1968" s="145" t="s">
        <v>634</v>
      </c>
      <c r="B1968" s="89" t="s">
        <v>2188</v>
      </c>
      <c r="C1968" s="89" t="s">
        <v>2188</v>
      </c>
      <c r="D1968" s="91" t="s">
        <v>1046</v>
      </c>
      <c r="E1968" s="93">
        <v>100</v>
      </c>
      <c r="F1968" s="94">
        <v>64.679999999999993</v>
      </c>
      <c r="G1968" s="94">
        <f>+$F1968/100*(100-'Übersicht _Overview'!$D$11)/100*(100-'Übersicht _Overview'!$E$11)</f>
        <v>64.679999999999993</v>
      </c>
      <c r="H1968" s="94">
        <f t="shared" si="94"/>
        <v>0</v>
      </c>
      <c r="I1968" s="94">
        <f t="shared" si="92"/>
        <v>64.679999999999993</v>
      </c>
      <c r="J1968" s="94">
        <f t="shared" si="93"/>
        <v>283.29839999999996</v>
      </c>
      <c r="K1968" s="92"/>
      <c r="L1968" s="93"/>
      <c r="M1968" s="93"/>
    </row>
    <row r="1969" spans="1:13" ht="50.1" customHeight="1" x14ac:dyDescent="0.2">
      <c r="A1969" s="145" t="s">
        <v>635</v>
      </c>
      <c r="B1969" s="89" t="s">
        <v>2189</v>
      </c>
      <c r="C1969" s="89" t="s">
        <v>2189</v>
      </c>
      <c r="D1969" s="91" t="s">
        <v>1046</v>
      </c>
      <c r="E1969" s="93">
        <v>100</v>
      </c>
      <c r="F1969" s="94">
        <v>69.3</v>
      </c>
      <c r="G1969" s="94">
        <f>+$F1969/100*(100-'Übersicht _Overview'!$D$11)/100*(100-'Übersicht _Overview'!$E$11)</f>
        <v>69.3</v>
      </c>
      <c r="H1969" s="94">
        <f t="shared" si="94"/>
        <v>0</v>
      </c>
      <c r="I1969" s="94">
        <f t="shared" si="92"/>
        <v>69.3</v>
      </c>
      <c r="J1969" s="94">
        <f t="shared" si="93"/>
        <v>303.53399999999999</v>
      </c>
      <c r="K1969" s="92"/>
      <c r="L1969" s="93"/>
      <c r="M1969" s="93"/>
    </row>
    <row r="1970" spans="1:13" ht="50.1" customHeight="1" x14ac:dyDescent="0.2">
      <c r="A1970" s="145" t="s">
        <v>636</v>
      </c>
      <c r="B1970" s="89" t="s">
        <v>2321</v>
      </c>
      <c r="C1970" s="89" t="s">
        <v>2321</v>
      </c>
      <c r="D1970" s="91" t="s">
        <v>1046</v>
      </c>
      <c r="E1970" s="93">
        <v>100</v>
      </c>
      <c r="F1970" s="94">
        <v>71.059999999999988</v>
      </c>
      <c r="G1970" s="94">
        <f>+$F1970/100*(100-'Übersicht _Overview'!$D$11)/100*(100-'Übersicht _Overview'!$E$11)</f>
        <v>71.059999999999988</v>
      </c>
      <c r="H1970" s="94">
        <f t="shared" si="94"/>
        <v>0</v>
      </c>
      <c r="I1970" s="94">
        <f t="shared" si="92"/>
        <v>71.059999999999988</v>
      </c>
      <c r="J1970" s="94">
        <f t="shared" si="93"/>
        <v>311.24279999999993</v>
      </c>
      <c r="K1970" s="92"/>
      <c r="L1970" s="93"/>
      <c r="M1970" s="93"/>
    </row>
    <row r="1971" spans="1:13" ht="50.1" customHeight="1" x14ac:dyDescent="0.2">
      <c r="A1971" s="145" t="s">
        <v>637</v>
      </c>
      <c r="B1971" s="89" t="s">
        <v>236</v>
      </c>
      <c r="C1971" s="89" t="s">
        <v>236</v>
      </c>
      <c r="D1971" s="91" t="s">
        <v>1046</v>
      </c>
      <c r="E1971" s="93">
        <v>100</v>
      </c>
      <c r="F1971" s="94">
        <v>87.009999999999991</v>
      </c>
      <c r="G1971" s="94">
        <f>+$F1971/100*(100-'Übersicht _Overview'!$D$11)/100*(100-'Übersicht _Overview'!$E$11)</f>
        <v>87.009999999999991</v>
      </c>
      <c r="H1971" s="94">
        <f t="shared" si="94"/>
        <v>0</v>
      </c>
      <c r="I1971" s="94">
        <f t="shared" si="92"/>
        <v>87.009999999999991</v>
      </c>
      <c r="J1971" s="94">
        <f t="shared" si="93"/>
        <v>381.10379999999998</v>
      </c>
      <c r="K1971" s="92"/>
      <c r="L1971" s="93"/>
      <c r="M1971" s="93"/>
    </row>
    <row r="1972" spans="1:13" ht="50.1" customHeight="1" x14ac:dyDescent="0.2">
      <c r="A1972" s="145" t="s">
        <v>638</v>
      </c>
      <c r="B1972" s="89" t="s">
        <v>237</v>
      </c>
      <c r="C1972" s="89" t="s">
        <v>237</v>
      </c>
      <c r="D1972" s="91" t="s">
        <v>1046</v>
      </c>
      <c r="E1972" s="93">
        <v>1</v>
      </c>
      <c r="F1972" s="94">
        <v>0.65999999999999992</v>
      </c>
      <c r="G1972" s="94">
        <f>+$F1972/100*(100-'Übersicht _Overview'!$D$11)/100*(100-'Übersicht _Overview'!$E$11)</f>
        <v>0.65999999999999992</v>
      </c>
      <c r="H1972" s="94">
        <f t="shared" si="94"/>
        <v>0</v>
      </c>
      <c r="I1972" s="94">
        <f t="shared" si="92"/>
        <v>0.65999999999999992</v>
      </c>
      <c r="J1972" s="94">
        <f t="shared" si="93"/>
        <v>2.8907999999999996</v>
      </c>
      <c r="K1972" s="92"/>
      <c r="L1972" s="93"/>
      <c r="M1972" s="93"/>
    </row>
    <row r="1973" spans="1:13" ht="50.1" customHeight="1" x14ac:dyDescent="0.2">
      <c r="A1973" s="145" t="s">
        <v>639</v>
      </c>
      <c r="B1973" s="89" t="s">
        <v>238</v>
      </c>
      <c r="C1973" s="89" t="s">
        <v>238</v>
      </c>
      <c r="D1973" s="91" t="s">
        <v>1046</v>
      </c>
      <c r="E1973" s="93">
        <v>1</v>
      </c>
      <c r="F1973" s="94">
        <v>39.049999999999997</v>
      </c>
      <c r="G1973" s="94">
        <f>+$F1973/100*(100-'Übersicht _Overview'!$D$11)/100*(100-'Übersicht _Overview'!$E$11)</f>
        <v>39.049999999999997</v>
      </c>
      <c r="H1973" s="94">
        <f t="shared" si="94"/>
        <v>0</v>
      </c>
      <c r="I1973" s="94">
        <f t="shared" si="92"/>
        <v>39.049999999999997</v>
      </c>
      <c r="J1973" s="94">
        <f t="shared" si="93"/>
        <v>171.03899999999999</v>
      </c>
      <c r="K1973" s="92"/>
      <c r="L1973" s="93"/>
      <c r="M1973" s="93"/>
    </row>
    <row r="1974" spans="1:13" ht="50.1" customHeight="1" x14ac:dyDescent="0.2">
      <c r="A1974" s="145" t="s">
        <v>640</v>
      </c>
      <c r="B1974" s="89" t="s">
        <v>239</v>
      </c>
      <c r="C1974" s="89" t="s">
        <v>239</v>
      </c>
      <c r="D1974" s="91" t="s">
        <v>1046</v>
      </c>
      <c r="E1974" s="93">
        <v>1</v>
      </c>
      <c r="F1974" s="94">
        <v>39.049999999999997</v>
      </c>
      <c r="G1974" s="94">
        <f>+$F1974/100*(100-'Übersicht _Overview'!$D$11)/100*(100-'Übersicht _Overview'!$E$11)</f>
        <v>39.049999999999997</v>
      </c>
      <c r="H1974" s="94">
        <f t="shared" si="94"/>
        <v>0</v>
      </c>
      <c r="I1974" s="94">
        <f t="shared" si="92"/>
        <v>39.049999999999997</v>
      </c>
      <c r="J1974" s="94">
        <f t="shared" si="93"/>
        <v>171.03899999999999</v>
      </c>
      <c r="K1974" s="92"/>
      <c r="L1974" s="93"/>
      <c r="M1974" s="93"/>
    </row>
    <row r="1975" spans="1:13" ht="50.1" customHeight="1" x14ac:dyDescent="0.2">
      <c r="A1975" s="145" t="s">
        <v>641</v>
      </c>
      <c r="B1975" s="89" t="s">
        <v>240</v>
      </c>
      <c r="C1975" s="89" t="s">
        <v>240</v>
      </c>
      <c r="D1975" s="91" t="s">
        <v>1046</v>
      </c>
      <c r="E1975" s="93">
        <v>1</v>
      </c>
      <c r="F1975" s="94">
        <v>47.410000000000004</v>
      </c>
      <c r="G1975" s="94">
        <f>+$F1975/100*(100-'Übersicht _Overview'!$D$11)/100*(100-'Übersicht _Overview'!$E$11)</f>
        <v>47.410000000000004</v>
      </c>
      <c r="H1975" s="94">
        <f t="shared" si="94"/>
        <v>0</v>
      </c>
      <c r="I1975" s="94">
        <f t="shared" si="92"/>
        <v>47.410000000000004</v>
      </c>
      <c r="J1975" s="94">
        <f t="shared" si="93"/>
        <v>207.6558</v>
      </c>
      <c r="K1975" s="92"/>
      <c r="L1975" s="93"/>
      <c r="M1975" s="93"/>
    </row>
    <row r="1976" spans="1:13" ht="50.1" customHeight="1" x14ac:dyDescent="0.2">
      <c r="A1976" s="145" t="s">
        <v>642</v>
      </c>
      <c r="B1976" s="89" t="s">
        <v>241</v>
      </c>
      <c r="C1976" s="89" t="s">
        <v>241</v>
      </c>
      <c r="D1976" s="91" t="s">
        <v>1046</v>
      </c>
      <c r="E1976" s="93">
        <v>1</v>
      </c>
      <c r="F1976" s="94">
        <v>47.410000000000004</v>
      </c>
      <c r="G1976" s="94">
        <f>+$F1976/100*(100-'Übersicht _Overview'!$D$11)/100*(100-'Übersicht _Overview'!$E$11)</f>
        <v>47.410000000000004</v>
      </c>
      <c r="H1976" s="94">
        <f t="shared" si="94"/>
        <v>0</v>
      </c>
      <c r="I1976" s="94">
        <f t="shared" si="92"/>
        <v>47.410000000000004</v>
      </c>
      <c r="J1976" s="94">
        <f t="shared" si="93"/>
        <v>207.6558</v>
      </c>
      <c r="K1976" s="92"/>
      <c r="L1976" s="93"/>
      <c r="M1976" s="93"/>
    </row>
    <row r="1977" spans="1:13" ht="50.1" customHeight="1" x14ac:dyDescent="0.2">
      <c r="A1977" s="145" t="s">
        <v>643</v>
      </c>
      <c r="B1977" s="89" t="s">
        <v>242</v>
      </c>
      <c r="C1977" s="89" t="s">
        <v>242</v>
      </c>
      <c r="D1977" s="91" t="s">
        <v>1046</v>
      </c>
      <c r="E1977" s="93">
        <v>1</v>
      </c>
      <c r="F1977" s="94">
        <v>59.839999999999996</v>
      </c>
      <c r="G1977" s="94">
        <f>+$F1977/100*(100-'Übersicht _Overview'!$D$11)/100*(100-'Übersicht _Overview'!$E$11)</f>
        <v>59.839999999999996</v>
      </c>
      <c r="H1977" s="94">
        <f t="shared" si="94"/>
        <v>0</v>
      </c>
      <c r="I1977" s="94">
        <f t="shared" si="92"/>
        <v>59.839999999999996</v>
      </c>
      <c r="J1977" s="94">
        <f t="shared" si="93"/>
        <v>262.0992</v>
      </c>
      <c r="K1977" s="92"/>
      <c r="L1977" s="93"/>
      <c r="M1977" s="93"/>
    </row>
    <row r="1978" spans="1:13" ht="50.1" customHeight="1" x14ac:dyDescent="0.2">
      <c r="A1978" s="145" t="s">
        <v>644</v>
      </c>
      <c r="B1978" s="89" t="s">
        <v>243</v>
      </c>
      <c r="C1978" s="89" t="s">
        <v>243</v>
      </c>
      <c r="D1978" s="91" t="s">
        <v>1046</v>
      </c>
      <c r="E1978" s="93">
        <v>1</v>
      </c>
      <c r="F1978" s="94">
        <v>59.839999999999996</v>
      </c>
      <c r="G1978" s="94">
        <f>+$F1978/100*(100-'Übersicht _Overview'!$D$11)/100*(100-'Übersicht _Overview'!$E$11)</f>
        <v>59.839999999999996</v>
      </c>
      <c r="H1978" s="94">
        <f t="shared" si="94"/>
        <v>0</v>
      </c>
      <c r="I1978" s="94">
        <f t="shared" si="92"/>
        <v>59.839999999999996</v>
      </c>
      <c r="J1978" s="94">
        <f t="shared" si="93"/>
        <v>262.0992</v>
      </c>
      <c r="K1978" s="92"/>
      <c r="L1978" s="93"/>
      <c r="M1978" s="93"/>
    </row>
    <row r="1979" spans="1:13" ht="50.1" customHeight="1" x14ac:dyDescent="0.2">
      <c r="A1979" s="145" t="s">
        <v>645</v>
      </c>
      <c r="B1979" s="89" t="s">
        <v>244</v>
      </c>
      <c r="C1979" s="89" t="s">
        <v>244</v>
      </c>
      <c r="D1979" s="91" t="s">
        <v>1046</v>
      </c>
      <c r="E1979" s="93">
        <v>1</v>
      </c>
      <c r="F1979" s="94">
        <v>118.14000000000001</v>
      </c>
      <c r="G1979" s="94">
        <f>+$F1979/100*(100-'Übersicht _Overview'!$D$11)/100*(100-'Übersicht _Overview'!$E$11)</f>
        <v>118.14000000000003</v>
      </c>
      <c r="H1979" s="94">
        <f t="shared" si="94"/>
        <v>0</v>
      </c>
      <c r="I1979" s="94">
        <f t="shared" si="92"/>
        <v>118.14000000000003</v>
      </c>
      <c r="J1979" s="94">
        <f t="shared" si="93"/>
        <v>517.45320000000015</v>
      </c>
      <c r="K1979" s="92"/>
      <c r="L1979" s="93"/>
      <c r="M1979" s="93"/>
    </row>
    <row r="1980" spans="1:13" ht="50.1" customHeight="1" x14ac:dyDescent="0.2">
      <c r="A1980" s="145" t="s">
        <v>646</v>
      </c>
      <c r="B1980" s="89" t="s">
        <v>245</v>
      </c>
      <c r="C1980" s="89" t="s">
        <v>245</v>
      </c>
      <c r="D1980" s="91" t="s">
        <v>1046</v>
      </c>
      <c r="E1980" s="93">
        <v>1</v>
      </c>
      <c r="F1980" s="94">
        <v>118.14000000000001</v>
      </c>
      <c r="G1980" s="94">
        <f>+$F1980/100*(100-'Übersicht _Overview'!$D$11)/100*(100-'Übersicht _Overview'!$E$11)</f>
        <v>118.14000000000003</v>
      </c>
      <c r="H1980" s="94">
        <f t="shared" si="94"/>
        <v>0</v>
      </c>
      <c r="I1980" s="94">
        <f t="shared" si="92"/>
        <v>118.14000000000003</v>
      </c>
      <c r="J1980" s="94">
        <f t="shared" si="93"/>
        <v>517.45320000000015</v>
      </c>
      <c r="K1980" s="92"/>
      <c r="L1980" s="93"/>
      <c r="M1980" s="93"/>
    </row>
    <row r="1981" spans="1:13" ht="50.1" customHeight="1" x14ac:dyDescent="0.2">
      <c r="A1981" s="145" t="s">
        <v>647</v>
      </c>
      <c r="B1981" s="89" t="s">
        <v>246</v>
      </c>
      <c r="C1981" s="89" t="s">
        <v>246</v>
      </c>
      <c r="D1981" s="91" t="s">
        <v>1046</v>
      </c>
      <c r="E1981" s="93">
        <v>1</v>
      </c>
      <c r="F1981" s="94">
        <v>1.8699999999999999</v>
      </c>
      <c r="G1981" s="94">
        <f>+$F1981/100*(100-'Übersicht _Overview'!$D$11)/100*(100-'Übersicht _Overview'!$E$11)</f>
        <v>1.8699999999999999</v>
      </c>
      <c r="H1981" s="94">
        <f t="shared" si="94"/>
        <v>0</v>
      </c>
      <c r="I1981" s="94">
        <f t="shared" si="92"/>
        <v>1.8699999999999999</v>
      </c>
      <c r="J1981" s="94">
        <f t="shared" si="93"/>
        <v>8.1905999999999999</v>
      </c>
      <c r="K1981" s="92"/>
      <c r="L1981" s="93"/>
      <c r="M1981" s="93"/>
    </row>
    <row r="1982" spans="1:13" ht="50.1" customHeight="1" x14ac:dyDescent="0.2">
      <c r="A1982" s="145" t="s">
        <v>648</v>
      </c>
      <c r="B1982" s="89" t="s">
        <v>247</v>
      </c>
      <c r="C1982" s="89" t="s">
        <v>247</v>
      </c>
      <c r="D1982" s="91" t="s">
        <v>1046</v>
      </c>
      <c r="E1982" s="93">
        <v>1</v>
      </c>
      <c r="F1982" s="94">
        <v>11.99</v>
      </c>
      <c r="G1982" s="94">
        <f>+$F1982/100*(100-'Übersicht _Overview'!$D$11)/100*(100-'Übersicht _Overview'!$E$11)</f>
        <v>11.99</v>
      </c>
      <c r="H1982" s="94">
        <f t="shared" si="94"/>
        <v>0</v>
      </c>
      <c r="I1982" s="94">
        <f t="shared" si="92"/>
        <v>11.99</v>
      </c>
      <c r="J1982" s="94">
        <f t="shared" si="93"/>
        <v>52.516199999999998</v>
      </c>
      <c r="K1982" s="92"/>
      <c r="L1982" s="93"/>
      <c r="M1982" s="93"/>
    </row>
    <row r="1983" spans="1:13" ht="50.1" customHeight="1" x14ac:dyDescent="0.2">
      <c r="A1983" s="145" t="s">
        <v>649</v>
      </c>
      <c r="B1983" s="89" t="s">
        <v>248</v>
      </c>
      <c r="C1983" s="89" t="s">
        <v>248</v>
      </c>
      <c r="D1983" s="91" t="s">
        <v>1046</v>
      </c>
      <c r="E1983" s="93">
        <v>1</v>
      </c>
      <c r="F1983" s="94">
        <v>1.2100000000000002</v>
      </c>
      <c r="G1983" s="94">
        <f>+$F1983/100*(100-'Übersicht _Overview'!$D$11)/100*(100-'Übersicht _Overview'!$E$11)</f>
        <v>1.2100000000000002</v>
      </c>
      <c r="H1983" s="94">
        <f t="shared" si="94"/>
        <v>0</v>
      </c>
      <c r="I1983" s="94">
        <f t="shared" si="92"/>
        <v>1.2100000000000002</v>
      </c>
      <c r="J1983" s="94">
        <f t="shared" si="93"/>
        <v>5.2998000000000003</v>
      </c>
      <c r="K1983" s="92"/>
      <c r="L1983" s="93"/>
      <c r="M1983" s="93"/>
    </row>
    <row r="1984" spans="1:13" ht="50.1" customHeight="1" x14ac:dyDescent="0.2">
      <c r="A1984" s="145" t="s">
        <v>650</v>
      </c>
      <c r="B1984" s="89" t="s">
        <v>249</v>
      </c>
      <c r="C1984" s="89" t="s">
        <v>249</v>
      </c>
      <c r="D1984" s="91" t="s">
        <v>1046</v>
      </c>
      <c r="E1984" s="93">
        <v>1</v>
      </c>
      <c r="F1984" s="94">
        <v>1.925</v>
      </c>
      <c r="G1984" s="94">
        <f>+$F1984/100*(100-'Übersicht _Overview'!$D$11)/100*(100-'Übersicht _Overview'!$E$11)</f>
        <v>1.925</v>
      </c>
      <c r="H1984" s="94">
        <f t="shared" si="94"/>
        <v>0</v>
      </c>
      <c r="I1984" s="94">
        <f t="shared" si="92"/>
        <v>1.925</v>
      </c>
      <c r="J1984" s="94">
        <f t="shared" si="93"/>
        <v>8.4314999999999998</v>
      </c>
      <c r="K1984" s="92"/>
      <c r="L1984" s="93"/>
      <c r="M1984" s="93"/>
    </row>
    <row r="1985" spans="1:13" ht="50.1" customHeight="1" x14ac:dyDescent="0.2">
      <c r="A1985" s="145" t="s">
        <v>651</v>
      </c>
      <c r="B1985" s="89" t="s">
        <v>250</v>
      </c>
      <c r="C1985" s="89" t="s">
        <v>250</v>
      </c>
      <c r="D1985" s="91" t="s">
        <v>1046</v>
      </c>
      <c r="E1985" s="93">
        <v>1</v>
      </c>
      <c r="F1985" s="94">
        <v>3.96</v>
      </c>
      <c r="G1985" s="94">
        <f>+$F1985/100*(100-'Übersicht _Overview'!$D$11)/100*(100-'Übersicht _Overview'!$E$11)</f>
        <v>3.9599999999999995</v>
      </c>
      <c r="H1985" s="94">
        <f t="shared" si="94"/>
        <v>0</v>
      </c>
      <c r="I1985" s="94">
        <f t="shared" si="92"/>
        <v>3.9599999999999995</v>
      </c>
      <c r="J1985" s="94">
        <f t="shared" si="93"/>
        <v>17.344799999999996</v>
      </c>
      <c r="K1985" s="92"/>
      <c r="L1985" s="93"/>
      <c r="M1985" s="93"/>
    </row>
    <row r="1986" spans="1:13" ht="50.1" customHeight="1" x14ac:dyDescent="0.2">
      <c r="A1986" s="145" t="s">
        <v>652</v>
      </c>
      <c r="B1986" s="89" t="s">
        <v>251</v>
      </c>
      <c r="C1986" s="89" t="s">
        <v>251</v>
      </c>
      <c r="D1986" s="91" t="s">
        <v>1046</v>
      </c>
      <c r="E1986" s="93">
        <v>1</v>
      </c>
      <c r="F1986" s="94">
        <v>5.2249999999999996</v>
      </c>
      <c r="G1986" s="94">
        <f>+$F1986/100*(100-'Übersicht _Overview'!$D$11)/100*(100-'Übersicht _Overview'!$E$11)</f>
        <v>5.2249999999999996</v>
      </c>
      <c r="H1986" s="94">
        <f t="shared" si="94"/>
        <v>0</v>
      </c>
      <c r="I1986" s="94">
        <f t="shared" si="92"/>
        <v>5.2249999999999996</v>
      </c>
      <c r="J1986" s="94">
        <f t="shared" si="93"/>
        <v>22.885499999999997</v>
      </c>
      <c r="K1986" s="92"/>
      <c r="L1986" s="93"/>
      <c r="M1986" s="93"/>
    </row>
    <row r="1987" spans="1:13" ht="50.1" customHeight="1" x14ac:dyDescent="0.2">
      <c r="A1987" s="145" t="s">
        <v>653</v>
      </c>
      <c r="B1987" s="89" t="s">
        <v>252</v>
      </c>
      <c r="C1987" s="89" t="s">
        <v>252</v>
      </c>
      <c r="D1987" s="91" t="s">
        <v>1046</v>
      </c>
      <c r="E1987" s="93">
        <v>1</v>
      </c>
      <c r="F1987" s="94">
        <v>85.8</v>
      </c>
      <c r="G1987" s="94">
        <f>+$F1987/100*(100-'Übersicht _Overview'!$D$11)/100*(100-'Übersicht _Overview'!$E$11)</f>
        <v>85.8</v>
      </c>
      <c r="H1987" s="94">
        <f t="shared" si="94"/>
        <v>0</v>
      </c>
      <c r="I1987" s="94">
        <f t="shared" si="92"/>
        <v>85.8</v>
      </c>
      <c r="J1987" s="94">
        <f t="shared" si="93"/>
        <v>375.80399999999997</v>
      </c>
      <c r="K1987" s="92"/>
      <c r="L1987" s="93"/>
      <c r="M1987" s="93"/>
    </row>
    <row r="1988" spans="1:13" ht="50.1" customHeight="1" x14ac:dyDescent="0.2">
      <c r="A1988" s="145" t="s">
        <v>654</v>
      </c>
      <c r="B1988" s="89" t="s">
        <v>253</v>
      </c>
      <c r="C1988" s="89" t="s">
        <v>253</v>
      </c>
      <c r="D1988" s="91" t="s">
        <v>1046</v>
      </c>
      <c r="E1988" s="93">
        <v>100</v>
      </c>
      <c r="F1988" s="94">
        <v>163.35</v>
      </c>
      <c r="G1988" s="94">
        <f>+$F1988/100*(100-'Übersicht _Overview'!$D$11)/100*(100-'Übersicht _Overview'!$E$11)</f>
        <v>163.35</v>
      </c>
      <c r="H1988" s="94">
        <f t="shared" si="94"/>
        <v>0</v>
      </c>
      <c r="I1988" s="94">
        <f t="shared" si="92"/>
        <v>163.35</v>
      </c>
      <c r="J1988" s="94">
        <f t="shared" si="93"/>
        <v>715.47299999999996</v>
      </c>
      <c r="K1988" s="92"/>
      <c r="L1988" s="93"/>
      <c r="M1988" s="93"/>
    </row>
    <row r="1989" spans="1:13" ht="50.1" customHeight="1" x14ac:dyDescent="0.2">
      <c r="A1989" s="145" t="s">
        <v>655</v>
      </c>
      <c r="B1989" s="89" t="s">
        <v>254</v>
      </c>
      <c r="C1989" s="89" t="s">
        <v>254</v>
      </c>
      <c r="D1989" s="91" t="s">
        <v>1046</v>
      </c>
      <c r="E1989" s="93">
        <v>100</v>
      </c>
      <c r="F1989" s="94">
        <v>176.44</v>
      </c>
      <c r="G1989" s="94">
        <f>+$F1989/100*(100-'Übersicht _Overview'!$D$11)/100*(100-'Übersicht _Overview'!$E$11)</f>
        <v>176.44</v>
      </c>
      <c r="H1989" s="94">
        <f t="shared" si="94"/>
        <v>0</v>
      </c>
      <c r="I1989" s="94">
        <f t="shared" si="92"/>
        <v>176.44</v>
      </c>
      <c r="J1989" s="94">
        <f t="shared" si="93"/>
        <v>772.80719999999997</v>
      </c>
      <c r="K1989" s="92"/>
      <c r="L1989" s="93"/>
      <c r="M1989" s="93"/>
    </row>
    <row r="1990" spans="1:13" ht="50.1" customHeight="1" x14ac:dyDescent="0.2">
      <c r="A1990" s="145" t="s">
        <v>656</v>
      </c>
      <c r="B1990" s="89" t="s">
        <v>255</v>
      </c>
      <c r="C1990" s="89" t="s">
        <v>255</v>
      </c>
      <c r="D1990" s="91" t="s">
        <v>1046</v>
      </c>
      <c r="E1990" s="93">
        <v>100</v>
      </c>
      <c r="F1990" s="94">
        <v>187.55</v>
      </c>
      <c r="G1990" s="94">
        <f>+$F1990/100*(100-'Übersicht _Overview'!$D$11)/100*(100-'Übersicht _Overview'!$E$11)</f>
        <v>187.55</v>
      </c>
      <c r="H1990" s="94">
        <f t="shared" si="94"/>
        <v>0</v>
      </c>
      <c r="I1990" s="94">
        <f t="shared" si="92"/>
        <v>187.55</v>
      </c>
      <c r="J1990" s="94">
        <f t="shared" si="93"/>
        <v>821.46900000000005</v>
      </c>
      <c r="K1990" s="92"/>
      <c r="L1990" s="93"/>
      <c r="M1990" s="93"/>
    </row>
    <row r="1991" spans="1:13" ht="50.1" customHeight="1" x14ac:dyDescent="0.2">
      <c r="A1991" s="145" t="s">
        <v>657</v>
      </c>
      <c r="B1991" s="89" t="s">
        <v>256</v>
      </c>
      <c r="C1991" s="89" t="s">
        <v>256</v>
      </c>
      <c r="D1991" s="91" t="s">
        <v>1046</v>
      </c>
      <c r="E1991" s="93">
        <v>1</v>
      </c>
      <c r="F1991" s="94">
        <v>157.74</v>
      </c>
      <c r="G1991" s="94">
        <f>+$F1991/100*(100-'Übersicht _Overview'!$D$11)/100*(100-'Übersicht _Overview'!$E$11)</f>
        <v>157.74</v>
      </c>
      <c r="H1991" s="94">
        <f t="shared" si="94"/>
        <v>0</v>
      </c>
      <c r="I1991" s="94">
        <f t="shared" si="92"/>
        <v>157.74</v>
      </c>
      <c r="J1991" s="94">
        <f t="shared" si="93"/>
        <v>690.90120000000002</v>
      </c>
      <c r="K1991" s="92"/>
      <c r="L1991" s="93"/>
      <c r="M1991" s="93"/>
    </row>
    <row r="1992" spans="1:13" ht="50.1" customHeight="1" x14ac:dyDescent="0.2">
      <c r="A1992" s="145" t="s">
        <v>658</v>
      </c>
      <c r="B1992" s="89" t="s">
        <v>257</v>
      </c>
      <c r="C1992" s="89" t="s">
        <v>257</v>
      </c>
      <c r="D1992" s="91" t="s">
        <v>1046</v>
      </c>
      <c r="E1992" s="93">
        <v>1</v>
      </c>
      <c r="F1992" s="94">
        <v>179.08</v>
      </c>
      <c r="G1992" s="94">
        <f>+$F1992/100*(100-'Übersicht _Overview'!$D$11)/100*(100-'Übersicht _Overview'!$E$11)</f>
        <v>179.08</v>
      </c>
      <c r="H1992" s="94">
        <f t="shared" si="94"/>
        <v>0</v>
      </c>
      <c r="I1992" s="94">
        <f t="shared" si="92"/>
        <v>179.08</v>
      </c>
      <c r="J1992" s="94">
        <f t="shared" si="93"/>
        <v>784.37040000000002</v>
      </c>
      <c r="K1992" s="92"/>
      <c r="L1992" s="93"/>
      <c r="M1992" s="93"/>
    </row>
    <row r="1993" spans="1:13" ht="50.1" customHeight="1" x14ac:dyDescent="0.2">
      <c r="A1993" s="145" t="s">
        <v>659</v>
      </c>
      <c r="B1993" s="89" t="s">
        <v>258</v>
      </c>
      <c r="C1993" s="89" t="s">
        <v>258</v>
      </c>
      <c r="D1993" s="91" t="s">
        <v>1046</v>
      </c>
      <c r="E1993" s="93">
        <v>1</v>
      </c>
      <c r="F1993" s="94">
        <v>204.38000000000002</v>
      </c>
      <c r="G1993" s="94">
        <f>+$F1993/100*(100-'Übersicht _Overview'!$D$11)/100*(100-'Übersicht _Overview'!$E$11)</f>
        <v>204.38</v>
      </c>
      <c r="H1993" s="94">
        <f t="shared" si="94"/>
        <v>0</v>
      </c>
      <c r="I1993" s="94">
        <f t="shared" si="92"/>
        <v>204.38</v>
      </c>
      <c r="J1993" s="94">
        <f t="shared" si="93"/>
        <v>895.18439999999998</v>
      </c>
      <c r="K1993" s="92"/>
      <c r="L1993" s="93"/>
      <c r="M1993" s="93"/>
    </row>
    <row r="1994" spans="1:13" ht="50.1" customHeight="1" x14ac:dyDescent="0.2">
      <c r="A1994" s="145" t="s">
        <v>660</v>
      </c>
      <c r="B1994" s="89" t="s">
        <v>259</v>
      </c>
      <c r="C1994" s="89" t="s">
        <v>259</v>
      </c>
      <c r="D1994" s="91" t="s">
        <v>1046</v>
      </c>
      <c r="E1994" s="93">
        <v>1</v>
      </c>
      <c r="F1994" s="94">
        <v>230.78000000000003</v>
      </c>
      <c r="G1994" s="94">
        <f>+$F1994/100*(100-'Übersicht _Overview'!$D$11)/100*(100-'Übersicht _Overview'!$E$11)</f>
        <v>230.78000000000003</v>
      </c>
      <c r="H1994" s="94">
        <f t="shared" si="94"/>
        <v>0</v>
      </c>
      <c r="I1994" s="94">
        <f t="shared" si="92"/>
        <v>230.78000000000003</v>
      </c>
      <c r="J1994" s="94">
        <f t="shared" si="93"/>
        <v>1010.8164000000002</v>
      </c>
      <c r="K1994" s="92"/>
      <c r="L1994" s="93"/>
      <c r="M1994" s="93"/>
    </row>
    <row r="1995" spans="1:13" ht="50.1" customHeight="1" x14ac:dyDescent="0.2">
      <c r="A1995" s="145" t="s">
        <v>661</v>
      </c>
      <c r="B1995" s="89" t="s">
        <v>260</v>
      </c>
      <c r="C1995" s="89" t="s">
        <v>260</v>
      </c>
      <c r="D1995" s="91" t="s">
        <v>1046</v>
      </c>
      <c r="E1995" s="93">
        <v>1</v>
      </c>
      <c r="F1995" s="94">
        <v>258.61</v>
      </c>
      <c r="G1995" s="94">
        <f>+$F1995/100*(100-'Übersicht _Overview'!$D$11)/100*(100-'Übersicht _Overview'!$E$11)</f>
        <v>258.61</v>
      </c>
      <c r="H1995" s="94">
        <f t="shared" si="94"/>
        <v>0</v>
      </c>
      <c r="I1995" s="94">
        <f t="shared" si="92"/>
        <v>258.61</v>
      </c>
      <c r="J1995" s="94">
        <f t="shared" si="93"/>
        <v>1132.7118</v>
      </c>
      <c r="K1995" s="92"/>
      <c r="L1995" s="93"/>
      <c r="M1995" s="93"/>
    </row>
    <row r="1996" spans="1:13" ht="50.1" customHeight="1" x14ac:dyDescent="0.2">
      <c r="A1996" s="145" t="s">
        <v>662</v>
      </c>
      <c r="B1996" s="89" t="s">
        <v>261</v>
      </c>
      <c r="C1996" s="89" t="s">
        <v>261</v>
      </c>
      <c r="D1996" s="91" t="s">
        <v>1046</v>
      </c>
      <c r="E1996" s="93">
        <v>1</v>
      </c>
      <c r="F1996" s="94">
        <v>281.27</v>
      </c>
      <c r="G1996" s="94">
        <f>+$F1996/100*(100-'Übersicht _Overview'!$D$11)/100*(100-'Übersicht _Overview'!$E$11)</f>
        <v>281.27</v>
      </c>
      <c r="H1996" s="94">
        <f t="shared" si="94"/>
        <v>0</v>
      </c>
      <c r="I1996" s="94">
        <f t="shared" ref="I1996:I2029" si="95">+$G1996+$H1996</f>
        <v>281.27</v>
      </c>
      <c r="J1996" s="94">
        <f t="shared" si="93"/>
        <v>1231.9625999999998</v>
      </c>
      <c r="K1996" s="92"/>
      <c r="L1996" s="93"/>
      <c r="M1996" s="93"/>
    </row>
    <row r="1997" spans="1:13" ht="50.1" customHeight="1" x14ac:dyDescent="0.2">
      <c r="A1997" s="145" t="s">
        <v>663</v>
      </c>
      <c r="B1997" s="89" t="s">
        <v>262</v>
      </c>
      <c r="C1997" s="89" t="s">
        <v>262</v>
      </c>
      <c r="D1997" s="91" t="s">
        <v>1046</v>
      </c>
      <c r="E1997" s="93">
        <v>1</v>
      </c>
      <c r="F1997" s="94">
        <v>305.25</v>
      </c>
      <c r="G1997" s="94">
        <f>+$F1997/100*(100-'Übersicht _Overview'!$D$11)/100*(100-'Übersicht _Overview'!$E$11)</f>
        <v>305.25</v>
      </c>
      <c r="H1997" s="94">
        <f t="shared" si="94"/>
        <v>0</v>
      </c>
      <c r="I1997" s="94">
        <f t="shared" si="95"/>
        <v>305.25</v>
      </c>
      <c r="J1997" s="94">
        <f t="shared" ref="J1997:J2029" si="96">IF(I1997&lt;&gt;"",I1997*$G$3,"")</f>
        <v>1336.9949999999999</v>
      </c>
      <c r="K1997" s="92"/>
      <c r="L1997" s="93"/>
      <c r="M1997" s="93"/>
    </row>
    <row r="1998" spans="1:13" ht="50.1" customHeight="1" x14ac:dyDescent="0.2">
      <c r="A1998" s="78" t="s">
        <v>140</v>
      </c>
      <c r="B1998" s="89" t="s">
        <v>263</v>
      </c>
      <c r="C1998" s="89" t="s">
        <v>263</v>
      </c>
      <c r="D1998" s="91" t="s">
        <v>1046</v>
      </c>
      <c r="E1998" s="93">
        <v>100</v>
      </c>
      <c r="F1998" s="94">
        <v>146.30000000000001</v>
      </c>
      <c r="G1998" s="94">
        <f>+$F1998/100*(100-'Übersicht _Overview'!$D$11)/100*(100-'Übersicht _Overview'!$E$11)</f>
        <v>146.30000000000001</v>
      </c>
      <c r="H1998" s="94">
        <f t="shared" si="94"/>
        <v>0</v>
      </c>
      <c r="I1998" s="94">
        <f t="shared" si="95"/>
        <v>146.30000000000001</v>
      </c>
      <c r="J1998" s="94">
        <f t="shared" si="96"/>
        <v>640.79399999999998</v>
      </c>
      <c r="K1998" s="92"/>
      <c r="L1998" s="93"/>
      <c r="M1998" s="93"/>
    </row>
    <row r="1999" spans="1:13" ht="50.1" customHeight="1" x14ac:dyDescent="0.2">
      <c r="A1999" s="78" t="s">
        <v>141</v>
      </c>
      <c r="B1999" s="89" t="s">
        <v>264</v>
      </c>
      <c r="C1999" s="89" t="s">
        <v>264</v>
      </c>
      <c r="D1999" s="91" t="s">
        <v>1046</v>
      </c>
      <c r="E1999" s="93">
        <v>1</v>
      </c>
      <c r="F1999" s="94">
        <v>174.13000000000002</v>
      </c>
      <c r="G1999" s="94">
        <f>+$F1999/100*(100-'Übersicht _Overview'!$D$11)/100*(100-'Übersicht _Overview'!$E$11)</f>
        <v>174.13000000000002</v>
      </c>
      <c r="H1999" s="94">
        <f t="shared" si="94"/>
        <v>0</v>
      </c>
      <c r="I1999" s="94">
        <f t="shared" si="95"/>
        <v>174.13000000000002</v>
      </c>
      <c r="J1999" s="94">
        <f t="shared" si="96"/>
        <v>762.68940000000009</v>
      </c>
      <c r="K1999" s="92"/>
      <c r="L1999" s="93"/>
      <c r="M1999" s="93"/>
    </row>
    <row r="2000" spans="1:13" ht="50.1" customHeight="1" x14ac:dyDescent="0.2">
      <c r="A2000" s="78" t="s">
        <v>142</v>
      </c>
      <c r="B2000" s="89" t="s">
        <v>265</v>
      </c>
      <c r="C2000" s="89" t="s">
        <v>265</v>
      </c>
      <c r="D2000" s="91" t="s">
        <v>1046</v>
      </c>
      <c r="E2000" s="93">
        <v>100</v>
      </c>
      <c r="F2000" s="94">
        <v>196.79000000000002</v>
      </c>
      <c r="G2000" s="94">
        <f>+$F2000/100*(100-'Übersicht _Overview'!$D$11)/100*(100-'Übersicht _Overview'!$E$11)</f>
        <v>196.79000000000002</v>
      </c>
      <c r="H2000" s="94">
        <f t="shared" ref="H2000:H2029" si="97">+K2000/100*($E$2-L2000)</f>
        <v>0</v>
      </c>
      <c r="I2000" s="94">
        <f t="shared" si="95"/>
        <v>196.79000000000002</v>
      </c>
      <c r="J2000" s="94">
        <f t="shared" si="96"/>
        <v>861.94020000000012</v>
      </c>
      <c r="K2000" s="92"/>
      <c r="L2000" s="93"/>
      <c r="M2000" s="93"/>
    </row>
    <row r="2001" spans="1:13" ht="50.1" customHeight="1" x14ac:dyDescent="0.2">
      <c r="A2001" s="145" t="s">
        <v>664</v>
      </c>
      <c r="B2001" s="89" t="s">
        <v>266</v>
      </c>
      <c r="C2001" s="89" t="s">
        <v>266</v>
      </c>
      <c r="D2001" s="91" t="s">
        <v>1046</v>
      </c>
      <c r="E2001" s="93">
        <v>100</v>
      </c>
      <c r="F2001" s="94">
        <v>72.27000000000001</v>
      </c>
      <c r="G2001" s="94">
        <f>+$F2001/100*(100-'Übersicht _Overview'!$D$11)/100*(100-'Übersicht _Overview'!$E$11)</f>
        <v>72.27000000000001</v>
      </c>
      <c r="H2001" s="94">
        <f t="shared" si="97"/>
        <v>0</v>
      </c>
      <c r="I2001" s="94">
        <f t="shared" si="95"/>
        <v>72.27000000000001</v>
      </c>
      <c r="J2001" s="94">
        <f t="shared" si="96"/>
        <v>316.54260000000005</v>
      </c>
      <c r="K2001" s="92"/>
      <c r="L2001" s="93"/>
      <c r="M2001" s="93"/>
    </row>
    <row r="2002" spans="1:13" ht="50.1" customHeight="1" x14ac:dyDescent="0.2">
      <c r="A2002" s="145" t="s">
        <v>665</v>
      </c>
      <c r="B2002" s="89" t="s">
        <v>267</v>
      </c>
      <c r="C2002" s="89" t="s">
        <v>267</v>
      </c>
      <c r="D2002" s="91" t="s">
        <v>1046</v>
      </c>
      <c r="E2002" s="93">
        <v>100</v>
      </c>
      <c r="F2002" s="94">
        <v>146.30000000000001</v>
      </c>
      <c r="G2002" s="94">
        <f>+$F2002/100*(100-'Übersicht _Overview'!$D$11)/100*(100-'Übersicht _Overview'!$E$11)</f>
        <v>146.30000000000001</v>
      </c>
      <c r="H2002" s="94">
        <f t="shared" si="97"/>
        <v>0</v>
      </c>
      <c r="I2002" s="94">
        <f t="shared" si="95"/>
        <v>146.30000000000001</v>
      </c>
      <c r="J2002" s="94">
        <f t="shared" si="96"/>
        <v>640.79399999999998</v>
      </c>
      <c r="K2002" s="92"/>
      <c r="L2002" s="93"/>
      <c r="M2002" s="93"/>
    </row>
    <row r="2003" spans="1:13" ht="50.1" customHeight="1" x14ac:dyDescent="0.2">
      <c r="A2003" s="145" t="s">
        <v>666</v>
      </c>
      <c r="B2003" s="89" t="s">
        <v>268</v>
      </c>
      <c r="C2003" s="89" t="s">
        <v>268</v>
      </c>
      <c r="D2003" s="91" t="s">
        <v>1046</v>
      </c>
      <c r="E2003" s="93">
        <v>100</v>
      </c>
      <c r="F2003" s="94">
        <v>204.38000000000002</v>
      </c>
      <c r="G2003" s="94">
        <f>+$F2003/100*(100-'Übersicht _Overview'!$D$11)/100*(100-'Übersicht _Overview'!$E$11)</f>
        <v>204.38</v>
      </c>
      <c r="H2003" s="94">
        <f t="shared" si="97"/>
        <v>0</v>
      </c>
      <c r="I2003" s="94">
        <f t="shared" si="95"/>
        <v>204.38</v>
      </c>
      <c r="J2003" s="94">
        <f t="shared" si="96"/>
        <v>895.18439999999998</v>
      </c>
      <c r="K2003" s="92"/>
      <c r="L2003" s="93"/>
      <c r="M2003" s="93"/>
    </row>
    <row r="2004" spans="1:13" ht="50.1" customHeight="1" x14ac:dyDescent="0.2">
      <c r="A2004" s="145" t="s">
        <v>667</v>
      </c>
      <c r="B2004" s="89" t="s">
        <v>1589</v>
      </c>
      <c r="C2004" s="89" t="s">
        <v>1589</v>
      </c>
      <c r="D2004" s="91" t="s">
        <v>1046</v>
      </c>
      <c r="E2004" s="93">
        <v>100</v>
      </c>
      <c r="F2004" s="94">
        <v>416.13</v>
      </c>
      <c r="G2004" s="94">
        <f>+$F2004/100*(100-'Übersicht _Overview'!$D$11)/100*(100-'Übersicht _Overview'!$E$11)</f>
        <v>416.13</v>
      </c>
      <c r="H2004" s="94">
        <f t="shared" si="97"/>
        <v>0</v>
      </c>
      <c r="I2004" s="94">
        <f t="shared" si="95"/>
        <v>416.13</v>
      </c>
      <c r="J2004" s="94">
        <f t="shared" si="96"/>
        <v>1822.6494</v>
      </c>
      <c r="K2004" s="92"/>
      <c r="L2004" s="93"/>
      <c r="M2004" s="93"/>
    </row>
    <row r="2005" spans="1:13" ht="50.1" customHeight="1" x14ac:dyDescent="0.2">
      <c r="A2005" s="145" t="s">
        <v>380</v>
      </c>
      <c r="B2005" s="89" t="s">
        <v>1590</v>
      </c>
      <c r="C2005" s="89" t="s">
        <v>1590</v>
      </c>
      <c r="D2005" s="91" t="s">
        <v>1046</v>
      </c>
      <c r="E2005" s="93">
        <v>100</v>
      </c>
      <c r="F2005" s="94">
        <v>423.71999999999997</v>
      </c>
      <c r="G2005" s="94">
        <f>+$F2005/100*(100-'Übersicht _Overview'!$D$11)/100*(100-'Übersicht _Overview'!$E$11)</f>
        <v>423.71999999999997</v>
      </c>
      <c r="H2005" s="94">
        <f t="shared" si="97"/>
        <v>0</v>
      </c>
      <c r="I2005" s="94">
        <f t="shared" si="95"/>
        <v>423.71999999999997</v>
      </c>
      <c r="J2005" s="94">
        <f t="shared" si="96"/>
        <v>1855.8935999999999</v>
      </c>
      <c r="K2005" s="92"/>
      <c r="L2005" s="93"/>
      <c r="M2005" s="93"/>
    </row>
    <row r="2006" spans="1:13" ht="50.1" customHeight="1" x14ac:dyDescent="0.2">
      <c r="A2006" s="145" t="s">
        <v>381</v>
      </c>
      <c r="B2006" s="89" t="s">
        <v>1591</v>
      </c>
      <c r="C2006" s="89" t="s">
        <v>1591</v>
      </c>
      <c r="D2006" s="91" t="s">
        <v>1046</v>
      </c>
      <c r="E2006" s="93">
        <v>100</v>
      </c>
      <c r="F2006" s="94">
        <v>396.88</v>
      </c>
      <c r="G2006" s="94">
        <f>+$F2006/100*(100-'Übersicht _Overview'!$D$11)/100*(100-'Übersicht _Overview'!$E$11)</f>
        <v>396.88</v>
      </c>
      <c r="H2006" s="94">
        <f t="shared" si="97"/>
        <v>0</v>
      </c>
      <c r="I2006" s="94">
        <f t="shared" si="95"/>
        <v>396.88</v>
      </c>
      <c r="J2006" s="94">
        <f t="shared" si="96"/>
        <v>1738.3344</v>
      </c>
      <c r="K2006" s="92"/>
      <c r="L2006" s="93"/>
      <c r="M2006" s="93"/>
    </row>
    <row r="2007" spans="1:13" ht="50.1" customHeight="1" x14ac:dyDescent="0.2">
      <c r="A2007" s="145" t="s">
        <v>382</v>
      </c>
      <c r="B2007" s="89" t="s">
        <v>1592</v>
      </c>
      <c r="C2007" s="89" t="s">
        <v>1592</v>
      </c>
      <c r="D2007" s="91" t="s">
        <v>1046</v>
      </c>
      <c r="E2007" s="93">
        <v>100</v>
      </c>
      <c r="F2007" s="94">
        <v>691.13</v>
      </c>
      <c r="G2007" s="94">
        <f>+$F2007/100*(100-'Übersicht _Overview'!$D$11)/100*(100-'Übersicht _Overview'!$E$11)</f>
        <v>691.13</v>
      </c>
      <c r="H2007" s="94">
        <f t="shared" si="97"/>
        <v>0</v>
      </c>
      <c r="I2007" s="94">
        <f t="shared" si="95"/>
        <v>691.13</v>
      </c>
      <c r="J2007" s="94">
        <f t="shared" si="96"/>
        <v>3027.1493999999998</v>
      </c>
      <c r="K2007" s="92"/>
      <c r="L2007" s="93"/>
      <c r="M2007" s="93"/>
    </row>
    <row r="2008" spans="1:13" ht="50.1" customHeight="1" x14ac:dyDescent="0.2">
      <c r="A2008" s="145" t="s">
        <v>383</v>
      </c>
      <c r="B2008" s="89" t="s">
        <v>1626</v>
      </c>
      <c r="C2008" s="89" t="s">
        <v>1626</v>
      </c>
      <c r="D2008" s="91" t="s">
        <v>1046</v>
      </c>
      <c r="E2008" s="93">
        <v>1</v>
      </c>
      <c r="F2008" s="94">
        <v>29.7</v>
      </c>
      <c r="G2008" s="94">
        <f>+$F2008/100*(100-'Übersicht _Overview'!$D$11)/100*(100-'Übersicht _Overview'!$E$11)</f>
        <v>29.7</v>
      </c>
      <c r="H2008" s="94">
        <f t="shared" si="97"/>
        <v>0</v>
      </c>
      <c r="I2008" s="94">
        <f t="shared" si="95"/>
        <v>29.7</v>
      </c>
      <c r="J2008" s="94">
        <f t="shared" si="96"/>
        <v>130.08599999999998</v>
      </c>
      <c r="K2008" s="92"/>
      <c r="L2008" s="93"/>
      <c r="M2008" s="93"/>
    </row>
    <row r="2009" spans="1:13" ht="50.1" customHeight="1" x14ac:dyDescent="0.2">
      <c r="A2009" s="145" t="s">
        <v>384</v>
      </c>
      <c r="B2009" s="89" t="s">
        <v>1830</v>
      </c>
      <c r="C2009" s="89" t="s">
        <v>1830</v>
      </c>
      <c r="D2009" s="91" t="s">
        <v>1046</v>
      </c>
      <c r="E2009" s="93">
        <v>1</v>
      </c>
      <c r="F2009" s="94">
        <v>31.02</v>
      </c>
      <c r="G2009" s="94">
        <f>+$F2009/100*(100-'Übersicht _Overview'!$D$11)/100*(100-'Übersicht _Overview'!$E$11)</f>
        <v>31.019999999999996</v>
      </c>
      <c r="H2009" s="94">
        <f t="shared" si="97"/>
        <v>0</v>
      </c>
      <c r="I2009" s="94">
        <f t="shared" si="95"/>
        <v>31.019999999999996</v>
      </c>
      <c r="J2009" s="94">
        <f t="shared" si="96"/>
        <v>135.86759999999998</v>
      </c>
      <c r="K2009" s="92"/>
      <c r="L2009" s="93"/>
      <c r="M2009" s="93"/>
    </row>
    <row r="2010" spans="1:13" ht="50.1" customHeight="1" x14ac:dyDescent="0.2">
      <c r="A2010" s="145" t="s">
        <v>385</v>
      </c>
      <c r="B2010" s="89" t="s">
        <v>1831</v>
      </c>
      <c r="C2010" s="89" t="s">
        <v>1831</v>
      </c>
      <c r="D2010" s="91" t="s">
        <v>1046</v>
      </c>
      <c r="E2010" s="93">
        <v>1</v>
      </c>
      <c r="F2010" s="94">
        <v>32.230000000000004</v>
      </c>
      <c r="G2010" s="94">
        <f>+$F2010/100*(100-'Übersicht _Overview'!$D$11)/100*(100-'Übersicht _Overview'!$E$11)</f>
        <v>32.230000000000004</v>
      </c>
      <c r="H2010" s="94">
        <f t="shared" si="97"/>
        <v>0</v>
      </c>
      <c r="I2010" s="94">
        <f t="shared" si="95"/>
        <v>32.230000000000004</v>
      </c>
      <c r="J2010" s="94">
        <f t="shared" si="96"/>
        <v>141.16740000000001</v>
      </c>
      <c r="K2010" s="92"/>
      <c r="L2010" s="93"/>
      <c r="M2010" s="93"/>
    </row>
    <row r="2011" spans="1:13" ht="50.1" customHeight="1" x14ac:dyDescent="0.2">
      <c r="A2011" s="145" t="s">
        <v>386</v>
      </c>
      <c r="B2011" s="89" t="s">
        <v>1832</v>
      </c>
      <c r="C2011" s="89" t="s">
        <v>1832</v>
      </c>
      <c r="D2011" s="91" t="s">
        <v>1046</v>
      </c>
      <c r="E2011" s="93">
        <v>1</v>
      </c>
      <c r="F2011" s="94">
        <v>17.71</v>
      </c>
      <c r="G2011" s="94">
        <f>+$F2011/100*(100-'Übersicht _Overview'!$D$11)/100*(100-'Übersicht _Overview'!$E$11)</f>
        <v>17.71</v>
      </c>
      <c r="H2011" s="94">
        <f t="shared" si="97"/>
        <v>0</v>
      </c>
      <c r="I2011" s="94">
        <f t="shared" si="95"/>
        <v>17.71</v>
      </c>
      <c r="J2011" s="94">
        <f t="shared" si="96"/>
        <v>77.569800000000001</v>
      </c>
      <c r="K2011" s="92"/>
      <c r="L2011" s="93"/>
      <c r="M2011" s="93"/>
    </row>
    <row r="2012" spans="1:13" ht="50.1" customHeight="1" x14ac:dyDescent="0.2">
      <c r="A2012" s="145" t="s">
        <v>387</v>
      </c>
      <c r="B2012" s="89" t="s">
        <v>1833</v>
      </c>
      <c r="C2012" s="89" t="s">
        <v>1833</v>
      </c>
      <c r="D2012" s="91" t="s">
        <v>1046</v>
      </c>
      <c r="E2012" s="93">
        <v>1</v>
      </c>
      <c r="F2012" s="94">
        <v>24.639999999999997</v>
      </c>
      <c r="G2012" s="94">
        <f>+$F2012/100*(100-'Übersicht _Overview'!$D$11)/100*(100-'Übersicht _Overview'!$E$11)</f>
        <v>24.639999999999997</v>
      </c>
      <c r="H2012" s="94">
        <f t="shared" si="97"/>
        <v>0</v>
      </c>
      <c r="I2012" s="94">
        <f t="shared" si="95"/>
        <v>24.639999999999997</v>
      </c>
      <c r="J2012" s="94">
        <f t="shared" si="96"/>
        <v>107.92319999999998</v>
      </c>
      <c r="K2012" s="92"/>
      <c r="L2012" s="93"/>
      <c r="M2012" s="93"/>
    </row>
    <row r="2013" spans="1:13" ht="50.1" customHeight="1" x14ac:dyDescent="0.2">
      <c r="A2013" s="145" t="s">
        <v>388</v>
      </c>
      <c r="B2013" s="89" t="s">
        <v>1834</v>
      </c>
      <c r="C2013" s="89" t="s">
        <v>1834</v>
      </c>
      <c r="D2013" s="91" t="s">
        <v>1046</v>
      </c>
      <c r="E2013" s="93">
        <v>1</v>
      </c>
      <c r="F2013" s="94">
        <v>18.369999999999997</v>
      </c>
      <c r="G2013" s="94">
        <f>+$F2013/100*(100-'Übersicht _Overview'!$D$11)/100*(100-'Übersicht _Overview'!$E$11)</f>
        <v>18.369999999999997</v>
      </c>
      <c r="H2013" s="94">
        <f t="shared" si="97"/>
        <v>0</v>
      </c>
      <c r="I2013" s="94">
        <f t="shared" si="95"/>
        <v>18.369999999999997</v>
      </c>
      <c r="J2013" s="94">
        <f t="shared" si="96"/>
        <v>80.460599999999985</v>
      </c>
      <c r="K2013" s="92"/>
      <c r="L2013" s="93"/>
      <c r="M2013" s="93"/>
    </row>
    <row r="2014" spans="1:13" ht="50.1" customHeight="1" x14ac:dyDescent="0.2">
      <c r="A2014" s="145" t="s">
        <v>389</v>
      </c>
      <c r="B2014" s="89" t="s">
        <v>1835</v>
      </c>
      <c r="C2014" s="89" t="s">
        <v>1835</v>
      </c>
      <c r="D2014" s="91" t="s">
        <v>1046</v>
      </c>
      <c r="E2014" s="93">
        <v>100</v>
      </c>
      <c r="F2014" s="94">
        <v>196.79000000000002</v>
      </c>
      <c r="G2014" s="94">
        <f>+$F2014/100*(100-'Übersicht _Overview'!$D$11)/100*(100-'Übersicht _Overview'!$E$11)</f>
        <v>196.79000000000002</v>
      </c>
      <c r="H2014" s="94">
        <f t="shared" si="97"/>
        <v>0</v>
      </c>
      <c r="I2014" s="94">
        <f t="shared" si="95"/>
        <v>196.79000000000002</v>
      </c>
      <c r="J2014" s="94">
        <f t="shared" si="96"/>
        <v>861.94020000000012</v>
      </c>
      <c r="K2014" s="92"/>
      <c r="L2014" s="93"/>
      <c r="M2014" s="93"/>
    </row>
    <row r="2015" spans="1:13" ht="50.1" customHeight="1" x14ac:dyDescent="0.2">
      <c r="A2015" s="78" t="s">
        <v>143</v>
      </c>
      <c r="B2015" s="89" t="s">
        <v>1836</v>
      </c>
      <c r="C2015" s="89" t="s">
        <v>1836</v>
      </c>
      <c r="D2015" s="91" t="s">
        <v>1046</v>
      </c>
      <c r="E2015" s="93">
        <v>100</v>
      </c>
      <c r="F2015" s="94">
        <v>108.46</v>
      </c>
      <c r="G2015" s="94">
        <f>+$F2015/100*(100-'Übersicht _Overview'!$D$11)/100*(100-'Übersicht _Overview'!$E$11)</f>
        <v>108.46000000000001</v>
      </c>
      <c r="H2015" s="94">
        <f t="shared" si="97"/>
        <v>0</v>
      </c>
      <c r="I2015" s="94">
        <f t="shared" si="95"/>
        <v>108.46000000000001</v>
      </c>
      <c r="J2015" s="94">
        <f t="shared" si="96"/>
        <v>475.0548</v>
      </c>
      <c r="K2015" s="92"/>
      <c r="L2015" s="93"/>
      <c r="M2015" s="93"/>
    </row>
    <row r="2016" spans="1:13" ht="50.1" customHeight="1" x14ac:dyDescent="0.2">
      <c r="A2016" s="145" t="s">
        <v>390</v>
      </c>
      <c r="B2016" s="89" t="s">
        <v>1837</v>
      </c>
      <c r="C2016" s="89" t="s">
        <v>1837</v>
      </c>
      <c r="D2016" s="91" t="s">
        <v>1046</v>
      </c>
      <c r="E2016" s="93">
        <v>100</v>
      </c>
      <c r="F2016" s="94">
        <v>128.69999999999999</v>
      </c>
      <c r="G2016" s="94">
        <f>+$F2016/100*(100-'Übersicht _Overview'!$D$11)/100*(100-'Übersicht _Overview'!$E$11)</f>
        <v>128.69999999999999</v>
      </c>
      <c r="H2016" s="94">
        <f t="shared" si="97"/>
        <v>0</v>
      </c>
      <c r="I2016" s="94">
        <f t="shared" si="95"/>
        <v>128.69999999999999</v>
      </c>
      <c r="J2016" s="94">
        <f t="shared" si="96"/>
        <v>563.7059999999999</v>
      </c>
      <c r="K2016" s="92"/>
      <c r="L2016" s="93"/>
      <c r="M2016" s="93"/>
    </row>
    <row r="2017" spans="1:13" ht="50.1" customHeight="1" x14ac:dyDescent="0.2">
      <c r="A2017" s="145" t="s">
        <v>391</v>
      </c>
      <c r="B2017" s="89" t="s">
        <v>1243</v>
      </c>
      <c r="C2017" s="89" t="s">
        <v>1243</v>
      </c>
      <c r="D2017" s="91" t="s">
        <v>1046</v>
      </c>
      <c r="E2017" s="93">
        <v>100</v>
      </c>
      <c r="F2017" s="94">
        <v>166.54000000000002</v>
      </c>
      <c r="G2017" s="94">
        <f>+$F2017/100*(100-'Übersicht _Overview'!$D$11)/100*(100-'Übersicht _Overview'!$E$11)</f>
        <v>166.54000000000002</v>
      </c>
      <c r="H2017" s="94">
        <f t="shared" si="97"/>
        <v>0</v>
      </c>
      <c r="I2017" s="94">
        <f t="shared" si="95"/>
        <v>166.54000000000002</v>
      </c>
      <c r="J2017" s="94">
        <f t="shared" si="96"/>
        <v>729.44520000000011</v>
      </c>
      <c r="K2017" s="92"/>
      <c r="L2017" s="93"/>
      <c r="M2017" s="93"/>
    </row>
    <row r="2018" spans="1:13" ht="50.1" customHeight="1" x14ac:dyDescent="0.2">
      <c r="A2018" s="145" t="s">
        <v>392</v>
      </c>
      <c r="B2018" s="89" t="s">
        <v>1244</v>
      </c>
      <c r="C2018" s="89" t="s">
        <v>1244</v>
      </c>
      <c r="D2018" s="91" t="s">
        <v>1046</v>
      </c>
      <c r="E2018" s="93">
        <v>100</v>
      </c>
      <c r="F2018" s="94">
        <v>176.55</v>
      </c>
      <c r="G2018" s="94">
        <f>+$F2018/100*(100-'Übersicht _Overview'!$D$11)/100*(100-'Übersicht _Overview'!$E$11)</f>
        <v>176.55</v>
      </c>
      <c r="H2018" s="94">
        <f t="shared" si="97"/>
        <v>0</v>
      </c>
      <c r="I2018" s="94">
        <f t="shared" si="95"/>
        <v>176.55</v>
      </c>
      <c r="J2018" s="94">
        <f t="shared" si="96"/>
        <v>773.28899999999999</v>
      </c>
      <c r="K2018" s="92"/>
      <c r="L2018" s="93"/>
      <c r="M2018" s="93"/>
    </row>
    <row r="2019" spans="1:13" ht="50.1" customHeight="1" x14ac:dyDescent="0.2">
      <c r="A2019" s="145" t="s">
        <v>393</v>
      </c>
      <c r="B2019" s="89" t="s">
        <v>1245</v>
      </c>
      <c r="C2019" s="89" t="s">
        <v>1245</v>
      </c>
      <c r="D2019" s="91" t="s">
        <v>1046</v>
      </c>
      <c r="E2019" s="93">
        <v>1</v>
      </c>
      <c r="F2019" s="94">
        <v>65.34</v>
      </c>
      <c r="G2019" s="94">
        <f>+$F2019/100*(100-'Übersicht _Overview'!$D$11)/100*(100-'Übersicht _Overview'!$E$11)</f>
        <v>65.34</v>
      </c>
      <c r="H2019" s="94">
        <f t="shared" si="97"/>
        <v>0</v>
      </c>
      <c r="I2019" s="94">
        <f t="shared" si="95"/>
        <v>65.34</v>
      </c>
      <c r="J2019" s="94">
        <f t="shared" si="96"/>
        <v>286.18920000000003</v>
      </c>
      <c r="K2019" s="92"/>
      <c r="L2019" s="93"/>
      <c r="M2019" s="93"/>
    </row>
    <row r="2020" spans="1:13" ht="50.1" customHeight="1" x14ac:dyDescent="0.2">
      <c r="A2020" s="145" t="s">
        <v>394</v>
      </c>
      <c r="B2020" s="89" t="s">
        <v>1246</v>
      </c>
      <c r="C2020" s="89" t="s">
        <v>1246</v>
      </c>
      <c r="D2020" s="91" t="s">
        <v>1046</v>
      </c>
      <c r="E2020" s="93">
        <v>1</v>
      </c>
      <c r="F2020" s="94">
        <v>132.44</v>
      </c>
      <c r="G2020" s="94">
        <f>+$F2020/100*(100-'Übersicht _Overview'!$D$11)/100*(100-'Übersicht _Overview'!$E$11)</f>
        <v>132.44</v>
      </c>
      <c r="H2020" s="94">
        <f t="shared" si="97"/>
        <v>0</v>
      </c>
      <c r="I2020" s="94">
        <f t="shared" si="95"/>
        <v>132.44</v>
      </c>
      <c r="J2020" s="94">
        <f t="shared" si="96"/>
        <v>580.08719999999994</v>
      </c>
      <c r="K2020" s="92"/>
      <c r="L2020" s="93"/>
      <c r="M2020" s="93"/>
    </row>
    <row r="2021" spans="1:13" ht="50.1" customHeight="1" x14ac:dyDescent="0.2">
      <c r="A2021" s="145" t="s">
        <v>395</v>
      </c>
      <c r="B2021" s="89" t="s">
        <v>1247</v>
      </c>
      <c r="C2021" s="89" t="s">
        <v>1247</v>
      </c>
      <c r="D2021" s="91" t="s">
        <v>1046</v>
      </c>
      <c r="E2021" s="93">
        <v>100</v>
      </c>
      <c r="F2021" s="94">
        <v>32.450000000000003</v>
      </c>
      <c r="G2021" s="94">
        <f>+$F2021/100*(100-'Übersicht _Overview'!$D$11)/100*(100-'Übersicht _Overview'!$E$11)</f>
        <v>32.450000000000003</v>
      </c>
      <c r="H2021" s="94">
        <f t="shared" si="97"/>
        <v>0</v>
      </c>
      <c r="I2021" s="94">
        <f t="shared" si="95"/>
        <v>32.450000000000003</v>
      </c>
      <c r="J2021" s="94">
        <f t="shared" si="96"/>
        <v>142.131</v>
      </c>
      <c r="K2021" s="92"/>
      <c r="L2021" s="93"/>
      <c r="M2021" s="93"/>
    </row>
    <row r="2022" spans="1:13" ht="50.1" customHeight="1" x14ac:dyDescent="0.2">
      <c r="A2022" s="145" t="s">
        <v>396</v>
      </c>
      <c r="B2022" s="89" t="s">
        <v>1248</v>
      </c>
      <c r="C2022" s="89" t="s">
        <v>1248</v>
      </c>
      <c r="D2022" s="91" t="s">
        <v>1046</v>
      </c>
      <c r="E2022" s="93">
        <v>100</v>
      </c>
      <c r="F2022" s="94">
        <v>82.28</v>
      </c>
      <c r="G2022" s="94">
        <f>+$F2022/100*(100-'Übersicht _Overview'!$D$11)/100*(100-'Übersicht _Overview'!$E$11)</f>
        <v>82.28</v>
      </c>
      <c r="H2022" s="94">
        <f t="shared" si="97"/>
        <v>0</v>
      </c>
      <c r="I2022" s="94">
        <f t="shared" si="95"/>
        <v>82.28</v>
      </c>
      <c r="J2022" s="94">
        <f t="shared" si="96"/>
        <v>360.38639999999998</v>
      </c>
      <c r="K2022" s="92"/>
      <c r="L2022" s="93"/>
      <c r="M2022" s="93"/>
    </row>
    <row r="2023" spans="1:13" ht="50.1" customHeight="1" x14ac:dyDescent="0.2">
      <c r="A2023" s="145" t="s">
        <v>397</v>
      </c>
      <c r="B2023" s="89" t="s">
        <v>1249</v>
      </c>
      <c r="C2023" s="89" t="s">
        <v>1249</v>
      </c>
      <c r="D2023" s="91" t="s">
        <v>1046</v>
      </c>
      <c r="E2023" s="93">
        <v>100</v>
      </c>
      <c r="F2023" s="94">
        <v>253.55</v>
      </c>
      <c r="G2023" s="94">
        <f>+$F2023/100*(100-'Übersicht _Overview'!$D$11)/100*(100-'Übersicht _Overview'!$E$11)</f>
        <v>253.55000000000004</v>
      </c>
      <c r="H2023" s="94">
        <f t="shared" si="97"/>
        <v>0</v>
      </c>
      <c r="I2023" s="94">
        <f t="shared" si="95"/>
        <v>253.55000000000004</v>
      </c>
      <c r="J2023" s="94">
        <f t="shared" si="96"/>
        <v>1110.5490000000002</v>
      </c>
      <c r="K2023" s="92"/>
      <c r="L2023" s="93"/>
      <c r="M2023" s="93"/>
    </row>
    <row r="2024" spans="1:13" ht="50.1" customHeight="1" x14ac:dyDescent="0.2">
      <c r="A2024" s="145" t="s">
        <v>398</v>
      </c>
      <c r="B2024" s="89" t="s">
        <v>1250</v>
      </c>
      <c r="C2024" s="89" t="s">
        <v>1250</v>
      </c>
      <c r="D2024" s="91" t="s">
        <v>1046</v>
      </c>
      <c r="E2024" s="93">
        <v>100</v>
      </c>
      <c r="F2024" s="94">
        <v>115.06</v>
      </c>
      <c r="G2024" s="94">
        <f>+$F2024/100*(100-'Übersicht _Overview'!$D$11)/100*(100-'Übersicht _Overview'!$E$11)</f>
        <v>115.06</v>
      </c>
      <c r="H2024" s="94">
        <f t="shared" si="97"/>
        <v>0</v>
      </c>
      <c r="I2024" s="94">
        <f t="shared" si="95"/>
        <v>115.06</v>
      </c>
      <c r="J2024" s="94">
        <f t="shared" si="96"/>
        <v>503.96280000000002</v>
      </c>
      <c r="K2024" s="92"/>
      <c r="L2024" s="93"/>
      <c r="M2024" s="93"/>
    </row>
    <row r="2025" spans="1:13" ht="50.1" customHeight="1" x14ac:dyDescent="0.2">
      <c r="A2025" s="145" t="s">
        <v>399</v>
      </c>
      <c r="B2025" s="89" t="s">
        <v>1251</v>
      </c>
      <c r="C2025" s="89" t="s">
        <v>1251</v>
      </c>
      <c r="D2025" s="91" t="s">
        <v>1046</v>
      </c>
      <c r="E2025" s="93">
        <v>100</v>
      </c>
      <c r="F2025" s="94">
        <v>175.34</v>
      </c>
      <c r="G2025" s="94">
        <f>+$F2025/100*(100-'Übersicht _Overview'!$D$11)/100*(100-'Übersicht _Overview'!$E$11)</f>
        <v>175.34</v>
      </c>
      <c r="H2025" s="94">
        <f t="shared" si="97"/>
        <v>0</v>
      </c>
      <c r="I2025" s="94">
        <f t="shared" si="95"/>
        <v>175.34</v>
      </c>
      <c r="J2025" s="94">
        <f t="shared" si="96"/>
        <v>767.98919999999998</v>
      </c>
      <c r="K2025" s="92"/>
      <c r="L2025" s="93"/>
      <c r="M2025" s="93"/>
    </row>
    <row r="2026" spans="1:13" ht="50.1" customHeight="1" x14ac:dyDescent="0.2">
      <c r="A2026" s="145" t="s">
        <v>400</v>
      </c>
      <c r="B2026" s="89" t="s">
        <v>1252</v>
      </c>
      <c r="C2026" s="89" t="s">
        <v>1252</v>
      </c>
      <c r="D2026" s="91" t="s">
        <v>1046</v>
      </c>
      <c r="E2026" s="93">
        <v>100</v>
      </c>
      <c r="F2026" s="94">
        <v>190.51999999999998</v>
      </c>
      <c r="G2026" s="94">
        <f>+$F2026/100*(100-'Übersicht _Overview'!$D$11)/100*(100-'Übersicht _Overview'!$E$11)</f>
        <v>190.51999999999998</v>
      </c>
      <c r="H2026" s="94">
        <f t="shared" si="97"/>
        <v>0</v>
      </c>
      <c r="I2026" s="94">
        <f t="shared" si="95"/>
        <v>190.51999999999998</v>
      </c>
      <c r="J2026" s="94">
        <f t="shared" si="96"/>
        <v>834.47759999999994</v>
      </c>
      <c r="K2026" s="92"/>
      <c r="L2026" s="93"/>
      <c r="M2026" s="93"/>
    </row>
    <row r="2027" spans="1:13" ht="50.1" customHeight="1" x14ac:dyDescent="0.2">
      <c r="A2027" s="78" t="s">
        <v>144</v>
      </c>
      <c r="B2027" s="89" t="s">
        <v>1253</v>
      </c>
      <c r="C2027" s="89" t="s">
        <v>1253</v>
      </c>
      <c r="D2027" s="91" t="s">
        <v>1046</v>
      </c>
      <c r="E2027" s="93">
        <v>1</v>
      </c>
      <c r="F2027" s="94">
        <v>10.119999999999999</v>
      </c>
      <c r="G2027" s="94">
        <f>+$F2027/100*(100-'Übersicht _Overview'!$D$11)/100*(100-'Übersicht _Overview'!$E$11)</f>
        <v>10.119999999999999</v>
      </c>
      <c r="H2027" s="94">
        <f t="shared" si="97"/>
        <v>0</v>
      </c>
      <c r="I2027" s="94">
        <f t="shared" si="95"/>
        <v>10.119999999999999</v>
      </c>
      <c r="J2027" s="94">
        <f t="shared" si="96"/>
        <v>44.325599999999994</v>
      </c>
      <c r="K2027" s="92"/>
      <c r="L2027" s="93"/>
      <c r="M2027" s="93"/>
    </row>
    <row r="2028" spans="1:13" ht="50.1" customHeight="1" x14ac:dyDescent="0.2">
      <c r="A2028" s="78" t="s">
        <v>145</v>
      </c>
      <c r="B2028" s="89" t="s">
        <v>1254</v>
      </c>
      <c r="C2028" s="89" t="s">
        <v>1254</v>
      </c>
      <c r="D2028" s="91" t="s">
        <v>1046</v>
      </c>
      <c r="E2028" s="93">
        <v>1</v>
      </c>
      <c r="F2028" s="94">
        <v>3.85</v>
      </c>
      <c r="G2028" s="94">
        <f>+$F2028/100*(100-'Übersicht _Overview'!$D$11)/100*(100-'Übersicht _Overview'!$E$11)</f>
        <v>3.85</v>
      </c>
      <c r="H2028" s="94">
        <f t="shared" si="97"/>
        <v>0</v>
      </c>
      <c r="I2028" s="94">
        <f t="shared" si="95"/>
        <v>3.85</v>
      </c>
      <c r="J2028" s="94">
        <f t="shared" si="96"/>
        <v>16.863</v>
      </c>
      <c r="K2028" s="92"/>
      <c r="L2028" s="93"/>
      <c r="M2028" s="93"/>
    </row>
    <row r="2029" spans="1:13" ht="50.1" customHeight="1" x14ac:dyDescent="0.2">
      <c r="A2029" s="78" t="s">
        <v>146</v>
      </c>
      <c r="B2029" s="89" t="s">
        <v>1255</v>
      </c>
      <c r="C2029" s="89" t="s">
        <v>1255</v>
      </c>
      <c r="D2029" s="91" t="s">
        <v>1046</v>
      </c>
      <c r="E2029" s="93">
        <v>1</v>
      </c>
      <c r="F2029" s="94">
        <v>3.85</v>
      </c>
      <c r="G2029" s="94">
        <f>+$F2029/100*(100-'Übersicht _Overview'!$D$11)/100*(100-'Übersicht _Overview'!$E$11)</f>
        <v>3.85</v>
      </c>
      <c r="H2029" s="94">
        <f t="shared" si="97"/>
        <v>0</v>
      </c>
      <c r="I2029" s="94">
        <f t="shared" si="95"/>
        <v>3.85</v>
      </c>
      <c r="J2029" s="94">
        <f t="shared" si="96"/>
        <v>16.863</v>
      </c>
      <c r="K2029" s="92"/>
      <c r="L2029" s="93"/>
      <c r="M2029" s="93"/>
    </row>
    <row r="2030" spans="1:13" ht="33.75" customHeight="1" collapsed="1" x14ac:dyDescent="0.2"/>
  </sheetData>
  <customSheetViews>
    <customSheetView guid="{B3ADADA3-2100-4E4A-B466-374DCBDC4AC3}" scale="80" showPageBreaks="1" showGridLines="0" fitToPage="1" showAutoFilter="1" hiddenRows="1" topLeftCell="A11">
      <pane ySplit="2" topLeftCell="A283" activePane="bottomLeft"/>
      <selection pane="bottomLeft" activeCell="A289" sqref="A289"/>
      <pageMargins left="0.35433070866141736" right="0.19685039370078741" top="0.23622047244094491" bottom="0.51181102362204722" header="0.15748031496062992" footer="0.23622047244094491"/>
      <printOptions horizontalCentered="1" gridLines="1"/>
      <pageSetup paperSize="9" scale="10" orientation="landscape" r:id="rId1"/>
      <headerFooter alignWithMargins="0">
        <oddFooter>&amp;LGesamtpreisliste 2013
LEONI Kerpen GmbH Business Unit Infrastructure &amp; Datacom
Zweifaller Str. 275 - 287, 52224 Stolberg&amp;Ctechnische Änderungen und Irrtümer vorbehalten!&amp;RSeite &amp;P von &amp;N</oddFooter>
      </headerFooter>
      <autoFilter ref="A12:X92"/>
    </customSheetView>
    <customSheetView guid="{83E61775-452D-4834-85AB-8DCDC7CCAF0E}" scale="50" showPageBreaks="1" showGridLines="0" fitToPage="1" showAutoFilter="1" showRuler="0">
      <pane ySplit="12" topLeftCell="A1262" activePane="bottomLeft" state="frozenSplit"/>
      <selection pane="bottomLeft" activeCell="A1274" sqref="A1274"/>
      <pageMargins left="0.35433070866141736" right="0.19685039370078741" top="0.23622047244094491" bottom="0.53" header="0.15748031496062992" footer="0.23622047244094491"/>
      <printOptions horizontalCentered="1" gridLines="1"/>
      <pageSetup paperSize="9" scale="18" fitToHeight="80" orientation="landscape" r:id="rId2"/>
      <headerFooter alignWithMargins="0">
        <oddFooter>&amp;LGesamtpreisliste 2011
LEONI Kerpen GmbH Business Unit Infrastructure &amp; Datacom
Zweifaller Str. 275 - 287, 52224 Stolberg&amp;Ctechnische Änderungen und Irrtümer vorbehalten!&amp;RSeite &amp;P von &amp;N</oddFooter>
      </headerFooter>
      <autoFilter ref="B1:O1"/>
    </customSheetView>
    <customSheetView guid="{9EC66131-B1E6-4A01-BD47-B862CA8F67E5}" scale="50" showGridLines="0" fitToPage="1" showAutoFilter="1">
      <pane ySplit="12" topLeftCell="A13" activePane="bottomLeft" state="frozenSplit"/>
      <selection pane="bottomLeft" activeCell="C40" sqref="C40"/>
      <pageMargins left="0.35433070866141736" right="0.19685039370078741" top="0.23622047244094491" bottom="0.53" header="0.15748031496062992" footer="0.23622047244094491"/>
      <printOptions horizontalCentered="1" gridLines="1"/>
      <pageSetup paperSize="9" scale="18" fitToHeight="80" orientation="landscape" r:id="rId3"/>
      <headerFooter alignWithMargins="0">
        <oddFooter>&amp;LGesamtpreisliste 2011
LEONI Kerpen GmbH Business Unit Infrastructure &amp; Datacom
Zweifaller Str. 275 - 287, 52224 Stolberg&amp;Ctechnische Änderungen und Irrtümer vorbehalten!&amp;RSeite &amp;P von &amp;N</oddFooter>
      </headerFooter>
      <autoFilter ref="B1:O1"/>
    </customSheetView>
    <customSheetView guid="{6EE6358A-CDB3-4121-AACB-5F279AD97F36}" scale="80" showPageBreaks="1" showGridLines="0" fitToPage="1" showAutoFilter="1" hiddenRows="1" topLeftCell="A1112">
      <selection activeCell="C1096" sqref="C1096"/>
      <pageMargins left="0.35433070866141736" right="0.19685039370078741" top="0.23622047244094491" bottom="0.51181102362204722" header="0.15748031496062992" footer="0.23622047244094491"/>
      <printOptions horizontalCentered="1" gridLines="1"/>
      <pageSetup paperSize="9" scale="16" fitToHeight="80" orientation="landscape" r:id="rId4"/>
      <headerFooter alignWithMargins="0">
        <oddFooter>&amp;LGesamtpreisliste 2013
LEONI Kerpen GmbH Business Unit Infrastructure &amp; Datacom
Zweifaller Str. 275 - 287, 52224 Stolberg&amp;Ctechnische Änderungen und Irrtümer vorbehalten!&amp;RSeite &amp;P von &amp;N</oddFooter>
      </headerFooter>
      <autoFilter ref="A12:X92"/>
    </customSheetView>
    <customSheetView guid="{B5B73E35-4D9B-4CEA-B151-6B08C157AC27}" scale="80" showGridLines="0" fitToPage="1" showAutoFilter="1" hiddenRows="1" topLeftCell="A996">
      <selection activeCell="B1090" sqref="B1090"/>
      <pageMargins left="0.35433070866141736" right="0.19685039370078741" top="0.23622047244094491" bottom="0.51181102362204722" header="0.15748031496062992" footer="0.23622047244094491"/>
      <printOptions horizontalCentered="1" gridLines="1"/>
      <pageSetup paperSize="9" scale="16" fitToHeight="80" orientation="landscape" r:id="rId5"/>
      <headerFooter alignWithMargins="0">
        <oddFooter>&amp;LGesamtpreisliste 2013
LEONI Kerpen GmbH Business Unit Infrastructure &amp; Datacom
Zweifaller Str. 275 - 287, 52224 Stolberg&amp;Ctechnische Änderungen und Irrtümer vorbehalten!&amp;RSeite &amp;P von &amp;N</oddFooter>
      </headerFooter>
      <autoFilter ref="B12:U2125"/>
    </customSheetView>
    <customSheetView guid="{A42840AF-5763-4BC0-A5F3-A6C8E6EB4B37}" scale="80" showPageBreaks="1" showGridLines="0" fitToPage="1" showAutoFilter="1" hiddenRows="1" topLeftCell="A766">
      <selection activeCell="B776" sqref="B776"/>
      <pageMargins left="0.35433070866141736" right="0.19685039370078741" top="0.23622047244094491" bottom="0.51181102362204722" header="0.15748031496062992" footer="0.23622047244094491"/>
      <printOptions horizontalCentered="1" gridLines="1"/>
      <pageSetup paperSize="9" scale="16" fitToHeight="80" orientation="landscape" r:id="rId6"/>
      <headerFooter alignWithMargins="0">
        <oddFooter>&amp;LGesamtpreisliste 2013
LEONI Kerpen GmbH Business Unit Infrastructure &amp; Datacom
Zweifaller Str. 275 - 287, 52224 Stolberg&amp;Ctechnische Änderungen und Irrtümer vorbehalten!&amp;RSeite &amp;P von &amp;N</oddFooter>
      </headerFooter>
      <autoFilter ref="B12:U2125"/>
    </customSheetView>
  </customSheetViews>
  <mergeCells count="12">
    <mergeCell ref="A8:A9"/>
    <mergeCell ref="B6:B7"/>
    <mergeCell ref="B8:B9"/>
    <mergeCell ref="D8:D9"/>
    <mergeCell ref="D6:D7"/>
    <mergeCell ref="C8:C9"/>
    <mergeCell ref="F3:F4"/>
    <mergeCell ref="G3:G4"/>
    <mergeCell ref="C3:D3"/>
    <mergeCell ref="C4:D4"/>
    <mergeCell ref="A6:A7"/>
    <mergeCell ref="E3:E4"/>
  </mergeCells>
  <phoneticPr fontId="9" type="noConversion"/>
  <hyperlinks>
    <hyperlink ref="A4" location="'Übersicht _Overview'!A1" display="Overview"/>
  </hyperlinks>
  <printOptions horizontalCentered="1" gridLines="1"/>
  <pageMargins left="0" right="0" top="0.23622047244094491" bottom="0.51181102362204722" header="0.15748031496062992" footer="0.23622047244094491"/>
  <pageSetup paperSize="8" scale="52" fitToHeight="80" orientation="landscape" r:id="rId7"/>
  <headerFooter alignWithMargins="0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55</vt:i4>
      </vt:variant>
    </vt:vector>
  </HeadingPairs>
  <TitlesOfParts>
    <vt:vector size="58" baseType="lpstr">
      <vt:lpstr>Neu _ New</vt:lpstr>
      <vt:lpstr>Übersicht _Overview</vt:lpstr>
      <vt:lpstr>Preisliste_Price List</vt:lpstr>
      <vt:lpstr>_LKI2</vt:lpstr>
      <vt:lpstr>_LKI3</vt:lpstr>
      <vt:lpstr>_LKI4</vt:lpstr>
      <vt:lpstr>'Preisliste_Price List'!copper</vt:lpstr>
      <vt:lpstr>'Preisliste_Price List'!copper_1</vt:lpstr>
      <vt:lpstr>LK97KS800010100</vt:lpstr>
      <vt:lpstr>LKD7KS016990000</vt:lpstr>
      <vt:lpstr>LKD7KS500050000</vt:lpstr>
      <vt:lpstr>LKD7KS500060000</vt:lpstr>
      <vt:lpstr>LKD7KS500080000</vt:lpstr>
      <vt:lpstr>LKD7KS500090000</vt:lpstr>
      <vt:lpstr>LKD7KS500100000</vt:lpstr>
      <vt:lpstr>LKD7KS500110000</vt:lpstr>
      <vt:lpstr>LKD7KS500120000</vt:lpstr>
      <vt:lpstr>LKD7KS500130000</vt:lpstr>
      <vt:lpstr>LKD7KS500510000</vt:lpstr>
      <vt:lpstr>LKD7KS600020000</vt:lpstr>
      <vt:lpstr>LKD7KS600050000</vt:lpstr>
      <vt:lpstr>LKD7KS600060000</vt:lpstr>
      <vt:lpstr>LKD7KS600220000</vt:lpstr>
      <vt:lpstr>LKD7KS600230000</vt:lpstr>
      <vt:lpstr>LKD7KS600350000</vt:lpstr>
      <vt:lpstr>LKD7KS600360000</vt:lpstr>
      <vt:lpstr>LKD7KS700010000</vt:lpstr>
      <vt:lpstr>LKD7KS700020000</vt:lpstr>
      <vt:lpstr>LKD7KS700030000</vt:lpstr>
      <vt:lpstr>LKD7KS700080000</vt:lpstr>
      <vt:lpstr>LKD7KS700090000</vt:lpstr>
      <vt:lpstr>LKD7KS700100000</vt:lpstr>
      <vt:lpstr>LKD7KS700110000</vt:lpstr>
      <vt:lpstr>LKD7KS700140000</vt:lpstr>
      <vt:lpstr>LKD7KS700150000</vt:lpstr>
      <vt:lpstr>LKD7KS700160000</vt:lpstr>
      <vt:lpstr>LKD7KS700170000</vt:lpstr>
      <vt:lpstr>LKD7KS700180000</vt:lpstr>
      <vt:lpstr>LKD7KS7002U0000</vt:lpstr>
      <vt:lpstr>LKD7KS700490000</vt:lpstr>
      <vt:lpstr>LKD7KS700570000</vt:lpstr>
      <vt:lpstr>LKD7KS700630000</vt:lpstr>
      <vt:lpstr>LKD7KS700900000</vt:lpstr>
      <vt:lpstr>LKD7KS701690000</vt:lpstr>
      <vt:lpstr>LKD7KS702530000</vt:lpstr>
      <vt:lpstr>LKD7KS702760000</vt:lpstr>
      <vt:lpstr>LKD7KS800130000</vt:lpstr>
      <vt:lpstr>LKD7KS800200000</vt:lpstr>
      <vt:lpstr>LKD9A5052070000</vt:lpstr>
      <vt:lpstr>LKD9AW160450000</vt:lpstr>
      <vt:lpstr>LKD9ZE700200000</vt:lpstr>
      <vt:lpstr>LKD9ZE700210000</vt:lpstr>
      <vt:lpstr>LKD9ZE700220000</vt:lpstr>
      <vt:lpstr>LKD9ZE700230000</vt:lpstr>
      <vt:lpstr>LKI305229000000</vt:lpstr>
      <vt:lpstr>LKI305237000000</vt:lpstr>
      <vt:lpstr>'Übersicht _Overview'!Obszar_wydruku</vt:lpstr>
      <vt:lpstr>'Preisliste_Price List'!Tytuły_wydruku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ELine 600 Preisliste</dc:title>
  <dc:creator>Nowak</dc:creator>
  <cp:lastModifiedBy>Michał</cp:lastModifiedBy>
  <cp:lastPrinted>2015-03-31T12:33:44Z</cp:lastPrinted>
  <dcterms:created xsi:type="dcterms:W3CDTF">2000-01-24T11:00:59Z</dcterms:created>
  <dcterms:modified xsi:type="dcterms:W3CDTF">2016-09-12T06:46:51Z</dcterms:modified>
</cp:coreProperties>
</file>