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15" yWindow="480" windowWidth="13530" windowHeight="11700" tabRatio="861"/>
  </bookViews>
  <sheets>
    <sheet name="Overview" sheetId="7" r:id="rId1"/>
    <sheet name="Copper Data Cables" sheetId="1" r:id="rId2"/>
    <sheet name="Copper Connectivity" sheetId="2" r:id="rId3"/>
    <sheet name="Fiber Optic Data Cables" sheetId="3" r:id="rId4"/>
    <sheet name="Fiber Optic-Connectivity" sheetId="4" r:id="rId5"/>
    <sheet name="DataCenter Connectivity" sheetId="5" r:id="rId6"/>
    <sheet name="Unterflur Consolidationpoint" sheetId="6" r:id="rId7"/>
  </sheets>
  <definedNames>
    <definedName name="_xlnm.Print_Titles" localSheetId="2">'Copper Connectivity'!$1:$1</definedName>
    <definedName name="_xlnm.Print_Titles" localSheetId="1">'Copper Data Cables'!$1:$2</definedName>
    <definedName name="_xlnm.Print_Titles" localSheetId="5">'DataCenter Connectivity'!$1:$1</definedName>
    <definedName name="_xlnm.Print_Titles" localSheetId="3">'Fiber Optic Data Cables'!$1:$1</definedName>
    <definedName name="_xlnm.Print_Titles" localSheetId="4">'Fiber Optic-Connectivity'!$1:$1</definedName>
    <definedName name="_xlnm.Print_Titles" localSheetId="6">'Unterflur Consolidationpoint'!$1:$1</definedName>
  </definedNames>
  <calcPr calcId="145621"/>
</workbook>
</file>

<file path=xl/calcChain.xml><?xml version="1.0" encoding="utf-8"?>
<calcChain xmlns="http://schemas.openxmlformats.org/spreadsheetml/2006/main">
  <c r="E113" i="2" l="1"/>
  <c r="E114" i="2"/>
  <c r="E38" i="2" l="1"/>
  <c r="E9" i="5"/>
  <c r="E10" i="5"/>
  <c r="E125" i="4"/>
  <c r="E126" i="4"/>
  <c r="E127" i="4"/>
  <c r="F100" i="3"/>
  <c r="F79" i="3"/>
  <c r="F80" i="3"/>
  <c r="F81" i="3"/>
  <c r="F82" i="3"/>
  <c r="F83" i="3"/>
  <c r="F56" i="3"/>
  <c r="F57" i="3"/>
  <c r="F58" i="3"/>
  <c r="F59" i="3"/>
  <c r="F54" i="3"/>
  <c r="F45" i="3"/>
  <c r="F46" i="3"/>
  <c r="F47" i="3"/>
  <c r="F48" i="3"/>
  <c r="F49" i="3"/>
  <c r="F13" i="3"/>
  <c r="E109" i="2" l="1"/>
  <c r="G106" i="1" l="1"/>
  <c r="G107" i="1"/>
  <c r="G108" i="1"/>
  <c r="G109" i="1"/>
  <c r="G71" i="1"/>
  <c r="G66" i="1"/>
  <c r="G67" i="1"/>
  <c r="G68" i="1"/>
  <c r="G69" i="1"/>
  <c r="G18" i="1"/>
  <c r="G2" i="1" l="1"/>
  <c r="F53" i="3" l="1"/>
  <c r="F52" i="3"/>
  <c r="F51" i="3"/>
  <c r="F43" i="3"/>
  <c r="F42" i="3"/>
  <c r="F41" i="3"/>
  <c r="F39" i="3"/>
  <c r="F38" i="3"/>
  <c r="F37" i="3"/>
  <c r="F35" i="3"/>
  <c r="F34" i="3"/>
  <c r="F33" i="3"/>
  <c r="E20" i="5" l="1"/>
  <c r="E265" i="4" l="1"/>
  <c r="E264" i="4"/>
  <c r="E263" i="4"/>
  <c r="E262" i="4"/>
  <c r="E261" i="4"/>
  <c r="E259" i="4"/>
  <c r="E258" i="4"/>
  <c r="E257" i="4"/>
  <c r="E256" i="4"/>
  <c r="E255" i="4"/>
  <c r="E253" i="4"/>
  <c r="E252" i="4"/>
  <c r="E251" i="4"/>
  <c r="E250" i="4"/>
  <c r="E249" i="4"/>
  <c r="E96" i="5"/>
  <c r="E95" i="5"/>
  <c r="E94" i="5"/>
  <c r="E93" i="5"/>
  <c r="E92" i="5"/>
  <c r="E91" i="5"/>
  <c r="E90" i="5"/>
  <c r="E89" i="5"/>
  <c r="E88" i="5"/>
  <c r="E86" i="5"/>
  <c r="E85" i="5"/>
  <c r="E84" i="5"/>
  <c r="E83" i="5"/>
  <c r="E82" i="5"/>
  <c r="E81" i="5"/>
  <c r="E79" i="5"/>
  <c r="E78" i="5"/>
  <c r="E77" i="5"/>
  <c r="E76" i="5"/>
  <c r="E75" i="5"/>
  <c r="E74" i="5"/>
  <c r="E73" i="5"/>
  <c r="E72" i="5"/>
  <c r="E71" i="5"/>
  <c r="E70" i="5"/>
  <c r="E69" i="5"/>
  <c r="E68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19" i="5"/>
  <c r="E18" i="5"/>
  <c r="E17" i="5"/>
  <c r="E16" i="5"/>
  <c r="E15" i="5"/>
  <c r="E14" i="5"/>
  <c r="E13" i="5"/>
  <c r="E12" i="5"/>
  <c r="E11" i="5"/>
  <c r="E8" i="5"/>
  <c r="E7" i="5"/>
  <c r="E6" i="5"/>
  <c r="E5" i="5"/>
  <c r="E4" i="5"/>
  <c r="F74" i="3" l="1"/>
  <c r="F68" i="3"/>
  <c r="F62" i="3"/>
  <c r="G89" i="1" l="1"/>
  <c r="G88" i="1"/>
  <c r="G87" i="1"/>
  <c r="G122" i="1" l="1"/>
  <c r="G4" i="1"/>
  <c r="G124" i="1"/>
  <c r="G123" i="1"/>
  <c r="G133" i="1"/>
  <c r="G132" i="1"/>
  <c r="G126" i="1"/>
  <c r="G127" i="1"/>
  <c r="G128" i="1"/>
  <c r="G129" i="1"/>
  <c r="G130" i="1"/>
  <c r="G113" i="1"/>
  <c r="G114" i="1"/>
  <c r="G115" i="1"/>
  <c r="G116" i="1"/>
  <c r="G117" i="1"/>
  <c r="G118" i="1"/>
  <c r="G119" i="1"/>
  <c r="G91" i="1"/>
  <c r="G92" i="1"/>
  <c r="G95" i="1"/>
  <c r="G97" i="1"/>
  <c r="G98" i="1"/>
  <c r="G99" i="1"/>
  <c r="G101" i="1"/>
  <c r="G102" i="1"/>
  <c r="G103" i="1"/>
  <c r="G104" i="1"/>
  <c r="G105" i="1"/>
  <c r="G110" i="1"/>
  <c r="G111" i="1"/>
  <c r="G83" i="1"/>
  <c r="G84" i="1"/>
  <c r="G85" i="1"/>
  <c r="G86" i="1"/>
  <c r="G72" i="1"/>
  <c r="G73" i="1"/>
  <c r="G74" i="1"/>
  <c r="G75" i="1"/>
  <c r="G76" i="1"/>
  <c r="G77" i="1"/>
  <c r="G78" i="1"/>
  <c r="G79" i="1"/>
  <c r="G80" i="1"/>
  <c r="G81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0" i="1"/>
  <c r="G11" i="1"/>
  <c r="G12" i="1"/>
  <c r="G13" i="1"/>
  <c r="G14" i="1"/>
  <c r="G15" i="1"/>
  <c r="G16" i="1"/>
  <c r="G17" i="1"/>
  <c r="G5" i="1"/>
  <c r="G6" i="1"/>
  <c r="G7" i="1"/>
  <c r="G8" i="1"/>
  <c r="E33" i="6"/>
  <c r="E32" i="6"/>
  <c r="E31" i="6"/>
  <c r="E30" i="6"/>
  <c r="E29" i="6"/>
  <c r="E28" i="6"/>
  <c r="E26" i="6"/>
  <c r="E25" i="6"/>
  <c r="E24" i="6"/>
  <c r="E23" i="6"/>
  <c r="E22" i="6"/>
  <c r="E21" i="6"/>
  <c r="E20" i="6"/>
  <c r="E19" i="6"/>
  <c r="E18" i="6"/>
  <c r="E17" i="6"/>
  <c r="E16" i="6"/>
  <c r="E15" i="6"/>
  <c r="E13" i="6"/>
  <c r="E12" i="6"/>
  <c r="E11" i="6"/>
  <c r="E10" i="6"/>
  <c r="E9" i="6"/>
  <c r="E8" i="6"/>
  <c r="E7" i="6"/>
  <c r="E6" i="6"/>
  <c r="E5" i="6"/>
  <c r="E4" i="6"/>
  <c r="E247" i="4"/>
  <c r="E246" i="4"/>
  <c r="E245" i="4"/>
  <c r="E244" i="4"/>
  <c r="E243" i="4"/>
  <c r="E241" i="4"/>
  <c r="E240" i="4"/>
  <c r="E239" i="4"/>
  <c r="E238" i="4"/>
  <c r="E237" i="4"/>
  <c r="E235" i="4"/>
  <c r="E234" i="4"/>
  <c r="E233" i="4"/>
  <c r="E232" i="4"/>
  <c r="E231" i="4"/>
  <c r="E229" i="4"/>
  <c r="E228" i="4"/>
  <c r="E227" i="4"/>
  <c r="E226" i="4"/>
  <c r="E225" i="4"/>
  <c r="E223" i="4"/>
  <c r="E222" i="4"/>
  <c r="E221" i="4"/>
  <c r="E220" i="4"/>
  <c r="E219" i="4"/>
  <c r="E217" i="4"/>
  <c r="E216" i="4"/>
  <c r="E215" i="4"/>
  <c r="E214" i="4"/>
  <c r="E213" i="4"/>
  <c r="E211" i="4"/>
  <c r="E210" i="4"/>
  <c r="E209" i="4"/>
  <c r="E208" i="4"/>
  <c r="E207" i="4"/>
  <c r="E205" i="4"/>
  <c r="E204" i="4"/>
  <c r="E203" i="4"/>
  <c r="E202" i="4"/>
  <c r="E201" i="4"/>
  <c r="E199" i="4"/>
  <c r="E198" i="4"/>
  <c r="E197" i="4"/>
  <c r="E196" i="4"/>
  <c r="E195" i="4"/>
  <c r="E193" i="4"/>
  <c r="E192" i="4"/>
  <c r="E191" i="4"/>
  <c r="E190" i="4"/>
  <c r="E189" i="4"/>
  <c r="E187" i="4"/>
  <c r="E186" i="4"/>
  <c r="E185" i="4"/>
  <c r="E184" i="4"/>
  <c r="E183" i="4"/>
  <c r="E181" i="4"/>
  <c r="E180" i="4"/>
  <c r="E179" i="4"/>
  <c r="E178" i="4"/>
  <c r="E177" i="4"/>
  <c r="E175" i="4"/>
  <c r="E174" i="4"/>
  <c r="E173" i="4"/>
  <c r="E172" i="4"/>
  <c r="E171" i="4"/>
  <c r="E169" i="4"/>
  <c r="E168" i="4"/>
  <c r="E167" i="4"/>
  <c r="E166" i="4"/>
  <c r="E165" i="4"/>
  <c r="E163" i="4"/>
  <c r="E162" i="4"/>
  <c r="E161" i="4"/>
  <c r="E160" i="4"/>
  <c r="E159" i="4"/>
  <c r="E157" i="4"/>
  <c r="E156" i="4"/>
  <c r="E155" i="4"/>
  <c r="E154" i="4"/>
  <c r="E153" i="4"/>
  <c r="E151" i="4"/>
  <c r="E150" i="4"/>
  <c r="E149" i="4"/>
  <c r="E148" i="4"/>
  <c r="E146" i="4"/>
  <c r="E145" i="4"/>
  <c r="E143" i="4"/>
  <c r="E142" i="4"/>
  <c r="E140" i="4"/>
  <c r="E139" i="4"/>
  <c r="E138" i="4"/>
  <c r="E137" i="4"/>
  <c r="E135" i="4"/>
  <c r="E134" i="4"/>
  <c r="E133" i="4"/>
  <c r="E131" i="4"/>
  <c r="E130" i="4"/>
  <c r="E129" i="4"/>
  <c r="E123" i="4"/>
  <c r="E122" i="4"/>
  <c r="E121" i="4"/>
  <c r="E119" i="4"/>
  <c r="E118" i="4"/>
  <c r="E117" i="4"/>
  <c r="E115" i="4"/>
  <c r="E114" i="4"/>
  <c r="E113" i="4"/>
  <c r="E111" i="4"/>
  <c r="E110" i="4"/>
  <c r="E109" i="4"/>
  <c r="E107" i="4"/>
  <c r="E106" i="4"/>
  <c r="E104" i="4"/>
  <c r="E103" i="4"/>
  <c r="E101" i="4"/>
  <c r="E100" i="4"/>
  <c r="E99" i="4"/>
  <c r="E98" i="4"/>
  <c r="E96" i="4"/>
  <c r="E95" i="4"/>
  <c r="E94" i="4"/>
  <c r="E92" i="4"/>
  <c r="E91" i="4"/>
  <c r="E90" i="4"/>
  <c r="E88" i="4"/>
  <c r="E87" i="4"/>
  <c r="E86" i="4"/>
  <c r="E84" i="4"/>
  <c r="E83" i="4"/>
  <c r="E82" i="4"/>
  <c r="E80" i="4"/>
  <c r="E79" i="4"/>
  <c r="E78" i="4"/>
  <c r="E76" i="4"/>
  <c r="E75" i="4"/>
  <c r="E73" i="4"/>
  <c r="E72" i="4"/>
  <c r="E70" i="4"/>
  <c r="E69" i="4"/>
  <c r="E67" i="4"/>
  <c r="E66" i="4"/>
  <c r="E65" i="4"/>
  <c r="E64" i="4"/>
  <c r="E62" i="4"/>
  <c r="E61" i="4"/>
  <c r="E60" i="4"/>
  <c r="E58" i="4"/>
  <c r="E57" i="4"/>
  <c r="E56" i="4"/>
  <c r="E54" i="4"/>
  <c r="E53" i="4"/>
  <c r="E52" i="4"/>
  <c r="E51" i="4"/>
  <c r="E49" i="4"/>
  <c r="E48" i="4"/>
  <c r="E47" i="4"/>
  <c r="E45" i="4"/>
  <c r="E44" i="4"/>
  <c r="E43" i="4"/>
  <c r="E41" i="4"/>
  <c r="E40" i="4"/>
  <c r="E39" i="4"/>
  <c r="E5" i="4"/>
  <c r="E6" i="4"/>
  <c r="E8" i="4"/>
  <c r="E9" i="4"/>
  <c r="E10" i="4"/>
  <c r="E12" i="4"/>
  <c r="E13" i="4"/>
  <c r="E14" i="4"/>
  <c r="E16" i="4"/>
  <c r="E17" i="4"/>
  <c r="E18" i="4"/>
  <c r="E20" i="4"/>
  <c r="E21" i="4"/>
  <c r="E22" i="4"/>
  <c r="E24" i="4"/>
  <c r="E25" i="4"/>
  <c r="E26" i="4"/>
  <c r="E28" i="4"/>
  <c r="E29" i="4"/>
  <c r="E30" i="4"/>
  <c r="E31" i="4"/>
  <c r="E33" i="4"/>
  <c r="E34" i="4"/>
  <c r="E36" i="4"/>
  <c r="E37" i="4"/>
  <c r="E4" i="4"/>
  <c r="F139" i="3" l="1"/>
  <c r="F138" i="3"/>
  <c r="F137" i="3"/>
  <c r="F136" i="3"/>
  <c r="F134" i="3"/>
  <c r="F133" i="3"/>
  <c r="F132" i="3"/>
  <c r="F131" i="3"/>
  <c r="F129" i="3"/>
  <c r="F128" i="3"/>
  <c r="F127" i="3"/>
  <c r="F126" i="3"/>
  <c r="F124" i="3"/>
  <c r="F123" i="3"/>
  <c r="F122" i="3"/>
  <c r="F121" i="3"/>
  <c r="F119" i="3"/>
  <c r="F118" i="3"/>
  <c r="F117" i="3"/>
  <c r="F116" i="3"/>
  <c r="F114" i="3"/>
  <c r="F113" i="3"/>
  <c r="F112" i="3"/>
  <c r="F111" i="3"/>
  <c r="F109" i="3"/>
  <c r="F108" i="3"/>
  <c r="F106" i="3"/>
  <c r="F105" i="3"/>
  <c r="F103" i="3"/>
  <c r="F102" i="3"/>
  <c r="F98" i="3"/>
  <c r="F97" i="3"/>
  <c r="F96" i="3"/>
  <c r="F95" i="3"/>
  <c r="F93" i="3"/>
  <c r="F92" i="3"/>
  <c r="F91" i="3"/>
  <c r="F90" i="3"/>
  <c r="F88" i="3"/>
  <c r="F87" i="3"/>
  <c r="F86" i="3"/>
  <c r="F85" i="3"/>
  <c r="F77" i="3"/>
  <c r="F76" i="3"/>
  <c r="F75" i="3"/>
  <c r="F73" i="3"/>
  <c r="F71" i="3"/>
  <c r="F70" i="3"/>
  <c r="F69" i="3"/>
  <c r="F67" i="3"/>
  <c r="F65" i="3"/>
  <c r="F64" i="3"/>
  <c r="F63" i="3"/>
  <c r="F61" i="3"/>
  <c r="F31" i="3"/>
  <c r="F30" i="3"/>
  <c r="F28" i="3"/>
  <c r="F27" i="3"/>
  <c r="F25" i="3"/>
  <c r="F24" i="3"/>
  <c r="F22" i="3"/>
  <c r="F21" i="3"/>
  <c r="F19" i="3"/>
  <c r="F18" i="3"/>
  <c r="F16" i="3"/>
  <c r="F15" i="3"/>
  <c r="F5" i="3"/>
  <c r="F7" i="3"/>
  <c r="F8" i="3"/>
  <c r="F10" i="3"/>
  <c r="F11" i="3"/>
  <c r="F4" i="3"/>
  <c r="E397" i="2"/>
  <c r="E396" i="2"/>
  <c r="E395" i="2"/>
  <c r="E394" i="2"/>
  <c r="E393" i="2"/>
  <c r="E391" i="2"/>
  <c r="E390" i="2"/>
  <c r="E389" i="2"/>
  <c r="E388" i="2"/>
  <c r="E386" i="2"/>
  <c r="E385" i="2"/>
  <c r="E384" i="2"/>
  <c r="E383" i="2"/>
  <c r="E381" i="2"/>
  <c r="E380" i="2"/>
  <c r="E379" i="2"/>
  <c r="E378" i="2"/>
  <c r="E376" i="2"/>
  <c r="E375" i="2"/>
  <c r="E374" i="2"/>
  <c r="E373" i="2"/>
  <c r="E371" i="2"/>
  <c r="E370" i="2"/>
  <c r="E369" i="2"/>
  <c r="E368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49" i="2"/>
  <c r="E348" i="2"/>
  <c r="E347" i="2"/>
  <c r="E346" i="2"/>
  <c r="E345" i="2"/>
  <c r="E344" i="2"/>
  <c r="E343" i="2"/>
  <c r="E342" i="2"/>
  <c r="E341" i="2"/>
  <c r="E340" i="2"/>
  <c r="E339" i="2"/>
  <c r="E337" i="2"/>
  <c r="E336" i="2"/>
  <c r="E335" i="2"/>
  <c r="E334" i="2"/>
  <c r="E333" i="2"/>
  <c r="E332" i="2"/>
  <c r="E331" i="2"/>
  <c r="E330" i="2"/>
  <c r="E329" i="2"/>
  <c r="E328" i="2"/>
  <c r="E326" i="2"/>
  <c r="E325" i="2"/>
  <c r="E324" i="2"/>
  <c r="E323" i="2"/>
  <c r="E322" i="2"/>
  <c r="E320" i="2"/>
  <c r="E319" i="2"/>
  <c r="E318" i="2"/>
  <c r="E317" i="2"/>
  <c r="E316" i="2"/>
  <c r="E314" i="2"/>
  <c r="E313" i="2"/>
  <c r="E312" i="2"/>
  <c r="E311" i="2"/>
  <c r="E310" i="2"/>
  <c r="E309" i="2"/>
  <c r="E308" i="2"/>
  <c r="E307" i="2"/>
  <c r="E306" i="2"/>
  <c r="E305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0" i="2"/>
  <c r="E129" i="2"/>
  <c r="E127" i="2"/>
  <c r="E126" i="2"/>
  <c r="E125" i="2"/>
  <c r="E124" i="2"/>
  <c r="E123" i="2"/>
  <c r="E122" i="2"/>
  <c r="E121" i="2"/>
  <c r="E120" i="2"/>
  <c r="E119" i="2"/>
  <c r="E118" i="2"/>
  <c r="E116" i="2"/>
  <c r="E115" i="2"/>
  <c r="E112" i="2"/>
  <c r="E111" i="2"/>
  <c r="E110" i="2"/>
  <c r="E108" i="2"/>
  <c r="E107" i="2"/>
  <c r="E106" i="2"/>
  <c r="E104" i="2"/>
  <c r="E103" i="2"/>
  <c r="E102" i="2"/>
  <c r="E101" i="2"/>
  <c r="E100" i="2"/>
  <c r="E99" i="2"/>
  <c r="E98" i="2"/>
  <c r="E97" i="2"/>
  <c r="E95" i="2"/>
  <c r="E94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7" i="2"/>
  <c r="E36" i="2"/>
  <c r="E35" i="2"/>
  <c r="E34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<sst xmlns="http://schemas.openxmlformats.org/spreadsheetml/2006/main" count="4548" uniqueCount="1855">
  <si>
    <t>MegaLine® Connect 100</t>
  </si>
  <si>
    <t>LKD9A9020500000</t>
  </si>
  <si>
    <t>LKD9A9020510000</t>
  </si>
  <si>
    <t>LKD9A9020520000</t>
  </si>
  <si>
    <t>LKD9A9023300000</t>
  </si>
  <si>
    <t>LKD9A9023310000</t>
  </si>
  <si>
    <t>LKD9A9020100000</t>
  </si>
  <si>
    <t>LKD9A9020300000</t>
  </si>
  <si>
    <t>LKD9A9020200000</t>
  </si>
  <si>
    <t>LKD9A4601070000</t>
  </si>
  <si>
    <t>LKD9A4601080000</t>
  </si>
  <si>
    <t>LKD9A4601090000</t>
  </si>
  <si>
    <t>LKD9A4600860000</t>
  </si>
  <si>
    <t>LKD9A4600880000</t>
  </si>
  <si>
    <t>LKD9A4100030000</t>
  </si>
  <si>
    <t>LKD9A4100050000</t>
  </si>
  <si>
    <t>LKD9A9011010000</t>
  </si>
  <si>
    <t>LKD9A9011000000</t>
  </si>
  <si>
    <t>LKD9A9022010000</t>
  </si>
  <si>
    <t>LKD9A9022020000</t>
  </si>
  <si>
    <t>LKD9A4600970000</t>
  </si>
  <si>
    <t>LKD9A9040460000</t>
  </si>
  <si>
    <t>LKD9A9040060000</t>
  </si>
  <si>
    <t>LKD9A9040070000</t>
  </si>
  <si>
    <t>LKD9A9040010000</t>
  </si>
  <si>
    <t>LKD9A9040200000</t>
  </si>
  <si>
    <t>LKD9A9040220000</t>
  </si>
  <si>
    <t>LKD9AW300240000</t>
  </si>
  <si>
    <t>LKD9A0401660000</t>
  </si>
  <si>
    <t>MegaLine® Connect45 VarioKeystone Format</t>
  </si>
  <si>
    <t>LKD9A5020100000</t>
  </si>
  <si>
    <t>LKD9A5020100024</t>
  </si>
  <si>
    <t>LKD9A5020200000</t>
  </si>
  <si>
    <t>LKD9A5020200024</t>
  </si>
  <si>
    <t>LKD9A5040540000</t>
  </si>
  <si>
    <t>MegaLine® Connect45 ELine Format</t>
  </si>
  <si>
    <t>LKD9A5050100000</t>
  </si>
  <si>
    <t>LKD9A5050100024</t>
  </si>
  <si>
    <t>LKD9ZE300410000</t>
  </si>
  <si>
    <t>LKD9ZE800280000</t>
  </si>
  <si>
    <t>LKD9A5052000000</t>
  </si>
  <si>
    <t>LKD9A5052010000</t>
  </si>
  <si>
    <t>LKD9A5052060000</t>
  </si>
  <si>
    <t>LKD9A5052070000</t>
  </si>
  <si>
    <t>LKD9A5040340000</t>
  </si>
  <si>
    <t>MegaLine® Connect45 Keystone Format</t>
  </si>
  <si>
    <t>LKD9A5010100000</t>
  </si>
  <si>
    <t>LKD9A5010100024</t>
  </si>
  <si>
    <t>LKD9A5010110000</t>
  </si>
  <si>
    <t>LKD9A5010500000</t>
  </si>
  <si>
    <t>LKD9A5010600000</t>
  </si>
  <si>
    <t>LKD9A5011000000</t>
  </si>
  <si>
    <t>LKD9A5011010000</t>
  </si>
  <si>
    <t>LKD9A5011020000</t>
  </si>
  <si>
    <t>LKD9A5011100000</t>
  </si>
  <si>
    <t>LKD9A5011040000</t>
  </si>
  <si>
    <t>LKD9A5011030000</t>
  </si>
  <si>
    <t>LKD9ZE810040000</t>
  </si>
  <si>
    <t>LKD9ZE800060000</t>
  </si>
  <si>
    <t>LKD9A5012000000</t>
  </si>
  <si>
    <t>LKD9A5012010000</t>
  </si>
  <si>
    <t>LKD9A5012040000</t>
  </si>
  <si>
    <t>LKD9A5011300000</t>
  </si>
  <si>
    <t>LKD9A5011310000</t>
  </si>
  <si>
    <t>LKD9A5000200000</t>
  </si>
  <si>
    <t>LKD9A5000100000</t>
  </si>
  <si>
    <t>LKD9A5040000000</t>
  </si>
  <si>
    <t>LKD9A5040010000</t>
  </si>
  <si>
    <t>LKD9A5040060000</t>
  </si>
  <si>
    <t>LKD9A5040050000</t>
  </si>
  <si>
    <t>LKD9A5040030000</t>
  </si>
  <si>
    <t>LKD9A5040100000</t>
  </si>
  <si>
    <t>LKD9A5040110000</t>
  </si>
  <si>
    <t>LKD9ZE300120000</t>
  </si>
  <si>
    <t>LKD9ZQ010000000</t>
  </si>
  <si>
    <t>LKD9ZQ010010000</t>
  </si>
  <si>
    <t>LKD9ZQ010100000</t>
  </si>
  <si>
    <t>LKD9ZQ010110000</t>
  </si>
  <si>
    <t>LKD9ZQ010120000</t>
  </si>
  <si>
    <t>LKD9A4100010000</t>
  </si>
  <si>
    <t>LKD9A6100290000</t>
  </si>
  <si>
    <t>LKD9ZE700200000</t>
  </si>
  <si>
    <t>LKD9ZE700210000</t>
  </si>
  <si>
    <t>LKD9ZE700220000</t>
  </si>
  <si>
    <t>LKD9ZE700230000</t>
  </si>
  <si>
    <t>LKD9ZE300500000</t>
  </si>
  <si>
    <t>LKD9ZE100060000</t>
  </si>
  <si>
    <t>LKD9ZE610070000</t>
  </si>
  <si>
    <t>LKD9ZE610740000</t>
  </si>
  <si>
    <t>LKD9ZE610080000</t>
  </si>
  <si>
    <t>LKD9ZE610730000</t>
  </si>
  <si>
    <t>LKD9ZE610140000</t>
  </si>
  <si>
    <t>LKD9ZE610170000</t>
  </si>
  <si>
    <t>LKD9ZE610640000</t>
  </si>
  <si>
    <t>LKD9ZE610670000</t>
  </si>
  <si>
    <t>LKD9ZE610920000</t>
  </si>
  <si>
    <t>LKD9ZE610930000</t>
  </si>
  <si>
    <t>LKD9ZE600010000</t>
  </si>
  <si>
    <t>LKD9ZE600020000</t>
  </si>
  <si>
    <t>LKD9ZE600080000</t>
  </si>
  <si>
    <t>LKD9ZE600420000</t>
  </si>
  <si>
    <t>LKD9A4601180000</t>
  </si>
  <si>
    <t>LKD9ZE600440000</t>
  </si>
  <si>
    <t>LKD9ZE601060000</t>
  </si>
  <si>
    <t>LKD9ZE600050000</t>
  </si>
  <si>
    <t>LKD9FZZ00780000</t>
  </si>
  <si>
    <t>LKD9FZZ00790000</t>
  </si>
  <si>
    <t>LKD9ZE600030000</t>
  </si>
  <si>
    <t>LKD9ZE600040000</t>
  </si>
  <si>
    <t>LKD9ZE600460000</t>
  </si>
  <si>
    <t>LKD9ZE600450000</t>
  </si>
  <si>
    <t>LKD9ZE600470000</t>
  </si>
  <si>
    <t>LKD9ZE600480000</t>
  </si>
  <si>
    <t>LKD9ZE600520000</t>
  </si>
  <si>
    <t>LKD9ZE600510000</t>
  </si>
  <si>
    <t>LKD9A0611730000</t>
  </si>
  <si>
    <t>LKD9A0611740000</t>
  </si>
  <si>
    <t>LKD9A0611750000</t>
  </si>
  <si>
    <t>LKD9A0611760000</t>
  </si>
  <si>
    <t>LKD9A0611320000</t>
  </si>
  <si>
    <t>LKD9A0611330000</t>
  </si>
  <si>
    <t>LKD9A0611340000</t>
  </si>
  <si>
    <t>LKD9A0611350000</t>
  </si>
  <si>
    <t>LKD9A0623460000</t>
  </si>
  <si>
    <t>LKD9A0623470000</t>
  </si>
  <si>
    <t>LKD9A0623480000</t>
  </si>
  <si>
    <t>LKD9A0623490000</t>
  </si>
  <si>
    <t>LKD9A061781000</t>
  </si>
  <si>
    <t>LKD9A0617820000</t>
  </si>
  <si>
    <t>LKD9A0618780000</t>
  </si>
  <si>
    <t>LKD9AA230200000</t>
  </si>
  <si>
    <t>LKD9AA230210000</t>
  </si>
  <si>
    <t>LKD9AA230220000</t>
  </si>
  <si>
    <t>LKD9AA230230000</t>
  </si>
  <si>
    <t>LKD9AA230240000</t>
  </si>
  <si>
    <t>LKD9AA230250000</t>
  </si>
  <si>
    <t>LKD9AA230260000</t>
  </si>
  <si>
    <t>LKD9AA230270000</t>
  </si>
  <si>
    <t>LKD9AA230280000</t>
  </si>
  <si>
    <t>LKD9AA230290000</t>
  </si>
  <si>
    <t>LKD9AA230500000</t>
  </si>
  <si>
    <t>LKD9AA230510000</t>
  </si>
  <si>
    <t>LKD9AA230520000</t>
  </si>
  <si>
    <t>LKD9AA230530000</t>
  </si>
  <si>
    <t>LKD9AA230540000</t>
  </si>
  <si>
    <t>LKD9AA230550000</t>
  </si>
  <si>
    <t>LKD9AA230560000</t>
  </si>
  <si>
    <t>LKD9AA230570000</t>
  </si>
  <si>
    <t>LKD9AA230580000</t>
  </si>
  <si>
    <t>LKD9AA230590000</t>
  </si>
  <si>
    <t>LKD9AA230300000</t>
  </si>
  <si>
    <t>LKD9AA230310000</t>
  </si>
  <si>
    <t>LKD9AA230320000</t>
  </si>
  <si>
    <t>LKD9AA230330000</t>
  </si>
  <si>
    <t>LKD9AA230340000</t>
  </si>
  <si>
    <t>LKD9AA230350000</t>
  </si>
  <si>
    <t>LKD9AA230360000</t>
  </si>
  <si>
    <t>LKD9AA230370000</t>
  </si>
  <si>
    <t>LKD9AA230380000</t>
  </si>
  <si>
    <t>LKD9AA230390000</t>
  </si>
  <si>
    <t>LKD9AA230400000</t>
  </si>
  <si>
    <t>LKD9AA230410000</t>
  </si>
  <si>
    <t>LKD9AA230420000</t>
  </si>
  <si>
    <t>LKD9AA230430000</t>
  </si>
  <si>
    <t>LKD9AA230440000</t>
  </si>
  <si>
    <t>LKD9AA230450000</t>
  </si>
  <si>
    <t>LKD9AA230460000</t>
  </si>
  <si>
    <t>LKD9AA230470000</t>
  </si>
  <si>
    <t>LKD9AA230480000</t>
  </si>
  <si>
    <t>LKD9AA230490000</t>
  </si>
  <si>
    <t>LKD9AA230600000</t>
  </si>
  <si>
    <t>LKD9AA230610000</t>
  </si>
  <si>
    <t>LKD9AA230620000</t>
  </si>
  <si>
    <t>LKD9AA230630000</t>
  </si>
  <si>
    <t>LKD9AA230640000</t>
  </si>
  <si>
    <t>LKD9AA230650000</t>
  </si>
  <si>
    <t>LKD9AA230660000</t>
  </si>
  <si>
    <t>LKD9AA230670000</t>
  </si>
  <si>
    <t>LKD9AA230680000</t>
  </si>
  <si>
    <t>LKD9AA230690000</t>
  </si>
  <si>
    <t>LKD9AA211320000</t>
  </si>
  <si>
    <t>LKD9AA211330000</t>
  </si>
  <si>
    <t>LKD9AA211340000</t>
  </si>
  <si>
    <t>LKD9AA211350000</t>
  </si>
  <si>
    <t>LKD9AA211360000</t>
  </si>
  <si>
    <t>LKD9AA211370000</t>
  </si>
  <si>
    <t>LKD9AA211380000</t>
  </si>
  <si>
    <t>LKD9AA211390000</t>
  </si>
  <si>
    <t>LKD9AA211400000</t>
  </si>
  <si>
    <t>LKD9AA211410000</t>
  </si>
  <si>
    <t>LKD9AA211420000</t>
  </si>
  <si>
    <t>LKD9AA211430000</t>
  </si>
  <si>
    <t>LKD9AA211440000</t>
  </si>
  <si>
    <t>LKD9AA211450000</t>
  </si>
  <si>
    <t>LKD9AA211460000</t>
  </si>
  <si>
    <t>LKD9AA211470000</t>
  </si>
  <si>
    <t>LKD9AA211480000</t>
  </si>
  <si>
    <t>LKD9AA211490000</t>
  </si>
  <si>
    <t>LKD9AA211500000</t>
  </si>
  <si>
    <t>LKD9AA211510000</t>
  </si>
  <si>
    <t>LKD9AA211520000</t>
  </si>
  <si>
    <t>LKD9AA211530000</t>
  </si>
  <si>
    <t>LKD9AA211540000</t>
  </si>
  <si>
    <t>LKD9AA211550000</t>
  </si>
  <si>
    <t>LKD9AA211560000</t>
  </si>
  <si>
    <t>LKD9AA211570000</t>
  </si>
  <si>
    <t>LKD9AA211580000</t>
  </si>
  <si>
    <t>LKD9AA211590000</t>
  </si>
  <si>
    <t>LKD9AA211600000</t>
  </si>
  <si>
    <t>LKD9AA211610000</t>
  </si>
  <si>
    <t>LKD9AA211620000</t>
  </si>
  <si>
    <t>LKD9AA211630000</t>
  </si>
  <si>
    <t>LKD9AA211640000</t>
  </si>
  <si>
    <t>LKD9AA211650000</t>
  </si>
  <si>
    <t>LKD9AA211660000</t>
  </si>
  <si>
    <t>LKD9AA211670000</t>
  </si>
  <si>
    <t>LKD9AA211680000</t>
  </si>
  <si>
    <t>LKD9AA211690000</t>
  </si>
  <si>
    <t>LKD9AA211700000</t>
  </si>
  <si>
    <t>LKD9AA211710000</t>
  </si>
  <si>
    <t>LKD9AA211720000</t>
  </si>
  <si>
    <t>LKD9AA211730000</t>
  </si>
  <si>
    <t>LKD9AA211740000</t>
  </si>
  <si>
    <t>LKD9AA211750000</t>
  </si>
  <si>
    <t>LKD9AA211760000</t>
  </si>
  <si>
    <t>LKD9AA211770000</t>
  </si>
  <si>
    <t>LKD9AA211780000</t>
  </si>
  <si>
    <t>LKD9AA211790000</t>
  </si>
  <si>
    <t>LKD9AA211800000</t>
  </si>
  <si>
    <t>LKD9AA211810000</t>
  </si>
  <si>
    <t>LKD9AA104000000</t>
  </si>
  <si>
    <t>LKD9AA104010000</t>
  </si>
  <si>
    <t>LKD9AA104020000</t>
  </si>
  <si>
    <t>LKD9AA104030000</t>
  </si>
  <si>
    <t>LKD9AA104040000</t>
  </si>
  <si>
    <t>LKD9AA104050000</t>
  </si>
  <si>
    <t>LKD9AA104060000</t>
  </si>
  <si>
    <t>LKD9AA104070000</t>
  </si>
  <si>
    <t>LKD9AA104080000</t>
  </si>
  <si>
    <t>LKD9AA104090000</t>
  </si>
  <si>
    <t>LKD9AA104300000</t>
  </si>
  <si>
    <t>LKD9AA104310000</t>
  </si>
  <si>
    <t>LKD9AA104320000</t>
  </si>
  <si>
    <t>LKD9AA104330000</t>
  </si>
  <si>
    <t>LKD9AA104340000</t>
  </si>
  <si>
    <t>LKD9AA104350000</t>
  </si>
  <si>
    <t>LKD9AA104360000</t>
  </si>
  <si>
    <t>LKD9AA104370000</t>
  </si>
  <si>
    <t>LKD9AA104380000</t>
  </si>
  <si>
    <t>LKD9AA104390000</t>
  </si>
  <si>
    <t>LKD9AA104100000</t>
  </si>
  <si>
    <t>LKD9AA104110000</t>
  </si>
  <si>
    <t>LKD9AA104120000</t>
  </si>
  <si>
    <t>LKD9AA104130000</t>
  </si>
  <si>
    <t>LKD9AA104140000</t>
  </si>
  <si>
    <t>LKD9AA104150000</t>
  </si>
  <si>
    <t>LKD9AA104160000</t>
  </si>
  <si>
    <t>LKD9AA104170000</t>
  </si>
  <si>
    <t>LKD9AA104180000</t>
  </si>
  <si>
    <t>LKD9AA104190000</t>
  </si>
  <si>
    <t>LKD9AA104200000</t>
  </si>
  <si>
    <t>LKD9AA104210000</t>
  </si>
  <si>
    <t>LKD9AA104220000</t>
  </si>
  <si>
    <t>LKD9AA104230000</t>
  </si>
  <si>
    <t>LKD9AA104240000</t>
  </si>
  <si>
    <t>LKD9AA104250000</t>
  </si>
  <si>
    <t>LKD9AA104260000</t>
  </si>
  <si>
    <t>LKD9AA104270000</t>
  </si>
  <si>
    <t>LKD9AA104280000</t>
  </si>
  <si>
    <t>LKD9AA104290000</t>
  </si>
  <si>
    <t>LKD9AA104400000</t>
  </si>
  <si>
    <t>LKD9AA104410000</t>
  </si>
  <si>
    <t>LKD9AA104420000</t>
  </si>
  <si>
    <t>LKD9AA104430000</t>
  </si>
  <si>
    <t>LKD9AA104440000</t>
  </si>
  <si>
    <t>LKD9AA104450000</t>
  </si>
  <si>
    <t>LKD9AA104460000</t>
  </si>
  <si>
    <t>LKD9AA104470000</t>
  </si>
  <si>
    <t>LKD9AA104480000</t>
  </si>
  <si>
    <t>LKD9AA104490000</t>
  </si>
  <si>
    <t>LKD9AA500270000</t>
  </si>
  <si>
    <t>LKD9AA500280000</t>
  </si>
  <si>
    <t>LKD9AA500290000</t>
  </si>
  <si>
    <t>LKD9AA500300000</t>
  </si>
  <si>
    <t>LKD9AA500310000</t>
  </si>
  <si>
    <t>LKD9AA500320000</t>
  </si>
  <si>
    <t>LKD9AA500330000</t>
  </si>
  <si>
    <t>LKD9AA500340000</t>
  </si>
  <si>
    <t>LKD9AA500350000</t>
  </si>
  <si>
    <t>LKD9AA500360000</t>
  </si>
  <si>
    <t>LKD9AA702180000</t>
  </si>
  <si>
    <t>LKD9AA702400000</t>
  </si>
  <si>
    <t>LKD9AA702540000</t>
  </si>
  <si>
    <t>LKD9AA700840000</t>
  </si>
  <si>
    <t>LKD9AA701610000</t>
  </si>
  <si>
    <t>LKD9AA701630000</t>
  </si>
  <si>
    <t>LKD9AA701650000</t>
  </si>
  <si>
    <t>LKD9AA701660000</t>
  </si>
  <si>
    <t>LKD9AA701680000</t>
  </si>
  <si>
    <t>LKD9A0902900000</t>
  </si>
  <si>
    <t>LKD9A0902910000</t>
  </si>
  <si>
    <t>LKD9A0902920000</t>
  </si>
  <si>
    <t>LKD9A0902930000</t>
  </si>
  <si>
    <t>LKD9A0902940000</t>
  </si>
  <si>
    <t>LKD9A0902950000</t>
  </si>
  <si>
    <t>LKD9A0902960000</t>
  </si>
  <si>
    <t>LKD9A0902970000</t>
  </si>
  <si>
    <t>LKD9A0902980000</t>
  </si>
  <si>
    <t>LKD9A0902990000</t>
  </si>
  <si>
    <t>LKD9A0901000000</t>
  </si>
  <si>
    <t>LKD9A0901010000</t>
  </si>
  <si>
    <t>LKD9A0901020000</t>
  </si>
  <si>
    <t>LKD9A0901030000</t>
  </si>
  <si>
    <t>LKD9A0901040000</t>
  </si>
  <si>
    <t>LKD9A0901050000</t>
  </si>
  <si>
    <t>LKD9A0901060000</t>
  </si>
  <si>
    <t>LKD9A0901070000</t>
  </si>
  <si>
    <t>LKD9A0901080000</t>
  </si>
  <si>
    <t>LKD9A0901090000</t>
  </si>
  <si>
    <t>LKD9A0901900000</t>
  </si>
  <si>
    <t>LKD9A0400000000</t>
  </si>
  <si>
    <t>LKD9A0400010000</t>
  </si>
  <si>
    <t>LKD9A0400020000</t>
  </si>
  <si>
    <t>LKD9A0400030000</t>
  </si>
  <si>
    <t>LKD9A0400060000</t>
  </si>
  <si>
    <t>LKD9A0400070000</t>
  </si>
  <si>
    <t>LKD9A0400080000</t>
  </si>
  <si>
    <t>LKD9A0400090000</t>
  </si>
  <si>
    <t>LKD9A0400120000</t>
  </si>
  <si>
    <t>LKD9A0400130000</t>
  </si>
  <si>
    <t>LKD9A0400140000</t>
  </si>
  <si>
    <t>LKD9A0400150000</t>
  </si>
  <si>
    <t>LKD9A0400390000</t>
  </si>
  <si>
    <t>LKD9A0400400000</t>
  </si>
  <si>
    <t>LKD9A0400410000</t>
  </si>
  <si>
    <t>LKD9A0400420000</t>
  </si>
  <si>
    <t>LKD9A0400260000</t>
  </si>
  <si>
    <t>LKD9A0400270000</t>
  </si>
  <si>
    <t>LKD9A0400280000</t>
  </si>
  <si>
    <t>LKD9A0400290000</t>
  </si>
  <si>
    <t>LKD9A0400320000</t>
  </si>
  <si>
    <t>LKD9A0400330000</t>
  </si>
  <si>
    <t>LKD9A0400340000</t>
  </si>
  <si>
    <t>LKD9A0400350000</t>
  </si>
  <si>
    <t>LKD9A0400170000</t>
  </si>
  <si>
    <t>LKD9A0400180000</t>
  </si>
  <si>
    <t>LKD9A0400190000</t>
  </si>
  <si>
    <t>LKD9A0400450000</t>
  </si>
  <si>
    <t>LKD9A0400220000</t>
  </si>
  <si>
    <t>LKD9A0400230000</t>
  </si>
  <si>
    <t>LKD9A0400240000</t>
  </si>
  <si>
    <t>LKD9A0400250000</t>
  </si>
  <si>
    <t>LKD9A0801040000</t>
  </si>
  <si>
    <t>LKD9A0801050000</t>
  </si>
  <si>
    <t>LKD9A0801060000</t>
  </si>
  <si>
    <t>LKD9A0801070000</t>
  </si>
  <si>
    <t>LKD9A0801340000</t>
  </si>
  <si>
    <t>LKD9A0801350000</t>
  </si>
  <si>
    <t>LKD9A0801360000</t>
  </si>
  <si>
    <t>LKD9A0801370000</t>
  </si>
  <si>
    <t>LKD9A0801380000</t>
  </si>
  <si>
    <t>LKD8DC720010000</t>
  </si>
  <si>
    <t>LKD8DC700100000</t>
  </si>
  <si>
    <t>LKD8DA520000000</t>
  </si>
  <si>
    <t>LKD8DA520010000</t>
  </si>
  <si>
    <t>LKD8DA720000000</t>
  </si>
  <si>
    <t>LKD8DA720050000</t>
  </si>
  <si>
    <t>LKD8BC700120000</t>
  </si>
  <si>
    <t>LKD8BC700160000</t>
  </si>
  <si>
    <t>LKD8BA520120000</t>
  </si>
  <si>
    <t>LKD8BA520160000</t>
  </si>
  <si>
    <t>LKD8BA700120000</t>
  </si>
  <si>
    <t>LKD8BA700160000</t>
  </si>
  <si>
    <t>LKD8MC700120000</t>
  </si>
  <si>
    <t>LKD8MC700160000</t>
  </si>
  <si>
    <t>LKD8MA520120000</t>
  </si>
  <si>
    <t>LKD8MA520160000</t>
  </si>
  <si>
    <t>LKD8MA700120000</t>
  </si>
  <si>
    <t>LKD8MA700160000</t>
  </si>
  <si>
    <t>LKD8UC700M20000</t>
  </si>
  <si>
    <t>LKD8UC700M40000</t>
  </si>
  <si>
    <t>LKD8UC700M60000</t>
  </si>
  <si>
    <t>LKD8UC700M90000</t>
  </si>
  <si>
    <t>LKD8UA500M20000</t>
  </si>
  <si>
    <t>LKD8UA500M40000</t>
  </si>
  <si>
    <t>LKD8UA500M60000</t>
  </si>
  <si>
    <t>LKD8UA500M90000</t>
  </si>
  <si>
    <t>LKD8UA700M20000</t>
  </si>
  <si>
    <t>LKD8UA700M40000</t>
  </si>
  <si>
    <t>LKD8UA700M60000</t>
  </si>
  <si>
    <t>LKD8UA700M90000</t>
  </si>
  <si>
    <t>LKD8UC71K060000</t>
  </si>
  <si>
    <t>LKD8UC71K080000</t>
  </si>
  <si>
    <t>LKD8UC71K110000</t>
  </si>
  <si>
    <t>LKD8UC71K130000</t>
  </si>
  <si>
    <t>LKD8UA51K060000</t>
  </si>
  <si>
    <t>LKD8UA51K080000</t>
  </si>
  <si>
    <t>LKD8UA51K110000</t>
  </si>
  <si>
    <t>LKD8UA51K130000</t>
  </si>
  <si>
    <t>LKD8UA71K060000</t>
  </si>
  <si>
    <t>LKD8UA71K080000</t>
  </si>
  <si>
    <t>LKD8UA71K110000</t>
  </si>
  <si>
    <t>LKD8UA71K130000</t>
  </si>
  <si>
    <t>LKD8UC700B60000</t>
  </si>
  <si>
    <t>LKD8UC700B90000</t>
  </si>
  <si>
    <t>LKD8UA500B60000</t>
  </si>
  <si>
    <t>LKD8UA500B90000</t>
  </si>
  <si>
    <t>LKD8UA700B60000</t>
  </si>
  <si>
    <t>LKD8UA700B90000</t>
  </si>
  <si>
    <t>LKD8AC700A20000</t>
  </si>
  <si>
    <t>LKD8AC700A40000</t>
  </si>
  <si>
    <t>LKD8AC700A60000</t>
  </si>
  <si>
    <t>LKD8AC700A90000</t>
  </si>
  <si>
    <t>LKD8AA500A20000</t>
  </si>
  <si>
    <t>LKD8AA500A40000</t>
  </si>
  <si>
    <t>LKD8AA500A60000</t>
  </si>
  <si>
    <t>LKD8AA500A90000</t>
  </si>
  <si>
    <t>LKD8AA700A20000</t>
  </si>
  <si>
    <t>LKD8AA700A40000</t>
  </si>
  <si>
    <t>LKD8AA700A60000</t>
  </si>
  <si>
    <t>LKD8AA700A90000</t>
  </si>
  <si>
    <t>LKD8AC70K060000</t>
  </si>
  <si>
    <t>LKD8AC70K080000</t>
  </si>
  <si>
    <t>LKD8AC70K110000</t>
  </si>
  <si>
    <t>LKD8AC70K130000</t>
  </si>
  <si>
    <t>LKD8AA50K060000</t>
  </si>
  <si>
    <t>LKD8AA50K080000</t>
  </si>
  <si>
    <t>LKD8AA50K110000</t>
  </si>
  <si>
    <t>LKD8AA50K130000</t>
  </si>
  <si>
    <t>LKD8AA70K060000</t>
  </si>
  <si>
    <t>LKD8AA70K080000</t>
  </si>
  <si>
    <t>LKD8AA70K110000</t>
  </si>
  <si>
    <t>LKD8AA70K130000</t>
  </si>
  <si>
    <t>LKD9D42A0040000</t>
  </si>
  <si>
    <t>LKD9D42A0050000</t>
  </si>
  <si>
    <t>LKD9D42A1460000</t>
  </si>
  <si>
    <t>LKD9D42A1300000</t>
  </si>
  <si>
    <t>LKD9D42A1310000</t>
  </si>
  <si>
    <t>LKD9D42A1320000</t>
  </si>
  <si>
    <t>LKD9D42A1330000</t>
  </si>
  <si>
    <t>LKD9D42A1340000</t>
  </si>
  <si>
    <t>LKD9D42A1350000</t>
  </si>
  <si>
    <t>LKD9D42A0130000</t>
  </si>
  <si>
    <t>LKD9D42A0330000</t>
  </si>
  <si>
    <t>LKD9D42A0010000</t>
  </si>
  <si>
    <t>LKD9D42A1140000</t>
  </si>
  <si>
    <t>LKD9D42A1150000</t>
  </si>
  <si>
    <t>LKD9D42A1160000</t>
  </si>
  <si>
    <t>LKD9D42A1180000</t>
  </si>
  <si>
    <t>LKD9D42A1190000</t>
  </si>
  <si>
    <t>LKD9D42A1200000</t>
  </si>
  <si>
    <t>LKD9D42A1360000</t>
  </si>
  <si>
    <t>LKD9D42A1370000</t>
  </si>
  <si>
    <t>LKD9D42A1380000</t>
  </si>
  <si>
    <t>LKD9D42A1390000</t>
  </si>
  <si>
    <t>LKD9D42A1420000</t>
  </si>
  <si>
    <t>LKD9D42A1430000</t>
  </si>
  <si>
    <t>LKD9D42A1440000</t>
  </si>
  <si>
    <t>LKD9D42A1450000</t>
  </si>
  <si>
    <t>LKD9D32A0040000</t>
  </si>
  <si>
    <t>LKD9D32A0050000</t>
  </si>
  <si>
    <t>LKD9D32A0060000</t>
  </si>
  <si>
    <t>LKD9D32A2140000</t>
  </si>
  <si>
    <t>LKD9D32A2150000</t>
  </si>
  <si>
    <t>LKD9D32A2010000</t>
  </si>
  <si>
    <t>LKD9D32A2160000</t>
  </si>
  <si>
    <t>LKD9D32A2170000</t>
  </si>
  <si>
    <t>LKD9D32A2040000</t>
  </si>
  <si>
    <t>LKD9D32A0150000</t>
  </si>
  <si>
    <t>LKD9D32A0010000</t>
  </si>
  <si>
    <t>LKD9D32A0160000</t>
  </si>
  <si>
    <t>LKD9D32A0330000</t>
  </si>
  <si>
    <t>LKD9D32A1790000</t>
  </si>
  <si>
    <t>LKD9D32A1800000</t>
  </si>
  <si>
    <t>LKD9D32A1770000</t>
  </si>
  <si>
    <t>LKD9D32A1820000</t>
  </si>
  <si>
    <t>LKD9D32A1830000</t>
  </si>
  <si>
    <t>LKD9D32A1840000</t>
  </si>
  <si>
    <t>LKD9D32A2050000</t>
  </si>
  <si>
    <t>LKD9D32A2060000</t>
  </si>
  <si>
    <t>LKD9D32A1860000</t>
  </si>
  <si>
    <t>LKD9D32A2070000</t>
  </si>
  <si>
    <t>LKD9D32A2100000</t>
  </si>
  <si>
    <t>LKD9D32A2110000</t>
  </si>
  <si>
    <t>LKD9D32A2120000</t>
  </si>
  <si>
    <t>LKD9D32A2130000</t>
  </si>
  <si>
    <t>LKD9D41A0050000</t>
  </si>
  <si>
    <t>LKD9D41A2120000</t>
  </si>
  <si>
    <t>LKD9D41A0060000</t>
  </si>
  <si>
    <t>LKD9D41A0100000</t>
  </si>
  <si>
    <t>LKD9D41A2220000</t>
  </si>
  <si>
    <t>LKD9D41A0510000</t>
  </si>
  <si>
    <t>LKD9D41A0520000</t>
  </si>
  <si>
    <t>LKD9D41A2490000</t>
  </si>
  <si>
    <t>LKD9D41A0150000</t>
  </si>
  <si>
    <t>LKD9D41A0160000</t>
  </si>
  <si>
    <t>LKD9D41A1650000</t>
  </si>
  <si>
    <t>LKD9D41A2300000</t>
  </si>
  <si>
    <t>LKD9D41A2310000</t>
  </si>
  <si>
    <t>LKD9D41A2320000</t>
  </si>
  <si>
    <t>LKD9D41A2380000</t>
  </si>
  <si>
    <t>LKD9D41A2330000</t>
  </si>
  <si>
    <t>LKD9D41A2340000</t>
  </si>
  <si>
    <t>LKD9D41A2640000</t>
  </si>
  <si>
    <t>LKD9D41A2650000</t>
  </si>
  <si>
    <t>LKD9D41A2660000</t>
  </si>
  <si>
    <t>LKD9D41A2670000</t>
  </si>
  <si>
    <t>LKD9D41A2700000</t>
  </si>
  <si>
    <t>LKD9D41A2710000</t>
  </si>
  <si>
    <t>LKD9D41A2720000</t>
  </si>
  <si>
    <t>LKD9D41A2730000</t>
  </si>
  <si>
    <t>LKD9D31A0040000</t>
  </si>
  <si>
    <t>LKD9D31A0050000</t>
  </si>
  <si>
    <t>LKD9D31A0060000</t>
  </si>
  <si>
    <t>LKD9D31A0430000</t>
  </si>
  <si>
    <t>LKD9D31A0450000</t>
  </si>
  <si>
    <t>LKD9D31A0610000</t>
  </si>
  <si>
    <t>LKD9D31A1190000</t>
  </si>
  <si>
    <t>LKD9D31A2860000</t>
  </si>
  <si>
    <t>LKD9D31A0150000</t>
  </si>
  <si>
    <t>LKD9D31A0160000</t>
  </si>
  <si>
    <t>LKD9D31A0170000</t>
  </si>
  <si>
    <t>LKD9D31A1990000</t>
  </si>
  <si>
    <t>LKD9D31A1860000</t>
  </si>
  <si>
    <t>LKD9D31A2810000</t>
  </si>
  <si>
    <t>LKD9D31A2950000</t>
  </si>
  <si>
    <t>LKD9D31A3290000</t>
  </si>
  <si>
    <t>LKD9D31A3270000</t>
  </si>
  <si>
    <t>LKD9D31A1440000</t>
  </si>
  <si>
    <t>LKD9D31A1910000</t>
  </si>
  <si>
    <t>LKD9D31A2500000</t>
  </si>
  <si>
    <t>LKD9D31A4700000</t>
  </si>
  <si>
    <t>LKD9D31A4730000</t>
  </si>
  <si>
    <t>LKD9D31A4740000</t>
  </si>
  <si>
    <t>LKD9D31A4750000</t>
  </si>
  <si>
    <t>LKD9D31A4760000</t>
  </si>
  <si>
    <t>LKD9A6100200000</t>
  </si>
  <si>
    <t>LKD9A1307680000</t>
  </si>
  <si>
    <t>LKD9A1307700000</t>
  </si>
  <si>
    <t>LKD9A1307720000</t>
  </si>
  <si>
    <t>LKD9A1307730000</t>
  </si>
  <si>
    <t>LKD9A1307750000</t>
  </si>
  <si>
    <t>LKD9A1110420000</t>
  </si>
  <si>
    <t>LKD9A1110440000</t>
  </si>
  <si>
    <t>LKD9A1110460000</t>
  </si>
  <si>
    <t>LKD9A1110470000</t>
  </si>
  <si>
    <t>LKD9A1110490000</t>
  </si>
  <si>
    <t>LKD9A1111110000</t>
  </si>
  <si>
    <t>LKD9A1111130000</t>
  </si>
  <si>
    <t>LKD9A1111150000</t>
  </si>
  <si>
    <t>LKD9A1111160000</t>
  </si>
  <si>
    <t>LKD9A1111180000</t>
  </si>
  <si>
    <t>LKD9A1307590000</t>
  </si>
  <si>
    <t>LKD9A1307610000</t>
  </si>
  <si>
    <t>LKD9A1307630000</t>
  </si>
  <si>
    <t>LKD9A1307640000</t>
  </si>
  <si>
    <t>LKD9A1307660000</t>
  </si>
  <si>
    <t>LKD9A1110510000</t>
  </si>
  <si>
    <t>LKD9A1110530000</t>
  </si>
  <si>
    <t>LKD9A1110550000</t>
  </si>
  <si>
    <t>LKD9A1110560000</t>
  </si>
  <si>
    <t>LKD9A1110580000</t>
  </si>
  <si>
    <t>LKD9A1111030000</t>
  </si>
  <si>
    <t>LKD9A1111050000</t>
  </si>
  <si>
    <t>LKD9A1111070000</t>
  </si>
  <si>
    <t>LKD9A1111080000</t>
  </si>
  <si>
    <t>LKD9A1111100000</t>
  </si>
  <si>
    <t>LKD9A1308130000</t>
  </si>
  <si>
    <t>LKD9A1114730000</t>
  </si>
  <si>
    <t>LKD9A1114740000</t>
  </si>
  <si>
    <t>LKD9A1108660000</t>
  </si>
  <si>
    <t>LKD9A1108680000</t>
  </si>
  <si>
    <t>LKD9A1108700000</t>
  </si>
  <si>
    <t>LKD9A1108710000</t>
  </si>
  <si>
    <t>LKD9A1108730000</t>
  </si>
  <si>
    <t>LKD9A1108750000</t>
  </si>
  <si>
    <t>LKD9A1108770000</t>
  </si>
  <si>
    <t>LKD9A1108790000</t>
  </si>
  <si>
    <t>LKD9A1108800000</t>
  </si>
  <si>
    <t>LKD9A1108820000</t>
  </si>
  <si>
    <t>LKD9S0000010000</t>
  </si>
  <si>
    <t>LKD9S0000030000</t>
  </si>
  <si>
    <t>LKD9S0000050000</t>
  </si>
  <si>
    <t>LKD9S0000060000</t>
  </si>
  <si>
    <t>LKD9S0000070000</t>
  </si>
  <si>
    <t>LKD9S0000100000</t>
  </si>
  <si>
    <t>LKD9S0000110000</t>
  </si>
  <si>
    <t>LKD9S0000120000</t>
  </si>
  <si>
    <t>LKD9S0000130000</t>
  </si>
  <si>
    <t>LKD9S0000140000</t>
  </si>
  <si>
    <t>LKD9SE000110000</t>
  </si>
  <si>
    <t>LKD9SE000120000</t>
  </si>
  <si>
    <t>LKD9SE000250000</t>
  </si>
  <si>
    <t>LKD9SE000260000</t>
  </si>
  <si>
    <t>LKD9SE000200000</t>
  </si>
  <si>
    <t>LKD9SE000210000</t>
  </si>
  <si>
    <t>LKD9SE000010000</t>
  </si>
  <si>
    <t>LKD9SE000020000</t>
  </si>
  <si>
    <t>LKD9SE000240000</t>
  </si>
  <si>
    <t>LKD9SE000040000</t>
  </si>
  <si>
    <t>LKD9A1316150000</t>
  </si>
  <si>
    <t>LKD9A1117970000</t>
  </si>
  <si>
    <t>DClink Trunks MTP/m / MTP/m</t>
  </si>
  <si>
    <t>€/100 kg</t>
  </si>
  <si>
    <t>LKD9A1316070000</t>
  </si>
  <si>
    <t>LKD9A1307790000</t>
  </si>
  <si>
    <t>LKD9A1307940000</t>
  </si>
  <si>
    <t>LKD9A1316120000</t>
  </si>
  <si>
    <t>LKD9A1301000000</t>
  </si>
  <si>
    <t>LKD9A1301010000</t>
  </si>
  <si>
    <t>LKD9A1118620000</t>
  </si>
  <si>
    <t>LKD9A1118630000</t>
  </si>
  <si>
    <t>LKD9A1118640000</t>
  </si>
  <si>
    <t>LKD9A1118650000</t>
  </si>
  <si>
    <t>LKD9A1118660000</t>
  </si>
  <si>
    <t>LKD9A1118670000</t>
  </si>
  <si>
    <t>LKD9A1118680000</t>
  </si>
  <si>
    <t>LKD9A1118690000</t>
  </si>
  <si>
    <t>Bitte fragen Sie weitere Längen gerne an.</t>
  </si>
  <si>
    <t>LKD9A1309040000</t>
  </si>
  <si>
    <t>LKD9A1309050000</t>
  </si>
  <si>
    <t>LKD9A6100430000</t>
  </si>
  <si>
    <t>LKD9S0000190000</t>
  </si>
  <si>
    <t>LKD9A1310610000</t>
  </si>
  <si>
    <t>LKD9A1316590000</t>
  </si>
  <si>
    <t>LKD9A1316550000</t>
  </si>
  <si>
    <t>LKD9A1316570000</t>
  </si>
  <si>
    <r>
      <t>LKD9A13</t>
    </r>
    <r>
      <rPr>
        <sz val="11"/>
        <color theme="1"/>
        <rFont val="Calibri"/>
        <family val="2"/>
        <scheme val="minor"/>
      </rPr>
      <t>16650000</t>
    </r>
  </si>
  <si>
    <t>LKD9A1111290000</t>
  </si>
  <si>
    <t>LKD9A1112910000</t>
  </si>
  <si>
    <t>LKD9A1111200000</t>
  </si>
  <si>
    <t>LKD9A1111710000</t>
  </si>
  <si>
    <t>LKD9A1112530000</t>
  </si>
  <si>
    <t>LKD9A1112780000</t>
  </si>
  <si>
    <t>LKD9A1111580000</t>
  </si>
  <si>
    <t>LKD9A1111590000</t>
  </si>
  <si>
    <t>LKD9A1112790000</t>
  </si>
  <si>
    <t>LKD9A1111610000</t>
  </si>
  <si>
    <t>LKD9A5010200000</t>
  </si>
  <si>
    <t>LKD9A5010200024</t>
  </si>
  <si>
    <t>LKD9A9040000000</t>
  </si>
  <si>
    <t>LKD9A5050200000</t>
  </si>
  <si>
    <t>LKD9A5050200024</t>
  </si>
  <si>
    <t>LKD9S0000250000</t>
  </si>
  <si>
    <t>MegaLine®  Connect45 PRO</t>
  </si>
  <si>
    <t>LKD9ZQ010000024</t>
  </si>
  <si>
    <t>LKD7KS8B0200000</t>
  </si>
  <si>
    <t>LKD7KS8C0200000</t>
  </si>
  <si>
    <t>LK97KS800200100</t>
  </si>
  <si>
    <t>LKD7KS800220000</t>
  </si>
  <si>
    <t>LKD7KS800230000</t>
  </si>
  <si>
    <t>LKD7KS8B0010000</t>
  </si>
  <si>
    <t>LKD7KS8C0010000</t>
  </si>
  <si>
    <t>LK97KS800010050</t>
  </si>
  <si>
    <t>LK97KS800010100</t>
  </si>
  <si>
    <t>LK97KS800100050</t>
  </si>
  <si>
    <t>LK97KS800100100</t>
  </si>
  <si>
    <t>LK97KS7B0010100</t>
  </si>
  <si>
    <t>LK97KS7C0010100</t>
  </si>
  <si>
    <t>LK97KS700010050</t>
  </si>
  <si>
    <t>LK97KS700010100</t>
  </si>
  <si>
    <t>LK97KS7B0020050</t>
  </si>
  <si>
    <t>LK97KS7C0020050</t>
  </si>
  <si>
    <t>LK97KS700020050</t>
  </si>
  <si>
    <t>LK97KS700020100</t>
  </si>
  <si>
    <t>LKD7KS7B2530000</t>
  </si>
  <si>
    <t>LKD7KS7C2530000</t>
  </si>
  <si>
    <t>LK97KS702530050</t>
  </si>
  <si>
    <t>LK97KS702530100</t>
  </si>
  <si>
    <t>LK97KS702930050</t>
  </si>
  <si>
    <t>LK97KS702930100</t>
  </si>
  <si>
    <t>LK97KS7B0080100</t>
  </si>
  <si>
    <t>LK97KS7C0080100</t>
  </si>
  <si>
    <t>LK97KS700080050</t>
  </si>
  <si>
    <t>LK97KS700080100</t>
  </si>
  <si>
    <t>LK97KS700090050</t>
  </si>
  <si>
    <t>LK97KS700090100</t>
  </si>
  <si>
    <t>LK97KS703110050</t>
  </si>
  <si>
    <t>LK97KS703110100</t>
  </si>
  <si>
    <t>LK97KS703120050</t>
  </si>
  <si>
    <t>LK97KS703120100</t>
  </si>
  <si>
    <t>LK97KS7B0100100</t>
  </si>
  <si>
    <t>LK97KS7C0100100</t>
  </si>
  <si>
    <t>LK97KS700100010</t>
  </si>
  <si>
    <t>LK97KS700100025</t>
  </si>
  <si>
    <t>LK97KS700100050</t>
  </si>
  <si>
    <t>LK97KS700100100</t>
  </si>
  <si>
    <t>LKD7KS703240000</t>
  </si>
  <si>
    <t>LK97KS7B0110050</t>
  </si>
  <si>
    <t>LK97KS7C0110050</t>
  </si>
  <si>
    <t>LK97KS700110050</t>
  </si>
  <si>
    <t>LK97KS700110100</t>
  </si>
  <si>
    <t>LKD7KS7C3050000</t>
  </si>
  <si>
    <t>LK97KS703050050</t>
  </si>
  <si>
    <t>LK97KS703050100</t>
  </si>
  <si>
    <t>LK97KS703080050</t>
  </si>
  <si>
    <t>LK97KS703080100</t>
  </si>
  <si>
    <t>LK97KS703040010</t>
  </si>
  <si>
    <t>LK97KS703040035</t>
  </si>
  <si>
    <t>LK97KS703040100</t>
  </si>
  <si>
    <t>LKD7KS6C0220000</t>
  </si>
  <si>
    <t>LK97KS600220050</t>
  </si>
  <si>
    <t>LK97KS600220100</t>
  </si>
  <si>
    <t>LK97KS600230050</t>
  </si>
  <si>
    <t>LK97KS600230100</t>
  </si>
  <si>
    <t>LKD7KS6C0350000</t>
  </si>
  <si>
    <t>LK97KS600350050</t>
  </si>
  <si>
    <t>LK97KS600350100</t>
  </si>
  <si>
    <t>LK97KS600360050</t>
  </si>
  <si>
    <t>LK97KS600360100</t>
  </si>
  <si>
    <t>LK97KS600050050</t>
  </si>
  <si>
    <t>LK97KS600050100</t>
  </si>
  <si>
    <t>LK97KS600060050</t>
  </si>
  <si>
    <t>LK97KS600060100</t>
  </si>
  <si>
    <t>LK97KS600020100</t>
  </si>
  <si>
    <t>LK97KS500050100</t>
  </si>
  <si>
    <t>LK97KS500060100</t>
  </si>
  <si>
    <t>LK97KS700030100</t>
  </si>
  <si>
    <t>LKD7KS702180000</t>
  </si>
  <si>
    <t>LK97KS700900100</t>
  </si>
  <si>
    <t>LKD7KS700140000</t>
  </si>
  <si>
    <t>LKD7KS700150000</t>
  </si>
  <si>
    <t>LKD7KS700160000</t>
  </si>
  <si>
    <t>LKD7KS700170000</t>
  </si>
  <si>
    <t>LKD7KS700180000</t>
  </si>
  <si>
    <t>LKD7KS702430000</t>
  </si>
  <si>
    <t>LKD7KS701390000</t>
  </si>
  <si>
    <t>LKD7KS500080000</t>
  </si>
  <si>
    <t>LKD7KS500090000</t>
  </si>
  <si>
    <t>LKD7KS500100000</t>
  </si>
  <si>
    <t>LKD7KS500110000</t>
  </si>
  <si>
    <t>LKD7KS500120000</t>
  </si>
  <si>
    <t>LKD7KS500130000</t>
  </si>
  <si>
    <t>LK97KS500510100</t>
  </si>
  <si>
    <t>LK97KS7002U0100</t>
  </si>
  <si>
    <t>LKD7KS7001U0000</t>
  </si>
  <si>
    <t>LK97KS700490100</t>
  </si>
  <si>
    <t>LK97KS701690050</t>
  </si>
  <si>
    <t>LK97KS701690100</t>
  </si>
  <si>
    <t>LKD7KS5001U0000</t>
  </si>
  <si>
    <t>LKD7KS5002U0000</t>
  </si>
  <si>
    <t>LKD7KS702740000</t>
  </si>
  <si>
    <t>LK97KS016990100</t>
  </si>
  <si>
    <t>LKD7KS702760000</t>
  </si>
  <si>
    <t>Product Family</t>
  </si>
  <si>
    <t>Discount in %</t>
  </si>
  <si>
    <t>MegaLine Copper Data Cable</t>
  </si>
  <si>
    <t>MegaLine Copper Connectivity</t>
  </si>
  <si>
    <t>DataCenter Connectivity / VarioLine Underfloor and Consolidation Point</t>
  </si>
  <si>
    <t>GigaLine Fiber Optic Data Cable</t>
  </si>
  <si>
    <t>GigaLine Fiber Optic Connectivity</t>
  </si>
  <si>
    <t>Copper-Quote (€/100kg)</t>
  </si>
  <si>
    <t>All prices are are net, not including any VAT or other taxes.</t>
  </si>
  <si>
    <t>Unless otherwise agreed only the gross prices are legally binding.</t>
  </si>
  <si>
    <t xml:space="preserve">Price base: </t>
  </si>
  <si>
    <t>Unless otherwise agreed the copper price to be applied is the monthly average</t>
  </si>
  <si>
    <t>high DEL copper price including 1% purchase fee of the month before the communication of the</t>
  </si>
  <si>
    <t xml:space="preserve"> price list / copper rate to be applied.</t>
  </si>
  <si>
    <t>Minimum values:</t>
  </si>
  <si>
    <t>Minimum order value : 500 € (FCA factory Stolberg)</t>
  </si>
  <si>
    <t>Minimum order value for DAP delivery in the EU : 4000 €.</t>
  </si>
  <si>
    <t>Minimum order value for delivery outside the EU or overseas : to be agreed.</t>
  </si>
  <si>
    <t>All information subject to misprints or errors.</t>
  </si>
  <si>
    <t>on request</t>
  </si>
  <si>
    <t>LK97KS600020050</t>
  </si>
  <si>
    <t>LK97KS600020030</t>
  </si>
  <si>
    <t>Product description</t>
  </si>
  <si>
    <t>Fire class EU Construction Products Regulation</t>
  </si>
  <si>
    <t>Sales copper weight kg/km</t>
  </si>
  <si>
    <t>Product number</t>
  </si>
  <si>
    <t>Stock item</t>
  </si>
  <si>
    <t>Minimum order quantity</t>
  </si>
  <si>
    <t>PU</t>
  </si>
  <si>
    <t>Gross price €/PU</t>
  </si>
  <si>
    <t>Net price €/PU</t>
  </si>
  <si>
    <t>Fire Class EU Construction Products Regulation       EN 50575</t>
  </si>
  <si>
    <t>Fiber quantity / quality</t>
  </si>
  <si>
    <t>Gross price €/1000m</t>
  </si>
  <si>
    <t>Net price €/1000m</t>
  </si>
  <si>
    <t>Minimum Order Quantity</t>
  </si>
  <si>
    <t>MegaLine Copper Data Cables industry / marine</t>
  </si>
  <si>
    <t>MegaLine Copper Data Cables FLEX</t>
  </si>
  <si>
    <t>MegaLine Copper Data Cables</t>
  </si>
  <si>
    <t>Category 8.2</t>
  </si>
  <si>
    <t>Category 8</t>
  </si>
  <si>
    <t xml:space="preserve">Category 7A </t>
  </si>
  <si>
    <t xml:space="preserve">Category 7 </t>
  </si>
  <si>
    <t xml:space="preserve">Category 6A    </t>
  </si>
  <si>
    <t xml:space="preserve">Category 6    </t>
  </si>
  <si>
    <t xml:space="preserve">Category 5    </t>
  </si>
  <si>
    <t>Category 7A</t>
  </si>
  <si>
    <t>Category 7</t>
  </si>
  <si>
    <t>Category 5</t>
  </si>
  <si>
    <t>Copper Connectivity</t>
  </si>
  <si>
    <t>MegaLine® Connect45 RJ45 Plug + Link Extender</t>
  </si>
  <si>
    <t>MegaLine® Connect45 accessories</t>
  </si>
  <si>
    <t>MegaLineNet punch-down products</t>
  </si>
  <si>
    <t>VarioLine Cable Management</t>
  </si>
  <si>
    <t>Copper trunks + Consolidation-Point Cables</t>
  </si>
  <si>
    <t>Patch cord Cat. 6A / Class EA shielded</t>
  </si>
  <si>
    <t>Other lengths on request</t>
  </si>
  <si>
    <t xml:space="preserve">Other lengths on request    </t>
  </si>
  <si>
    <t>Patch cord Cat. 6 / Class EA shielded</t>
  </si>
  <si>
    <t>Patch cord Cat. 5 / Class D shielded</t>
  </si>
  <si>
    <t>Patch cord Cat. 6 / Class E unshielded</t>
  </si>
  <si>
    <t xml:space="preserve">Patch cord  Cat. 6 / Class EA shielded - Industry </t>
  </si>
  <si>
    <t xml:space="preserve">Patch cord Cat. 5 / Class D shielded - Industry </t>
  </si>
  <si>
    <t>Patch cord Cat. 6A / Class EA shielded - LED</t>
  </si>
  <si>
    <t>Patch cord Cat. 6 / Class EA shielded  - LED</t>
  </si>
  <si>
    <t>Patch cord Tera 2P / RJ45 shielded</t>
  </si>
  <si>
    <t>Patch cord Tera 2P / TERA 2P shielded</t>
  </si>
  <si>
    <t>Patch cord Tera 4P / TERA 4P shielded</t>
  </si>
  <si>
    <t>Patch cord Tera 1P / RJ11 unshielded</t>
  </si>
  <si>
    <t>Patch cord Tera 1P / RJ45 unshielded</t>
  </si>
  <si>
    <t>Patch cord Cat.6A - ARJ45 / RJ45 shielded</t>
  </si>
  <si>
    <t>Patch cord Cat.7A - ARJ45 shielded</t>
  </si>
  <si>
    <t>Fiber Optic Duplex Cable</t>
  </si>
  <si>
    <t>Fiber Optic Breakout Cable</t>
  </si>
  <si>
    <t>Fiber Optic Minibreakout Cable</t>
  </si>
  <si>
    <t>Fiber Optic Cables Universal Loose-Tube Stranded</t>
  </si>
  <si>
    <t>Fiber Optic Cable Universal with CI (circuit integrity FE90/FE120)</t>
  </si>
  <si>
    <t>Fiber Optic Cables Outdoor Loose-Tube Central</t>
  </si>
  <si>
    <t>Fiber Optic Cables Outdoor Loose-Tube Stranded</t>
  </si>
  <si>
    <t>Fiber Optic Connectivity</t>
  </si>
  <si>
    <t>Fiber Optic Trunk Boxes Fix</t>
  </si>
  <si>
    <t>Fiber Optic Trunk Boxes Pull-out</t>
  </si>
  <si>
    <t>Fiber Optic Splice Boxes Fix</t>
  </si>
  <si>
    <t>Fiber Optic Splice Boxes Pull-out</t>
  </si>
  <si>
    <t xml:space="preserve">Cable Management </t>
  </si>
  <si>
    <t>Fiber Optic Patch Cords SC-Duplex</t>
  </si>
  <si>
    <t>Fiber Optic Patch Cords LC-Duplex / SC-Duplex</t>
  </si>
  <si>
    <t>Fiber Optic Patch Cords LC/PC-Uniboot - LC/PC-Uniboot</t>
  </si>
  <si>
    <t>Fiber Optic Patch Cords E2000 - E2000</t>
  </si>
  <si>
    <t>VarioLine (Consolidationpoints / Floor-Systems)</t>
  </si>
  <si>
    <t>Consolidation Points</t>
  </si>
  <si>
    <t>Floor Systems Modular</t>
  </si>
  <si>
    <t xml:space="preserve">Floor Systems </t>
  </si>
  <si>
    <t>LKD7KS800130000</t>
  </si>
  <si>
    <t>LKD9D31A0440000</t>
  </si>
  <si>
    <t>LKD8UC700M30000</t>
  </si>
  <si>
    <t>LKD8UA500M30000</t>
  </si>
  <si>
    <t>LKD8UA700M30000</t>
  </si>
  <si>
    <t>LK97KS800260100</t>
  </si>
  <si>
    <t>LK97KS800260050</t>
  </si>
  <si>
    <t>LKD9AA702880000</t>
  </si>
  <si>
    <t>DataCenter Anschlusstechnik</t>
  </si>
  <si>
    <t>DClink - Baugruppenträger und Zubehör</t>
  </si>
  <si>
    <t>LKD9S0000240000</t>
  </si>
  <si>
    <t>LKD9S0000200000</t>
  </si>
  <si>
    <t>LKD9S0000220000</t>
  </si>
  <si>
    <t>LKD9S0000270000</t>
  </si>
  <si>
    <t>LKD9S0000180000</t>
  </si>
  <si>
    <t>DClink Module</t>
  </si>
  <si>
    <t>LKD9SE000600000</t>
  </si>
  <si>
    <t>LKD9SE000570000</t>
  </si>
  <si>
    <t>LKD9SE000610000</t>
  </si>
  <si>
    <t>LKD9SE000580000</t>
  </si>
  <si>
    <t>LKD9SE000620000</t>
  </si>
  <si>
    <t>LKD9SE000590000</t>
  </si>
  <si>
    <t>LKD9SE000090000</t>
  </si>
  <si>
    <t>LKD9SE000100000</t>
  </si>
  <si>
    <t>LKD9SE000180000</t>
  </si>
  <si>
    <t>LKD9SE000190000</t>
  </si>
  <si>
    <t>LKD9SE000640000</t>
  </si>
  <si>
    <t>LKD9SE000630000</t>
  </si>
  <si>
    <t>LKD9SE000420000</t>
  </si>
  <si>
    <t>LKD9SE000430000</t>
  </si>
  <si>
    <t>LKD9SE000440000</t>
  </si>
  <si>
    <t>LKD9SE000450000</t>
  </si>
  <si>
    <t>LKD9SE700100000</t>
  </si>
  <si>
    <t>LKD9SE300100000</t>
  </si>
  <si>
    <t>LKD9SE500100000</t>
  </si>
  <si>
    <t>LKD9SE800100000</t>
  </si>
  <si>
    <t>LKD9SE400100000</t>
  </si>
  <si>
    <t>LKD9SE600100000</t>
  </si>
  <si>
    <t>LKD9SE000130000</t>
  </si>
  <si>
    <t>LKD9SE000540000</t>
  </si>
  <si>
    <t>LKD9SE000550000</t>
  </si>
  <si>
    <t>LKD9SE000560000</t>
  </si>
  <si>
    <t>LKD9SEX00080000</t>
  </si>
  <si>
    <t>LKD9SEX00090000</t>
  </si>
  <si>
    <t>LKD9SEX00060000</t>
  </si>
  <si>
    <t>LKD9SEX00020000</t>
  </si>
  <si>
    <t>LKD9SEX00010000</t>
  </si>
  <si>
    <t>LKD9SEX00030000</t>
  </si>
  <si>
    <t>LWL Patchkabel LC - MTP/f</t>
  </si>
  <si>
    <t>LKD9SPW2BA20020</t>
  </si>
  <si>
    <t>LKD9SPW3AA20020</t>
  </si>
  <si>
    <t>LKD9SPW4AA20020</t>
  </si>
  <si>
    <t>LKD9SPW2BA00020</t>
  </si>
  <si>
    <t>LKD9SPW3AA00020</t>
  </si>
  <si>
    <t>LKD9SPW4AA00020</t>
  </si>
  <si>
    <t>LKD9SP12BB00020</t>
  </si>
  <si>
    <t>LKD9SP13AB00020</t>
  </si>
  <si>
    <t>LKD9SP14AB00020</t>
  </si>
  <si>
    <t>LKD9SPX2BB00020</t>
  </si>
  <si>
    <t>LKD9SPX3AB00020</t>
  </si>
  <si>
    <t>LKD9SPX4AB00020</t>
  </si>
  <si>
    <t>LWL Patchkabel MTP/f - MTP/f</t>
  </si>
  <si>
    <t>LKD9SPM2FB00020</t>
  </si>
  <si>
    <t>LKD9SPM3DB00020</t>
  </si>
  <si>
    <t>LKD9SPM4DB00020</t>
  </si>
  <si>
    <t>LKD9SPM2FC00020</t>
  </si>
  <si>
    <t>LKD9SPM3DC00020</t>
  </si>
  <si>
    <t>LKD9SPM4DC00020</t>
  </si>
  <si>
    <t>LKD9A1316140000</t>
  </si>
  <si>
    <t>LKD9A1316160000</t>
  </si>
  <si>
    <t>LKD9A1316170000</t>
  </si>
  <si>
    <t>LKD9A1316180000</t>
  </si>
  <si>
    <t>LKD9A1118720000</t>
  </si>
  <si>
    <t>LKD9A1118730000</t>
  </si>
  <si>
    <t>LKD9A1118740000</t>
  </si>
  <si>
    <t>LKD9A1118750000</t>
  </si>
  <si>
    <t>LKD9A1118760000</t>
  </si>
  <si>
    <t>LKD9A1117960000</t>
  </si>
  <si>
    <t>LKD9A1117980000</t>
  </si>
  <si>
    <t>LKD9A1118700000</t>
  </si>
  <si>
    <t>LKD9A1118710000</t>
  </si>
  <si>
    <t>LKD9A1316100000</t>
  </si>
  <si>
    <t>LKD9STM2GB00100</t>
  </si>
  <si>
    <t>LKD9STM3CB00100</t>
  </si>
  <si>
    <t>LKD9STM4CB00100</t>
  </si>
  <si>
    <t>LKD9STM2GC00100</t>
  </si>
  <si>
    <t>LKD9STM3CC00100</t>
  </si>
  <si>
    <t>LKD9STM4CC00100</t>
  </si>
  <si>
    <t>LKD9S0000300000</t>
  </si>
  <si>
    <t>Fiber cables - indoor loose-tube central</t>
  </si>
  <si>
    <t>LKD8IC3B0Q30000</t>
  </si>
  <si>
    <t>LKD8IC3B0Q60000</t>
  </si>
  <si>
    <t>LKD8IC3B0Q90000</t>
  </si>
  <si>
    <t>LKD8IA5B0Q30000</t>
  </si>
  <si>
    <t>LKD8IA5B0Q60000</t>
  </si>
  <si>
    <t>LKD8IA5B0Q90000</t>
  </si>
  <si>
    <t>LKD8IA7B0Q30000</t>
  </si>
  <si>
    <t>LKD8IA7B0Q60000</t>
  </si>
  <si>
    <t>LKD8IA7B0Q90000</t>
  </si>
  <si>
    <t>Fiber cables - indoor loose-tube stranded</t>
  </si>
  <si>
    <t>LKD8IC3BQ080000</t>
  </si>
  <si>
    <t>LKD8IA5BQ080000</t>
  </si>
  <si>
    <t>LKD8IA7BQ080000</t>
  </si>
  <si>
    <t>150 €/100kg</t>
  </si>
  <si>
    <t>Gross price
€/1000m
CU base</t>
  </si>
  <si>
    <t>Net price
€/1000m</t>
  </si>
  <si>
    <t>LKD9STM2GF60100</t>
  </si>
  <si>
    <t>LKD9STM3CF60100</t>
  </si>
  <si>
    <t>LKD9STM4CF60100</t>
  </si>
  <si>
    <t>LK97KS703800100</t>
  </si>
  <si>
    <t>LK97KS703810050</t>
  </si>
  <si>
    <t xml:space="preserve">P - </t>
  </si>
  <si>
    <t xml:space="preserve">O - </t>
  </si>
  <si>
    <t xml:space="preserve">N - </t>
  </si>
  <si>
    <t xml:space="preserve">A - </t>
  </si>
  <si>
    <t>Legend - Status change:</t>
  </si>
  <si>
    <t>price adjustment</t>
  </si>
  <si>
    <t>no change</t>
  </si>
  <si>
    <t>new article</t>
  </si>
  <si>
    <t>discontinuation</t>
  </si>
  <si>
    <t>Status
change</t>
  </si>
  <si>
    <t>LK97KS800280050</t>
  </si>
  <si>
    <t>LK97KS700430100</t>
  </si>
  <si>
    <t>LK97KS700430050</t>
  </si>
  <si>
    <t>LK97KS700440100</t>
  </si>
  <si>
    <t>LK97KS700440050</t>
  </si>
  <si>
    <t>LKD7KS6B0220000</t>
  </si>
  <si>
    <t>LKD7KS700_or</t>
  </si>
  <si>
    <t>LKD7KS701600000</t>
  </si>
  <si>
    <t>LKD7KS702320000</t>
  </si>
  <si>
    <t>LKD7KS700_vi</t>
  </si>
  <si>
    <t>Reel put-up
in meter</t>
  </si>
  <si>
    <t>LKD9ZQ010030000</t>
  </si>
  <si>
    <t>LKD8IA9B0Q20000</t>
  </si>
  <si>
    <t>LKD8IA9B0Q30000</t>
  </si>
  <si>
    <t>LKD8IA9B0Q40000</t>
  </si>
  <si>
    <t>LKD8IA9B0Q60000</t>
  </si>
  <si>
    <t>LKD8IA9B0Q90000</t>
  </si>
  <si>
    <t>Fiber Optic Cables Universal Loose-Tube Central 2500N</t>
  </si>
  <si>
    <t>Fiber Optic Cables Universal Loose-Tube Central 1750N</t>
  </si>
  <si>
    <t>LKD8UA900M20000</t>
  </si>
  <si>
    <t>LKD8UA900M30000</t>
  </si>
  <si>
    <t>LKD8UA900M40000</t>
  </si>
  <si>
    <t>LKD8UA900M60000</t>
  </si>
  <si>
    <t>LKD8UA900M90000</t>
  </si>
  <si>
    <t>LKD8UA91K080000</t>
  </si>
  <si>
    <t>LKD9D31A4690000</t>
  </si>
  <si>
    <t>LKD9D31A3110000</t>
  </si>
  <si>
    <t>LKD9D31A5080000</t>
  </si>
  <si>
    <t>Fiber Optic Patch Cords LC-Duplex J_V(ZN)HH Figure O</t>
  </si>
  <si>
    <t>LKD9S0000160000</t>
  </si>
  <si>
    <t>LKD9S0000230000</t>
  </si>
  <si>
    <t>Min. order quantity</t>
  </si>
  <si>
    <t>LKD9A5020110000</t>
  </si>
  <si>
    <t>LKD8DA920010000</t>
  </si>
  <si>
    <t>LKD8IA9BQ080000</t>
  </si>
  <si>
    <t>LKD8UA500P60000</t>
  </si>
  <si>
    <t>LKD8UA500P90000</t>
  </si>
  <si>
    <t>LKD8UA700P60000</t>
  </si>
  <si>
    <t>LKD8UA700P90000</t>
  </si>
  <si>
    <t>Fiber Optic Patch Cords LC/PC-Uniboot HD - LC/PC-Uniboot HD witch latch</t>
  </si>
  <si>
    <t>MegaLine® G20 S/FTP, 2000 MHz, H 4x2xAWG 22/1 PiMF</t>
  </si>
  <si>
    <t>B2ca</t>
  </si>
  <si>
    <t>Cca</t>
  </si>
  <si>
    <t>Dca</t>
  </si>
  <si>
    <t>MegaLine® G20 S/FTP DX, 2000 MHz, H 2x(4x2xAWG 22/1 PiMF)</t>
  </si>
  <si>
    <t>MegaLine® G20 Mini S/FTP, 2000 MHz, H 4x2xAWG 26/1 PiMF</t>
  </si>
  <si>
    <t>MegaLine  G12-150 S/FTP, 1500 MHz, H 4x2xAWG 22/1 PiMF</t>
  </si>
  <si>
    <t>MegaLine  G12-150 S/FTP DX, 1500 MHz, H 2x(4x2xAWG 22/1 PiMF)</t>
  </si>
  <si>
    <t>MegaLine® PRO 1500 S/FTP, 1500 MHz, H 4x2xAWG 22/1 PiMF</t>
  </si>
  <si>
    <t>MegaLine® PRO 1500 S/FTP, 1500 MHz, H 2x(4x2xAWG 22/1 PiMF)</t>
  </si>
  <si>
    <t>MegaLine F10-130  S/FTP, 1300 MHz, H 4x2xAWG 22/1 PiMF</t>
  </si>
  <si>
    <t>MegaLine F10-130 S/FTP DX, 1300 MHz, H 2x(4x2xAWG 22/1 PiMF)</t>
  </si>
  <si>
    <t>MegaLine® F10-125 S/FTP, 1300 MHz 4x2xAWG 22/1 PiMF</t>
  </si>
  <si>
    <t>MegaLine® F10-125 S/FTP DX, 1300 MHz 2x(4x2xAWG 22/1 PiMF)</t>
  </si>
  <si>
    <t>MegaLine® PRO 1300 S/FTP, 1300 MHz, H 4x2xAWG 22/1 PiMF</t>
  </si>
  <si>
    <t>MegaLine® PRO 1300 S/FTP, 1300 MHz, H 2x(4x2xAWG 22/1 PiMF)</t>
  </si>
  <si>
    <t>MegaLine F10-115 PVP S/FTP, 1200 MHz, H 4x2xAWG 23/1 PiMF</t>
  </si>
  <si>
    <t>MegaLine F10-115 PVP S/FTP DX, 1200 MHz, H 2x(4x2xAWG 23/1 PiMF)</t>
  </si>
  <si>
    <t>MegaLine® PRO 1200 S/FTP, 1200 MHz, H 4x2xAWG 23/1 PiMF</t>
  </si>
  <si>
    <t>MegaLine® PRO 1200 S/FTP, 1200 MHz, H 2x(4x2xAWG 23/1 PiMF)</t>
  </si>
  <si>
    <t>MegaLine F6-90 S/FTP, 1000 MHz, H 4x2xAWG 23/1 PiMF</t>
  </si>
  <si>
    <t>CI - FE90</t>
  </si>
  <si>
    <t>MegaLine F6-90 S/FTP DX, 1000 MHz, H 2x(4x2xAWG 23/1 PiMF)</t>
  </si>
  <si>
    <t>MegaLine® PRO 1000 S/FTP, 1000 MHz, H S2 4x2xAWG 23/1 PiMF</t>
  </si>
  <si>
    <t>MegaLine® PRO 1000 S/FTP DX, 1000 MHz, H S2 2x(4x2xAWG 23/1 PiMF)</t>
  </si>
  <si>
    <t>MegaLine® F6-70 F/FTP, 1000 MHz, H 4x2xAWG 23/1 PiMF</t>
  </si>
  <si>
    <t>MegaLine® F6-70 F/FTP, 1000 MHz, H 2x(4x2xAWG 23/1 PiMF)</t>
  </si>
  <si>
    <t>MegaLine E5-70 F/FTP, 700 MHz, H  4x2xAWG 23/1 PiMF</t>
  </si>
  <si>
    <t>MegaLine E5-70 F/FTP DX, 700 MHz, H  2x(4x2xAWG 23/1 PiMF)</t>
  </si>
  <si>
    <t>MegaLine E5-60 U/FTP, 600 MHz, H  4x2xAWG 23/1 PiMF</t>
  </si>
  <si>
    <t>MegaLine E5-60 U/FTP DX, 600 MHz, H  2x(4x2xAWG 23/1 PiMF)</t>
  </si>
  <si>
    <t>MegaLine E2-45 U/FTP, 450 MHz, LSOH   4x2xAWG 23/1 PiMF</t>
  </si>
  <si>
    <t>MegaLine E2-45 U/FTP DX, 450 MHz, LSOH  2x(4x2xAWG 23/1 PiMF)</t>
  </si>
  <si>
    <t>MegaLine E2-30 U/UTP, 300 MHz, LSOH  4x2xAWG 23/1</t>
  </si>
  <si>
    <t>Eca</t>
  </si>
  <si>
    <t>MegaLine D1-20 SF/UTP, 200 MHz, H 4x2xAWG 24/1</t>
  </si>
  <si>
    <t>MegaLine D1-20 SF/UTP DX, 200 MHz, H 2x(4x2xAWG 24/1)</t>
  </si>
  <si>
    <t>MegaLine G20 S/FTP flex, 2000 MHz, H  4x2xAWG 26/7 PiMF</t>
  </si>
  <si>
    <t/>
  </si>
  <si>
    <t>MegaLine F10-120 S/FTP flex, 1200 MHz, H  4x2xAWG 26/7 PiMF</t>
  </si>
  <si>
    <t>MegaLine F10-120 S/FTP flex 11Y, 1200 MHz, 4x2xAWG 26/7 PiMF grey</t>
  </si>
  <si>
    <t>MegaLine F10-120 S/FTP 11Y flex, 1200 MHz, PUR 4x2xAWG 26/7 PiMF</t>
  </si>
  <si>
    <t>MegaLine F6-90 S/FTP flex, 900 MHz, H 4x2xAWG 27/7 PiMF grey</t>
  </si>
  <si>
    <t>MegaLine F6-90 S/FTP flex, 900 MHz, H 4x2xAWG 27/7 PiMF yellow</t>
  </si>
  <si>
    <t>MegaLine F6-90 S/FTP flex, 900 MHz, H 4x2xAWG 27/7 PiMF turquoise</t>
  </si>
  <si>
    <t>MegaLine F6-90 S/FTP flex, 900 MHz, H 4x2xAWG 27/7 PiMF blue</t>
  </si>
  <si>
    <t>MegaLine F6-90 S/FTP flex, 900 MHz, H 4x2xAWG 27/7 PiMF red</t>
  </si>
  <si>
    <t>MegaLine F6-90 S/FTP flex, 900 MHz, H 4x2xAWG 27/7 PiMF orange</t>
  </si>
  <si>
    <t>MegaLine F6-90 S/FTP flex, 900 MHz, H 4x2xAWG 27/7 PiMF black</t>
  </si>
  <si>
    <t>MegaLine F6-90 S/FTP flex, 900 MHz, H 4x2xAWG 27/7 PiMF white</t>
  </si>
  <si>
    <t>MegaLine F6-90 S/FTP flex, 900 MHz, H 4x2xAWG 27/7 PiMF violet</t>
  </si>
  <si>
    <t>MegaLine F6-90 S/FTP 11Y flex, 900 MHz, PUR 4x2xAWG 27/7 PiMF yellow</t>
  </si>
  <si>
    <t>MegaLine F6-70 S/FTP 11Y flex, 700 MHz, PUR 4x2xAWG 24/7 PiMF</t>
  </si>
  <si>
    <t>MegaLine D1-20 SF/UTP flex, 200 MHz, Y 4x2xAWG 26/7 grey</t>
  </si>
  <si>
    <t>MegaLine D1-20 SF/UTP flex, 200 MHz, Y 4x2xAWG 26/7 yellow</t>
  </si>
  <si>
    <t>MegaLine D1-20 SF/UTP flex, 200 MHz, Y 4x2xAWG 26/7 turquoise</t>
  </si>
  <si>
    <t>MegaLine D1-20 SF/UTP flex, 200 MHz, Y 4x2xAWG 26/7 blue</t>
  </si>
  <si>
    <t>MegaLine D1-20 SF/UTP flex, 200 MHz, Y 4x2xAWG 26/7 red</t>
  </si>
  <si>
    <t>MegaLine D1-20 SF/UTP flex, 200 MHz, H 4x2xAWG 26/7 grey</t>
  </si>
  <si>
    <t>MegaLine D1-20 S/UTP 11Y superflex, 100 MHz, PUR 4x2xAWG 26/19</t>
  </si>
  <si>
    <t>MegaLine F10-130 S/FTP (L)2Y, 1300 MHz, AL-PE 4x2xAWG 22/1 PiMF</t>
  </si>
  <si>
    <t>MegaLine F10-130 S/FTP QH, 1300 MHz, H 4x2xAWG 22/1 PiMF</t>
  </si>
  <si>
    <t>MegaLine F10-115 S/FTP V, 1150 MHz, H 4x2xAWG 23/1 PiMF</t>
  </si>
  <si>
    <t>MegaLine F6-90 S/FTP 2Y, 900 MHz, PE 4x2xAWG 23/1 PiMF</t>
  </si>
  <si>
    <t>MegaLine F6-90 S/FTP H Marine, 1000 MHz, 4x2xAWG 23/1 PIMF, GL approved</t>
  </si>
  <si>
    <t>MegaLine® F6-70 S/FTP HV flex, 700 MHz, 4x2xAWG 24/7 PIMF, GL approved</t>
  </si>
  <si>
    <t>MegaLine® F6-70 S/FTP HV flex, 700 MHz, 2x(4x2xAWG 24/7 PIMF), GL approved</t>
  </si>
  <si>
    <t>MegaLine D1-20 SF/UTP 2Y, 200 MHz, PE 4x2xAWG 24/1</t>
  </si>
  <si>
    <t>MegaLine D1-20 SF/UTP HQH, 200 MHz, H 4x2xAWG 24/1</t>
  </si>
  <si>
    <t>no</t>
  </si>
  <si>
    <t>P</t>
  </si>
  <si>
    <t>yes</t>
  </si>
  <si>
    <t>O</t>
  </si>
  <si>
    <t>N</t>
  </si>
  <si>
    <t>A</t>
  </si>
  <si>
    <t>Interface</t>
  </si>
  <si>
    <t>Interface-plug solid</t>
  </si>
  <si>
    <t>Interface-plug flex</t>
  </si>
  <si>
    <t>Cable-plug Cat.7A , PVP</t>
  </si>
  <si>
    <t>Cable-plug Cat.7A FLEX</t>
  </si>
  <si>
    <t>Jack module RJ45 Cat.6A ISO/IEC, PVP</t>
  </si>
  <si>
    <t>Jack module (Tera) 4K7A Cat.7A ISO/IEC, PVP</t>
  </si>
  <si>
    <t>Jack module (ARJ45) 8C7A Cat.7A ISO/IEC, PVP</t>
  </si>
  <si>
    <t>Socket / wall outlet UP/50, 30° outlet, 1-port without jack, white RAL 9010</t>
  </si>
  <si>
    <t>Socket / wall outlet UP/50, 30° outlet, 2-port without jack, white RAL 9010</t>
  </si>
  <si>
    <t>Socket / wall outlet UP/50, 30° outlet, 3-port without jack, white RAL 9010</t>
  </si>
  <si>
    <t>Surface-mounted housing 80x80x40 mm inkl. cover frame, white RAL 9010</t>
  </si>
  <si>
    <t>Distance frame for surface-mounted housing , 10 mm, white RAL 9010</t>
  </si>
  <si>
    <t>Cover frame 1-port, 80x80mm, white RAL 9010</t>
  </si>
  <si>
    <t>Cover frame 2-port, 151x80mm, white RAL 9010</t>
  </si>
  <si>
    <t>Cover plate 45x45mm French version, 30° outlet, 1-port without jack, white RAL 9010</t>
  </si>
  <si>
    <t>Cover plate 45x45mm French version, 30° outlet, 2-port without jack, white RAL 9010</t>
  </si>
  <si>
    <t>Patch panel 19" Panel 1RU, 24 port without jack, light grey RAL 7035</t>
  </si>
  <si>
    <t>Patch panel 19" Panel 1RU, 24 port without jack, black RAL 9005</t>
  </si>
  <si>
    <t>Rail housing/adapter 2-fach</t>
  </si>
  <si>
    <t>Dust protection cover 4K7A-module white</t>
  </si>
  <si>
    <t>Dust protection cover RJ45/8C7A-module white</t>
  </si>
  <si>
    <t>Jack mounting tool</t>
  </si>
  <si>
    <t>Parallel pliers</t>
  </si>
  <si>
    <t>Assembly aid</t>
  </si>
  <si>
    <t>Measurement adapter</t>
  </si>
  <si>
    <t>Measurement adapter replacement kit</t>
  </si>
  <si>
    <t>Measuring cable set ARJ45 2x ARJ45-TERA / 1x TERA-TERA, 2m</t>
  </si>
  <si>
    <t>Measuring cable Tera - Tera</t>
  </si>
  <si>
    <t>Jack module RJ45 Cat.6A EIA/TIA, PVP</t>
  </si>
  <si>
    <t>Jack module RJ45 Cat.6A ISO/IEC LEO, PVP</t>
  </si>
  <si>
    <t>Dust protection cover white</t>
  </si>
  <si>
    <t>Jack module RJ45 Cat.6 unshielded, Ch. &amp; Pl. Class E ISO/IEC</t>
  </si>
  <si>
    <t>Jack module RJ45 Cat.6A ISO/IEC, angled, PVP</t>
  </si>
  <si>
    <t>Socket / wall outlet UP/50, 45° outlet, 1-port without jack, including cover frame, white RAL 9010</t>
  </si>
  <si>
    <t>Socket / wall outlet UP/50, 45° outlet, 2-port without jack, including cover frame, white RAL 9010</t>
  </si>
  <si>
    <t>Socket / wall outlet UP/50, 45° outlet, 3-port without jack, including cover frame, white RAL 9010</t>
  </si>
  <si>
    <t>Socket / wall outlet design-capable UP/50, 45° outlet, 2-port without jack, white RAL 9010</t>
  </si>
  <si>
    <t>Cover plate 45x45mm French version, 45° outlet, 1-port without jack, white RAL 9010</t>
  </si>
  <si>
    <t>Cover plate 45x45mm French version, 45° outlet, 2-port without jack, white RAL 9010</t>
  </si>
  <si>
    <t>KEYSTONE adapter (UK) 1fach white RAL9010 (50 pcs)</t>
  </si>
  <si>
    <t>Cover frame UK 86x86 mm for wall outlet inserts 50x50 mm (50 pcs)</t>
  </si>
  <si>
    <t>Patch panel 19" 1RU, 24 port without jack, light grey RAL 7035</t>
  </si>
  <si>
    <t>Patch panel 19" Panel 1RU, 24 port without jack, angled, black RAL 9005</t>
  </si>
  <si>
    <t>Rail housing/adapter 1-port Keystone, stackable, light grey RAL7035</t>
  </si>
  <si>
    <t>Side cover for Rail housing/adapter, light grey RAL7035</t>
  </si>
  <si>
    <t>Dust protection cover transparent</t>
  </si>
  <si>
    <t>auf Anfrage</t>
  </si>
  <si>
    <t>Socket / wall outlet UP/50, 45° outlet, 2-port without jack, white RAL 9010</t>
  </si>
  <si>
    <t>Patch panel 19" Panel 1RU, 48 port without jack, light grey RAL 7035</t>
  </si>
  <si>
    <t>Patch panel 19" Panel 1RU, 48 port without jack, black RAL 9005</t>
  </si>
  <si>
    <t>RJ45 Plug Cat.6A ISO/IEC field-terminable connector</t>
  </si>
  <si>
    <t>LinkExtender Class EA ISO/IEC shielded, without cable plug</t>
  </si>
  <si>
    <t>Unlocking tool</t>
  </si>
  <si>
    <t>Mounting pliers</t>
  </si>
  <si>
    <t>Spare blades for assembly pliers</t>
  </si>
  <si>
    <t>LEO-detector</t>
  </si>
  <si>
    <t>Protective cap</t>
  </si>
  <si>
    <t>Cable-plug AWG 24-22</t>
  </si>
  <si>
    <t>Cable-plug AWG 26-27</t>
  </si>
  <si>
    <t>Cutter without bevel</t>
  </si>
  <si>
    <t>Jack module RJ45 Cat.6A ISO/IEC, Keystone, PVP</t>
  </si>
  <si>
    <t>90° adapter, for Jack module Cat.6A ISO/IEC, Keystone</t>
  </si>
  <si>
    <t>Dust cap for MC45 Pro module 25 pieces</t>
  </si>
  <si>
    <t>Wall outlet 2xRJ45, Cat.6 shielded, punch-down plus, UPk version, white RAL 9010</t>
  </si>
  <si>
    <t>Patch panel 19" Panel 1RU, 24xRJ45 Cat.6 shielded, punch-down-plus, light grey RAL 7035</t>
  </si>
  <si>
    <t>Telephone patch panel 25 ports RJ45 Cat.3; punch-down, 1RU, grey RAL 7035</t>
  </si>
  <si>
    <t>Telephone patch panel 50 ports RJ45 Cat.3; punch-down, 1RU, grey RAL 7035</t>
  </si>
  <si>
    <t>Telephone patch panel 25 ports RJ45 Cat.3; punch-down, 1RU, black RAL 9005</t>
  </si>
  <si>
    <t>Telephone patch panel 50 ports RJ45 Cat.3; punch-down, 1RU, black RAL 9005</t>
  </si>
  <si>
    <t>VarioLine DC CMP1 with metal brackets 82 mm, black RAL 9005</t>
  </si>
  <si>
    <t>VarioLine DC CMP1 with metal brackets 82 mm, grey RAL 7035</t>
  </si>
  <si>
    <t>MegaLine-Trunk Class EA, F6-90 / VarioKeystone Cat.6A  (ISO/IEC ), length: 5.0m</t>
  </si>
  <si>
    <t>MegaLine-Trunk Class EA, F6-90 / VarioKeystone Cat.6A  (ISO/IEC ), length: 10.0m</t>
  </si>
  <si>
    <t>MegaLine-Trunk Class EA, F6-90 / VarioKeystone Cat.6A  (ISO/IEC ), length: 15.0m</t>
  </si>
  <si>
    <t>MegaLine-Trunk Class EA, F6-90 / VarioKeystone Cat.6A  (ISO/IEC ), length: 30.0m</t>
  </si>
  <si>
    <t>MegaLine-Trunk Class EA, F6-90 / Keystone Cat.6A  (ISO/IEC ), length: 5.0m</t>
  </si>
  <si>
    <t>MegaLine-Trunk Class EA, F6-90 / Keystone Cat.6A  (ISO/IEC ), length: 10.0m</t>
  </si>
  <si>
    <t>MegaLine-Trunk Class EA, F6-90 / Keystone Cat.6A  (ISO/IEC ), length: 15.0m</t>
  </si>
  <si>
    <t>MegaLine-Trunk Class EA, F6-90 / Keystone Cat.6A  (ISO/IEC ), length: 30.0m</t>
  </si>
  <si>
    <t xml:space="preserve">MegaLine® Connect 45 CP-Kabel Class EA, Keystone Cat.6A (ISO/IEC) - RJ 45 SL plug Cat. 6A, length: 10.0m </t>
  </si>
  <si>
    <t xml:space="preserve">MegaLine® Connect 45 CP-Kabel Class EA, Keystone Cat.6A (ISO/IEC) - RJ 45 SL plug Cat. 6A, length: 15.0m </t>
  </si>
  <si>
    <t xml:space="preserve">MegaLine® Connect 45 CP-Kabel Class EA, Keystone Cat.6A (ISO/IEC) - RJ 45 SL plug Cat. 6A, length: 20.0m </t>
  </si>
  <si>
    <t xml:space="preserve">MegaLine® Connect 45 CP-Kabel Class EA, Keystone Cat.6A (ISO/IEC) - RJ 45 SL plug Cat. 6A, length: 25.0m </t>
  </si>
  <si>
    <t>MegaLine-Trunk Class II, G20 - Connect100 (without module),  length: 5.0m</t>
  </si>
  <si>
    <t>MegaLine-Trunk Class II, G20 - Connect100 (without module),  length: 10.0m</t>
  </si>
  <si>
    <t>MegaLine-Trunk Class II, G20 - Connect100 (without module),  length: 15.0m</t>
  </si>
  <si>
    <t>MegaLine® Patch cord RJ45, Cat.6A, 0.5m grey</t>
  </si>
  <si>
    <t>MegaLine® Patch cord RJ45, Cat.6A, 1.0m grey</t>
  </si>
  <si>
    <t>MegaLine® Patch cord RJ45, Cat.6A, 1.5m grey</t>
  </si>
  <si>
    <t>MegaLine® Patch cord RJ45, Cat.6A, 2.0m grey</t>
  </si>
  <si>
    <t>MegaLine® Patch cord RJ45, Cat.6A, 2.5m grey</t>
  </si>
  <si>
    <t>MegaLine® Patch cord RJ45, Cat.6A, 3.0m grey</t>
  </si>
  <si>
    <t>MegaLine® Patch cord RJ45, Cat.6A, 4.0m grey</t>
  </si>
  <si>
    <t>MegaLine® Patch cord RJ45, Cat.6A, 5.0m grey</t>
  </si>
  <si>
    <t>MegaLine® Patch cord RJ45, Cat.6A, 7.5m grey</t>
  </si>
  <si>
    <t>MegaLine® Patch cord RJ45, Cat.6A, 10.0m grey</t>
  </si>
  <si>
    <t>MegaLine® Patch cord RJ45, Cat.6A, 0.5m yellow</t>
  </si>
  <si>
    <t>MegaLine® Patch cord RJ45, Cat.6A, 1.0m yellow</t>
  </si>
  <si>
    <t>MegaLine® Patch cord RJ45, Cat.6A, 1.5m yellow</t>
  </si>
  <si>
    <t>MegaLine® Patch cord RJ45, Cat.6A, 2.0m yellow</t>
  </si>
  <si>
    <t>MegaLine® Patch cord RJ45, Cat.6A, 2.5m yellow</t>
  </si>
  <si>
    <t>MegaLine® Patch cord RJ45, Cat.6A, 3.0m yellow</t>
  </si>
  <si>
    <t>MegaLine® Patch cord RJ45, Cat.6A, 4.0m yellow</t>
  </si>
  <si>
    <t>MegaLine® Patch cord RJ45, Cat.6A, 5.0m yellow</t>
  </si>
  <si>
    <t>MegaLine® Patch cord RJ45, Cat.6A, 7.5m yellow</t>
  </si>
  <si>
    <t>MegaLine® Patch cord RJ45, Cat.6A, 10.0m yellow</t>
  </si>
  <si>
    <t>MegaLine® Patch cord RJ45, Cat.6A, 0.5m blue</t>
  </si>
  <si>
    <t>MegaLine® Patch cord RJ45, Cat.6A, 1.0m blue</t>
  </si>
  <si>
    <t>MegaLine® Patch cord RJ45, Cat.6A, 1.5m blue</t>
  </si>
  <si>
    <t>MegaLine® Patch cord RJ45, Cat.6A, 2.0m blue</t>
  </si>
  <si>
    <t>MegaLine® Patch cord RJ45, Cat.6A, 2.5m blue</t>
  </si>
  <si>
    <t>MegaLine® Patch cord RJ45, Cat.6A, 3.0m blue</t>
  </si>
  <si>
    <t>MegaLine® Patch cord RJ45, Cat.6A, 4.0m blue</t>
  </si>
  <si>
    <t>MegaLine® Patch cord RJ45, Cat.6A, 5.0m blue</t>
  </si>
  <si>
    <t>MegaLine® Patch cord RJ45, Cat.6A, 7.5m blue</t>
  </si>
  <si>
    <t>MegaLine® Patch cord RJ45, Cat.6A, 10.0m blue</t>
  </si>
  <si>
    <t>MegaLine® Patch cord RJ45, Cat.6A, 0.5m green</t>
  </si>
  <si>
    <t>MegaLine® Patch cord RJ45, Cat.6A, 1.0m green</t>
  </si>
  <si>
    <t>MegaLine® Patch cord RJ45, Cat.6A, 1.5m green</t>
  </si>
  <si>
    <t>MegaLine® Patch cord RJ45, Cat.6A, 2.0m green</t>
  </si>
  <si>
    <t>MegaLine® Patch cord RJ45, Cat.6A, 2.5m green</t>
  </si>
  <si>
    <t>MegaLine® Patch cord RJ45, Cat.6A, 3.0m green</t>
  </si>
  <si>
    <t>MegaLine® Patch cord RJ45, Cat.6A, 4.0m green</t>
  </si>
  <si>
    <t>MegaLine® Patch cord RJ45, Cat.6A, 5.0m green</t>
  </si>
  <si>
    <t>MegaLine® Patch cord RJ45, Cat.6A, 7.5m green</t>
  </si>
  <si>
    <t>MegaLine® Patch cord RJ45, Cat.6A, 10.0m green</t>
  </si>
  <si>
    <t>MegaLine® Patch cord RJ45, Cat.6A, 0.5m red</t>
  </si>
  <si>
    <t>MegaLine® Patch cord RJ45, Cat.6A, 1.0m red</t>
  </si>
  <si>
    <t>MegaLine® Patch cord RJ45, Cat.6A, 1.5m red</t>
  </si>
  <si>
    <t>MegaLine® Patch cord RJ45, Cat.6A, 2.0m red</t>
  </si>
  <si>
    <t>MegaLine® Patch cord RJ45, Cat.6A, 2.5m red</t>
  </si>
  <si>
    <t>MegaLine® Patch cord RJ45, Cat.6A, 3.0m red</t>
  </si>
  <si>
    <t>MegaLine® Patch cord RJ45, Cat.6A, 4.0m red</t>
  </si>
  <si>
    <t>MegaLine® Patch cord RJ45, Cat.6A, 5.0m red</t>
  </si>
  <si>
    <t>MegaLine® Patch cord RJ45, Cat.6A, 7.5m red</t>
  </si>
  <si>
    <t>MegaLine® Patch cord RJ45, Cat.6A, 10.0m red</t>
  </si>
  <si>
    <t>MegaLine® Patch cord RJ45, Cat.6, 0.5m grey</t>
  </si>
  <si>
    <t>MegaLine® Patch cord RJ45, Cat.6, 1.0m grey</t>
  </si>
  <si>
    <t>MegaLine® Patch cord RJ45, Cat.6, 1.5m grey</t>
  </si>
  <si>
    <t>MegaLine® Patch cord RJ45, Cat.6, 2.0m grey</t>
  </si>
  <si>
    <t>MegaLine® Patch cord RJ45, Cat.6, 2.5m grey</t>
  </si>
  <si>
    <t>MegaLine® Patch cord RJ45, Cat.6, 3.0m grey</t>
  </si>
  <si>
    <t>MegaLine® Patch cord RJ45, Cat.6, 4.0m grey</t>
  </si>
  <si>
    <t>MegaLine® Patch cord RJ45, Cat.6, 5.0m grey</t>
  </si>
  <si>
    <t>MegaLine® Patch cord RJ45, Cat.6, 7.5m grey</t>
  </si>
  <si>
    <t>MegaLine® Patch cord RJ45, Cat.6, 10.0m grey</t>
  </si>
  <si>
    <t>MegaLine® Patch cord RJ45, Cat.6, 0.5m yellow</t>
  </si>
  <si>
    <t>MegaLine® Patch cord RJ45, Cat.6, 1.0m yellow</t>
  </si>
  <si>
    <t>MegaLine® Patch cord RJ45, Cat.6, 1.5m yellow</t>
  </si>
  <si>
    <t>MegaLine® Patch cord RJ45, Cat.6, 2.0m yellow</t>
  </si>
  <si>
    <t>MegaLine® Patch cord RJ45, Cat.6, 2.5m yellow</t>
  </si>
  <si>
    <t>MegaLine® Patch cord RJ45, Cat.6, 3.0m yellow</t>
  </si>
  <si>
    <t>MegaLine® Patch cord RJ45, Cat.6, 4.0m yellow</t>
  </si>
  <si>
    <t>MegaLine® Patch cord RJ45, Cat.6, 5.0m yellow</t>
  </si>
  <si>
    <t>MegaLine® Patch cord RJ45, Cat.6, 7.5m yellow</t>
  </si>
  <si>
    <t>MegaLine® Patch cord RJ45, Cat.6, 10.0m yellow</t>
  </si>
  <si>
    <t>MegaLine® Patch cord RJ45, Cat.6, 0.5m blue</t>
  </si>
  <si>
    <t>MegaLine® Patch cord RJ45, Cat.6, 1.0m blue</t>
  </si>
  <si>
    <t>MegaLine® Patch cord RJ45, Cat.6, 1.5m blue</t>
  </si>
  <si>
    <t>MegaLine® Patch cord RJ45, Cat.6, 2.0m blue</t>
  </si>
  <si>
    <t>MegaLine® Patch cord RJ45, Cat.6, 2.5m blue</t>
  </si>
  <si>
    <t>MegaLine® Patch cord RJ45, Cat.6, 3.0m blue</t>
  </si>
  <si>
    <t>MegaLine® Patch cord RJ45, Cat.6, 4.0m blue</t>
  </si>
  <si>
    <t>MegaLine® Patch cord RJ45, Cat.6, 5.0m blue</t>
  </si>
  <si>
    <t>MegaLine® Patch cord RJ45, Cat.6, 7.5m blue</t>
  </si>
  <si>
    <t>MegaLine® Patch cord RJ45, Cat.6, 10.0m blue</t>
  </si>
  <si>
    <t>MegaLine® Patch cord RJ45, Cat.6, 0.5m green</t>
  </si>
  <si>
    <t>MegaLine® Patch cord RJ45, Cat.6, 1.0m green</t>
  </si>
  <si>
    <t>MegaLine® Patch cord RJ45, Cat.6, 1.5m green</t>
  </si>
  <si>
    <t>MegaLine® Patch cord RJ45, Cat.6, 2.0m green</t>
  </si>
  <si>
    <t>MegaLine® Patch cord RJ45, Cat.6, 2.5m green</t>
  </si>
  <si>
    <t>MegaLine® Patch cord RJ45, Cat.6, 3.0m green</t>
  </si>
  <si>
    <t>MegaLine® Patch cord RJ45, Cat.6, 4.0m green</t>
  </si>
  <si>
    <t>MegaLine® Patch cord RJ45, Cat.6, 5.0m green</t>
  </si>
  <si>
    <t>MegaLine® Patch cord RJ45, Cat.6, 7.5m green</t>
  </si>
  <si>
    <t>MegaLine® Patch cord RJ45, Cat.6, 10.0m green</t>
  </si>
  <si>
    <t>MegaLine® Patch cord RJ45, Cat.6, 0.5m red</t>
  </si>
  <si>
    <t>MegaLine® Patch cord RJ45, Cat.6, 1.0m red</t>
  </si>
  <si>
    <t>MegaLine® Patch cord RJ45, Cat.6, 1.5m red</t>
  </si>
  <si>
    <t>MegaLine® Patch cord RJ45, Cat.6, 2.0m red</t>
  </si>
  <si>
    <t>MegaLine® Patch cord RJ45, Cat.6, 2.5m red</t>
  </si>
  <si>
    <t>MegaLine® Patch cord RJ45, Cat.6, 3.0m red</t>
  </si>
  <si>
    <t>MegaLine® Patch cord RJ45, Cat.6, 4.0m red</t>
  </si>
  <si>
    <t>MegaLine® Patch cord RJ45, Cat.6, 5.0m red</t>
  </si>
  <si>
    <t>MegaLine® Patch cord RJ45, Cat.6, 7.5m red</t>
  </si>
  <si>
    <t>MegaLine® Patch cord RJ45, Cat.6, 10.0m red</t>
  </si>
  <si>
    <t>MegaLine® Patch cord RJ45, Cat.5, 0.5m grey</t>
  </si>
  <si>
    <t>MegaLine® Patch cord RJ45, Cat.5, 1.0m grey</t>
  </si>
  <si>
    <t>MegaLine® Patch cord RJ45, Cat.5, 1.5m grey</t>
  </si>
  <si>
    <t>MegaLine® Patch cord RJ45, Cat.5, 2.0m grey</t>
  </si>
  <si>
    <t>MegaLine® Patch cord RJ45, Cat.5, 2.5m grey</t>
  </si>
  <si>
    <t>MegaLine® Patch cord RJ45, Cat.5, 3.0m grey</t>
  </si>
  <si>
    <t>MegaLine® Patch cord RJ45, Cat.5, 4.0m grey</t>
  </si>
  <si>
    <t>MegaLine® Patch cord RJ45, Cat.5, 5.0m grey</t>
  </si>
  <si>
    <t>MegaLine® Patch cord RJ45, Cat.5, 7.5m grey</t>
  </si>
  <si>
    <t>MegaLine® Patch cord RJ45, Cat.5, 10.0m grey</t>
  </si>
  <si>
    <t>MegaLine® Patch cord RJ45, Cat.5, 0.5m yellow</t>
  </si>
  <si>
    <t>MegaLine® Patch cord RJ45, Cat.5, 1.0m yellow</t>
  </si>
  <si>
    <t>MegaLine® Patch cord RJ45, Cat.5, 1.5m yellow</t>
  </si>
  <si>
    <t>MegaLine® Patch cord RJ45, Cat.5, 2.0m yellow</t>
  </si>
  <si>
    <t>MegaLine® Patch cord RJ45, Cat.5, 2.5m yellow</t>
  </si>
  <si>
    <t>MegaLine® Patch cord RJ45, Cat.5, 3.0m yellow</t>
  </si>
  <si>
    <t>MegaLine® Patch cord RJ45, Cat.5, 4.0m yellow</t>
  </si>
  <si>
    <t>MegaLine® Patch cord RJ45, Cat.5, 5.0m yellow</t>
  </si>
  <si>
    <t>MegaLine® Patch cord RJ45, Cat.5, 7.5m yellow</t>
  </si>
  <si>
    <t>MegaLine® Patch cord RJ45, Cat.5, 10.0m yellow</t>
  </si>
  <si>
    <t>MegaLine® Patch cord RJ45, Cat.5, 0.5m blue</t>
  </si>
  <si>
    <t>MegaLine® Patch cord RJ45, Cat.5, 1.0m blue</t>
  </si>
  <si>
    <t>MegaLine® Patch cord RJ45, Cat.5, 1.5m blue</t>
  </si>
  <si>
    <t>MegaLine® Patch cord RJ45, Cat.5, 2.0m blue</t>
  </si>
  <si>
    <t>MegaLine® Patch cord RJ45, Cat.5, 2.5m blue</t>
  </si>
  <si>
    <t>MegaLine® Patch cord RJ45, Cat.5, 3.0m blue</t>
  </si>
  <si>
    <t>MegaLine® Patch cord RJ45, Cat.5, 4.0m blue</t>
  </si>
  <si>
    <t>MegaLine® Patch cord RJ45, Cat.5, 5.0m blue</t>
  </si>
  <si>
    <t>MegaLine® Patch cord RJ45, Cat.5, 7.5m blue</t>
  </si>
  <si>
    <t>MegaLine® Patch cord RJ45, Cat.5, 10.0m blue</t>
  </si>
  <si>
    <t>MegaLine® Patch cord RJ45, Cat.5, 0.5m green</t>
  </si>
  <si>
    <t>MegaLine® Patch cord RJ45, Cat.5, 1.0m green</t>
  </si>
  <si>
    <t>MegaLine® Patch cord RJ45, Cat.5, 1.5m green</t>
  </si>
  <si>
    <t>MegaLine® Patch cord RJ45, Cat.5, 2.0m green</t>
  </si>
  <si>
    <t>MegaLine® Patch cord RJ45, Cat.5, 2.5m green</t>
  </si>
  <si>
    <t>MegaLine® Patch cord RJ45, Cat.5, 3.0m green</t>
  </si>
  <si>
    <t>MegaLine® Patch cord RJ45, Cat.5, 4.0m green</t>
  </si>
  <si>
    <t>MegaLine® Patch cord RJ45, Cat.5, 5.0m green</t>
  </si>
  <si>
    <t>MegaLine® Patch cord RJ45, Cat.5, 7.5m green</t>
  </si>
  <si>
    <t>MegaLine® Patch cord RJ45, Cat.5, 10.0m green</t>
  </si>
  <si>
    <t>MegaLine® Patch cord RJ45, Cat.5, 0.5m red</t>
  </si>
  <si>
    <t>MegaLine® Patch cord RJ45, Cat.5, 1.0m red</t>
  </si>
  <si>
    <t>MegaLine® Patch cord RJ45, Cat.5, 1.5m red</t>
  </si>
  <si>
    <t>MegaLine® Patch cord RJ45, Cat.5, 2.0m red</t>
  </si>
  <si>
    <t>MegaLine® Patch cord RJ45, Cat.5, 2.5m red</t>
  </si>
  <si>
    <t>MegaLine® Patch cord RJ45, Cat.5, 3.0m red</t>
  </si>
  <si>
    <t>MegaLine® Patch cord RJ45, Cat.5, 4.0m red</t>
  </si>
  <si>
    <t>MegaLine® Patch cord RJ45, Cat.5, 5.0m red</t>
  </si>
  <si>
    <t>MegaLine® Patch cord RJ45, Cat.5, 7.5m red</t>
  </si>
  <si>
    <t>MegaLine® Patch cord RJ45, Cat.5, 10.0m red</t>
  </si>
  <si>
    <t>MegaLine® Patch Industry 6EA-RJ45 1.0m</t>
  </si>
  <si>
    <t>MegaLine® Patch Industry 6EA-RJ45 2.0m</t>
  </si>
  <si>
    <t>MegaLine® Patch Industry 6EA-RJ45 3.0m</t>
  </si>
  <si>
    <t>MegaLine® Patch Industry 6EA-RJ45 5.0m</t>
  </si>
  <si>
    <t>MegaLine® Patch Industry 6EA-RJ45 10.0m</t>
  </si>
  <si>
    <t>MegaLine® Patch Industry 5D-RJ45 1.0m</t>
  </si>
  <si>
    <t>MegaLine® Patch Industry 5D-RJ45 2.0m</t>
  </si>
  <si>
    <t>MegaLine® Patch Industry 5D-RJ45 3.0m</t>
  </si>
  <si>
    <t>MegaLine® Patch Industry 5D-RJ45 5.0m</t>
  </si>
  <si>
    <t>MegaLine® Patch Industry 5D-RJ45 10.0m</t>
  </si>
  <si>
    <t>MegaLine® LED Patch cord RJ45, Cat. 6A, 0.5m grey</t>
  </si>
  <si>
    <t>MegaLine® LED Patch cord RJ45, Cat. 6A, 1.0m grey</t>
  </si>
  <si>
    <t>MegaLine® LED Patch cord RJ45, Cat. 6A, 1.5m grey</t>
  </si>
  <si>
    <t>MegaLine® LED Patch cord RJ45, Cat. 6A, 2.0m grey</t>
  </si>
  <si>
    <t>MegaLine® LED Patch cord RJ45, Cat. 6A, 2.5m grey</t>
  </si>
  <si>
    <t>MegaLine® LED Patch cord RJ45, Cat. 6A, 3.0m grey</t>
  </si>
  <si>
    <t>MegaLine® LED Patch cord RJ45, Cat. 6A, 4.0m grey</t>
  </si>
  <si>
    <t>MegaLine® LED Patch cord RJ45, Cat. 6A, 5.0m grey</t>
  </si>
  <si>
    <t>MegaLine® LED Patch cord RJ45, Cat. 6A, 7.5m grey</t>
  </si>
  <si>
    <t>MegaLine® LED Patch cord RJ45, Cat. 6A, 10.0m grey</t>
  </si>
  <si>
    <t>MegaLine® LED Patch cord RJ45, Cat. 6, 0.5m grey</t>
  </si>
  <si>
    <t>MegaLine® LED Patch cord RJ45, Cat. 6, 1.0m grey</t>
  </si>
  <si>
    <t>MegaLine® LED Patch cord RJ45, Cat. 6, 1.5m grey</t>
  </si>
  <si>
    <t>MegaLine® LED Patch cord RJ45, Cat. 6, 2.0m grey</t>
  </si>
  <si>
    <t>MegaLine® LED Patch cord RJ45, Cat. 6, 2.5m grey</t>
  </si>
  <si>
    <t>MegaLine® LED Patch cord RJ45, Cat. 6, 3.0m grey</t>
  </si>
  <si>
    <t>MegaLine® LED Patch cord RJ45, Cat. 6, 4.0m grey</t>
  </si>
  <si>
    <t>MegaLine® LED Patch cord RJ45, Cat. 6, 5.0m grey</t>
  </si>
  <si>
    <t>MegaLine® LED Patch cord RJ45, Cat. 6, 7.5m grey</t>
  </si>
  <si>
    <t>MegaLine® LED Patch cord RJ45, Cat. 6, 10.0m grey</t>
  </si>
  <si>
    <t>Detektor für MegaLinePatch LED</t>
  </si>
  <si>
    <t>Tera 2P/RJ 45 patch cord, based on MegaLine F10-120 flex in grey FRNC,  1.0m assignment Ethernet boots  black/yellow</t>
  </si>
  <si>
    <t>Tera 2P/RJ 45 patch cord, based on MegaLine F10-120 flex in grey FRNC,  2.0m assignment Ethernet boots  black/yellow</t>
  </si>
  <si>
    <t>Tera 2P/RJ 45 patch cord, based on MegaLine F10-120 flex in grey FRNC,  3.0m assignment Ethernet boots  black/yellow</t>
  </si>
  <si>
    <t>Tera 2P/RJ 45 patch cord, based on MegaLine F10-120 flex in grey FRNC,  5.0m assignment Ethernet boots  black/yellow</t>
  </si>
  <si>
    <t>Tera 2P/RJ 45 patch cord, based on MegaLine F10-120 flex in grey FRNC,  1.0m assignment Token-Ring boots  black/blue</t>
  </si>
  <si>
    <t>Tera 2P/RJ 45 patch cord, based on MegaLine F10-120 flex in grey FRNC,  2.0m assignment Token-Ring boots  black/blue</t>
  </si>
  <si>
    <t>Tera 2P/RJ 45 patch cord, based on MegaLine F10-120 flex in grey FRNC,  3.0m assignment Token-Ring boots  black/blue</t>
  </si>
  <si>
    <t>Tera 2P/RJ 45 patch cord, based on MegaLine F10-120 flex in grey FRNC,  5.0m assignment Token-Ring boots  black/blue</t>
  </si>
  <si>
    <t>Tera 2P/RJ 45 patch cord, based on MegaLine F10-120 flex in grey FRNC,  1.0m assignment ISDN boots  black/green</t>
  </si>
  <si>
    <t>Tera 2P/RJ 45 patch cord, based on MegaLine F10-120 flex in grey FRNC,  2.0m assignment ISDN boots  black/green</t>
  </si>
  <si>
    <t>Tera 2P/RJ 45 patch cord, based on MegaLine F10-120 flex in grey FRNC,  3.0m assignment ISDN boots  black/green</t>
  </si>
  <si>
    <t>Tera 2P/RJ 45 patch cord, based on MegaLine F10-120 flex in grey FRNC,  5.0m assignment ISDN boots  black/green</t>
  </si>
  <si>
    <t>Tera 4P/RJ 45 patch cord, based on MegaLine F10-120 flex in grey FRNC, boots black/grey 1.0m</t>
  </si>
  <si>
    <t xml:space="preserve">Tera 4P/RJ 45 patch cord, based on MegaLine F10-120 flex in grey FRNC, boots black/grey 2.0m </t>
  </si>
  <si>
    <t xml:space="preserve">Tera 4P/RJ 45 patch cord, based on MegaLine F10-120 flex in grey FRNC, boots black/grey 3.0m </t>
  </si>
  <si>
    <t xml:space="preserve">Tera 4P/RJ 45 patch cord, based on MegaLine F10-120 flex in grey FRNC, boots black/grey 5.0m </t>
  </si>
  <si>
    <t xml:space="preserve">Tera 2P/Tera 2P patch cord, based on MegaLine F10-120 flex in grey FRNC, boots black/black 1.0m </t>
  </si>
  <si>
    <t xml:space="preserve">Tera 2P/Tera 2P patch cord, based on MegaLine F10-120 flex in grey FRNC, boots black/black 2.0m </t>
  </si>
  <si>
    <t xml:space="preserve">Tera 2P/Tera 2P patch cord, based on MegaLine F10-120 flex in grey FRNC, boots black/black 3.0m </t>
  </si>
  <si>
    <t xml:space="preserve">Tera 2P/Tera 2P patch cord, based on MegaLine F10-120 flex in grey FRNC, boots black/black 5.0m </t>
  </si>
  <si>
    <t xml:space="preserve">Tera 4P/Tera 4P patch cord, based on MegaLine F10-120 flex in grey FRNC, boots black/black 1.0m </t>
  </si>
  <si>
    <t xml:space="preserve">Tera 4P/Tera 4P patch cord, based on MegaLine F10-120 flex in grey FRNC, boots black/black 2.0m </t>
  </si>
  <si>
    <t xml:space="preserve">Tera 4P/Tera 4P patch cord, based on MegaLine F10-120 flex in grey FRNC, boots black/black 3.0m </t>
  </si>
  <si>
    <t xml:space="preserve">Tera 4P/Tera 4P patch cord, based on MegaLine F10-120 flex in grey FRNC, boots black/black 5.0m </t>
  </si>
  <si>
    <t xml:space="preserve">4K6 1P/RJ11 telephone patch cord  black,  boots black/black 1.0m </t>
  </si>
  <si>
    <t xml:space="preserve">4K6 1P/RJ11 telephone patch cord  black,  boots black/black 2.0m </t>
  </si>
  <si>
    <t xml:space="preserve">4K6 1P/RJ11 telephone patch cord  black,  boots black/black 3.0m </t>
  </si>
  <si>
    <t xml:space="preserve">4K6 1P/RJ11 telephone patch cord  black,  boots black/black 5.0m </t>
  </si>
  <si>
    <t xml:space="preserve">4K6 1P/RJ45 telephone patch cord in black,  boots black/black 1.0m </t>
  </si>
  <si>
    <t xml:space="preserve">4K6 1P/RJ45 telephone patch cord in black,  boots black/black 2.0m </t>
  </si>
  <si>
    <t xml:space="preserve">4K6 1P/RJ45 telephone patch cord in black,  boots black/black 3.0m </t>
  </si>
  <si>
    <t xml:space="preserve">4K6 1P/RJ45 telephone patch cord in black,  boots black/black 5.0m </t>
  </si>
  <si>
    <t>MegaLine Patch cord, ARJ45-RJ45, Cat.6A, shielded 1.0m grey</t>
  </si>
  <si>
    <t>MegaLine Patch cord, ARJ45-RJ45, Cat.6A, shielded 2.0m grey</t>
  </si>
  <si>
    <t>MegaLine Patch cord, ARJ45-RJ45, Cat.6A, shielded 3.0m grey</t>
  </si>
  <si>
    <t>MegaLine Patch cord, ARJ45-RJ45, Cat.6A, shielded 5.0m grey</t>
  </si>
  <si>
    <t>MegaLine Patch cord, ARJ45-ARJ45, Cat.7A, shielded 1.0m grey</t>
  </si>
  <si>
    <t>MegaLine Patch cord, ARJ45-ARJ45, Cat.7A, shielded 2.0m grey</t>
  </si>
  <si>
    <t>MegaLine Patch cord, ARJ45-ARJ45, Cat.7A, shielded 3.0m grey</t>
  </si>
  <si>
    <t>MegaLine Patch cord, ARJ45-ARJ45, Cat.7A, shielded 5.0m grey</t>
  </si>
  <si>
    <t>MegaLine Patch cord, ARJ45-ARJ45, Cat.7A, shielded 10.0m grey</t>
  </si>
  <si>
    <t>A / P</t>
  </si>
  <si>
    <t>2 E9/125 OS2 indoor cable KL-I-V(ZN)H, duplex Figure 8, halogen-free, 600N, yellow</t>
  </si>
  <si>
    <t xml:space="preserve">Dca </t>
  </si>
  <si>
    <t>2E9 / OS2</t>
  </si>
  <si>
    <t>2 E9/125 OS2 breakout cable KL-I-V(ZN)HH, duplex Figure 0, halogen-free, 600N, yellow</t>
  </si>
  <si>
    <t>2 G50/125 OM3 indoor cable KL-I-V(ZN)H, Duplex Figure 8, halogen-free, 600N, aqua</t>
  </si>
  <si>
    <t>2G50 / OM3</t>
  </si>
  <si>
    <t>2 G50/125 OM3 breakout cable KL-I-V(ZN)HH, Duplex Figure 0, halogen-free, 600N, aqua</t>
  </si>
  <si>
    <t>2 G50/125 OM4 indoor cable KL-I-V(ZN)H, Duplex Figure 8, halogen-free, 600N, heather violet</t>
  </si>
  <si>
    <t>2G50 / OM4</t>
  </si>
  <si>
    <t>2 G50/125 OM4 breakout cable KL-I-V(ZN)HH, Duplex Figure 0, halogen-free, 600N, heather violet</t>
  </si>
  <si>
    <t>2 G50/125 OM5 breakout cable KL-I-V(ZN)HH, Duplex Figure 0, halogen-free, 600N, lime green</t>
  </si>
  <si>
    <t>2G50 / OM5</t>
  </si>
  <si>
    <t>4 E9/125 OS2 breakout cable KL-I-V(ZN)HH, halogen-free, 800N, yellow</t>
  </si>
  <si>
    <t>4E9 / OS2</t>
  </si>
  <si>
    <t>12 E9/125 OS2 breakout cable KL-I-V(ZN)HH, halogen-free, 1000N, yellow</t>
  </si>
  <si>
    <t>12E9 / OS2</t>
  </si>
  <si>
    <t>4 G50/125 OM3 breakout cable KL-I-V(ZN)HH, halogen-free, 800N, aqua</t>
  </si>
  <si>
    <t>4G50 / OM3</t>
  </si>
  <si>
    <t>12 G50/125 OM3 breakout cable KL-I-V(ZN)HH, halogen-free, 1000N, aqua</t>
  </si>
  <si>
    <t>12G50 / OM3</t>
  </si>
  <si>
    <t>4 G50/125 OM4 breakout cable KL-I-V(ZN)HH, halogen-free, 800N, heather violet</t>
  </si>
  <si>
    <t>4G50 / OM4</t>
  </si>
  <si>
    <t>12 G50/125 OM4 breakout cable KL-I-V(ZN)HH, halogen-free, 1000N, heather violet</t>
  </si>
  <si>
    <t>12G50 / OM4</t>
  </si>
  <si>
    <t>4 E9/125 OS2 multicable (riser or minibreakout cable) KL-I-V(ZN)H, halogen-free, 800N, yellow</t>
  </si>
  <si>
    <t>12 E9/125 OS2 multicable (riser or minibreakout cable) KL-I-V(ZN)H, halogen-free, 800N, yellow</t>
  </si>
  <si>
    <t>4 G50/125 OM3 multicable (riser or minibreakout cable) KL-I-V(ZN)H, halogen-free, 800N, aqua</t>
  </si>
  <si>
    <t>12 G50/125 OM3 multicable (riser or minibreakout cable) KL-I-V(ZN)H, halogen-free, 800N, aqua</t>
  </si>
  <si>
    <t>4 G50/125 OM4 multicable (riser or minibreakout cable) KL-I-V(ZN)H, halogen-free, 800N, heather violet</t>
  </si>
  <si>
    <t>12 G50/125 OM4 multicable (riser or minibreakout cable) KL-I-V(ZN)H, halogen-free, 800N, heather violet</t>
  </si>
  <si>
    <t>1x6 E9/125 OS2 indoor cable KL-I-B(ZN)BH, halogen-free, 1500N, yellow</t>
  </si>
  <si>
    <t>6E9 / OS2</t>
  </si>
  <si>
    <t>1x12 E9/125 OS2 indoor cable KL-I-B(ZN)BH, halogen-free, 1500N, yellow</t>
  </si>
  <si>
    <t>1x24 E9/125 OS2 indoor cable KL-I-B(ZN)BH, halogen-free, 1500N, yellow</t>
  </si>
  <si>
    <t>24E9 / OS2</t>
  </si>
  <si>
    <t>1x6 G50/125 OM3 indoor cable KL-I-B(ZN)BH, halogen-free, 1500N, yellow</t>
  </si>
  <si>
    <t>6G50 / OM3</t>
  </si>
  <si>
    <t>1x12 G50/125 OM3 indoor cable KL-I-B(ZN)BH, halogen-free, 1500N, yellow</t>
  </si>
  <si>
    <t>1x24 G50/125 OM3 indoor cable KL-I-B(ZN)BH, halogen-free, 1500N, yellow</t>
  </si>
  <si>
    <t>24G50 / OM3</t>
  </si>
  <si>
    <t>1x6 G50/125 OM4 indoor cable KL-I-B(ZN)BH, halogen-free, 1500N, yellow</t>
  </si>
  <si>
    <t>6G50 / OM4</t>
  </si>
  <si>
    <t>1x12 G50/125 OM4 indoor cable KL-I-B(ZN)BH, halogen-free, 1500N, yellow</t>
  </si>
  <si>
    <t>1x24 G50/125 OM4 indoor cable KL-I-B(ZN)BH, halogen-free, 1500N, yellow</t>
  </si>
  <si>
    <t>24G50 / OM4</t>
  </si>
  <si>
    <t>1x4 G50/125 OM5 indoor cable KL-I-B(ZN)BH, halogen-free, 1500N, lime green</t>
  </si>
  <si>
    <t>4G50 / OM5</t>
  </si>
  <si>
    <t>1x6 G50/125 OM5 indoor cable KL-I-B(ZN)BH, halogen-free, 1500N, lime green</t>
  </si>
  <si>
    <t>6G50 / OM5</t>
  </si>
  <si>
    <t>1x8 G50/125 OM5 indoor cable KL-I-B(ZN)BH, halogen-free, 1500N, lime green</t>
  </si>
  <si>
    <t>8G50 / OM5</t>
  </si>
  <si>
    <t>1x12 G50/125 OM5 indoor cable KL-I-B(ZN)BH, halogen-free, 1500N, lime green</t>
  </si>
  <si>
    <t>12G50 / OM5</t>
  </si>
  <si>
    <t>1x24 G50/125 OM5 indoor cable KL-I-B(ZN)BH, halogen-free, 1500N, lime green</t>
  </si>
  <si>
    <t>24G50 / OM5</t>
  </si>
  <si>
    <t>4x12 E9/125 OS2 indoor cable KL-I-B(ZN)BH, halogen-free, jelly free, 2500N, yellow</t>
  </si>
  <si>
    <t>48E9 / OS2</t>
  </si>
  <si>
    <t>4x12 G50/125  OM3 indoor cable KL-I-B(ZN)BH, halogen-free, jelly free, 2500N, yellow</t>
  </si>
  <si>
    <t>48G50 / OM3</t>
  </si>
  <si>
    <t>4x12 G50/125  OM4 indoor cable KL-I-B(ZN)BH, halogen-free, jelly free, 2500N, yellow</t>
  </si>
  <si>
    <t>48G50 / OM4</t>
  </si>
  <si>
    <t>4x12 G50/125  OM5 indoor cable KL-I-B(ZN)BH, halogen-free, jelly free, 2500N, lime green</t>
  </si>
  <si>
    <t>48G50 / OM5</t>
  </si>
  <si>
    <t>1x12 G50/125 OM3 universal cable KL-U-DQ(ZN)BH, halogen-free, , 1750N, black</t>
  </si>
  <si>
    <t>1x24 G50/125 OM3 universal cable KL-U-DQ(ZN)BH, halogen-free, , 1750N, black</t>
  </si>
  <si>
    <t>1x12 G50/125 OM4 universal cable KL-U-DQ(ZN)BH, halogen-free, , 1750N, black</t>
  </si>
  <si>
    <t>1x24 G50/125 OM4 universal cable KL-U-DQ(ZN)BH, halogen-free, , 1750N, black</t>
  </si>
  <si>
    <t>1x4 E9/125 OS2 universal cable KL-U-DQ(ZN)BH, halogen-free, ground-buriable, 2500N, black</t>
  </si>
  <si>
    <t>1x6 E9/125 OS2 universal cable KL-U-DQ(ZN)BH, halogen-free, ground-buriable, 2500N, black</t>
  </si>
  <si>
    <t>1x8 E9/125 OS2 universal cable KL-U-DQ(ZN)BH, halogen-free, ground-buriable, 2500N, black</t>
  </si>
  <si>
    <t>8E9 / OS2</t>
  </si>
  <si>
    <t>1x12 E9/125 OS2 universal cable KL-U-DQ(ZN)BH, halogen-free, ground-buriable, 2500N, black</t>
  </si>
  <si>
    <t>1x24 E9/125 OS2 universal cable KL-U-DQ(ZN)BH, halogen-free, ground-buriable, 2500N, black</t>
  </si>
  <si>
    <t>1x4 G50/125 OM3 universal cable KL-U-DQ(ZN)BH, halogen-free, ground-buriable, 2500N, black</t>
  </si>
  <si>
    <t>1x6 G50/125 OM3 universal cable KL-U-DQ(ZN)BH, halogen-free, ground-buriable, 2500N, black</t>
  </si>
  <si>
    <t>1x8 G50/125 OM3 universal cable KL-U-DQ(ZN)BH, halogen-free, ground-buriable, 2500N, black</t>
  </si>
  <si>
    <t>8G50 / OM3</t>
  </si>
  <si>
    <t>1x12 G50/125 OM3 universal cable KL-U-DQ(ZN)BH, halogen-free, ground-buriable, 2500N, black</t>
  </si>
  <si>
    <t>1x24 G50/125 OM3 universal cable KL-U-DQ(ZN)BH, halogen-free, ground-buriable, 2500N, black</t>
  </si>
  <si>
    <t>1x4 G50/125 OM4 universal cable KL-U-DQ(ZN)BH, halogen-free, ground-buriable, 2500N, black</t>
  </si>
  <si>
    <t>1x6 G50/125 OM4 universal cable KL-U-DQ(ZN)BH, halogen-free, ground-buriable, 2500N, black</t>
  </si>
  <si>
    <t>1x8 G50/125 OM4 universal cable KL-U-DQ(ZN)BH, halogen-free, ground-buriable, 2500N, black</t>
  </si>
  <si>
    <t>8G50 / OM4</t>
  </si>
  <si>
    <t>1x12 G50/125 OM4 universal cable KL-U-DQ(ZN)BH, halogen-free, ground-buriable, 2500N, black</t>
  </si>
  <si>
    <t>1x24 G50/125 OM4 universal cable KL-U-DQ(ZN)BH, halogen-free, ground-buriable, 2500N, black</t>
  </si>
  <si>
    <t>1x4 G50/125 OM5 universal cable KL-U-DQ(ZN)BH, halogen-free, ground-buriable, 2500N, black</t>
  </si>
  <si>
    <t>1x6 G50/125 OM5 universal cable KL-U-DQ(ZN)BH, halogen-free, ground-buriable, 2500N, black</t>
  </si>
  <si>
    <t>1x8 G50/125 OM5 universal cable KL-U-DQ(ZN)BH, halogen-free, ground-buriable, 2500N, black</t>
  </si>
  <si>
    <t>1x12 G50/125 OM5 universal cable KL-U-DQ(ZN)BH, halogen-free, ground-buriable, 2500N, black</t>
  </si>
  <si>
    <t>1x24 G50/125 OM5 universal cable KL-U-DQ(ZN)BH, halogen-free, ground-buriable, 2500N, black</t>
  </si>
  <si>
    <t>2x12 E9/125 OS2 universal cable KL-U-DQ(ZN)BH, halogen-free, ground-buriable, 4000N, black</t>
  </si>
  <si>
    <t>4x12 E9/125 OS2 universal cable KL-U-DQ(ZN)BH, halogen-free, ground-buriable, 4000N, black</t>
  </si>
  <si>
    <t>8x12 E9/125 OS2 universal cable KL-U-DQ(ZN)BH, halogen-free, ground-buriable, 4000N, black</t>
  </si>
  <si>
    <t>96E9 / OS2</t>
  </si>
  <si>
    <t>12x12 E9/125 OS2 universal cable KL-U-DQ(ZN)BH, halogen-free, ground-buriable, 4000N, black</t>
  </si>
  <si>
    <t>144E9 / OS2</t>
  </si>
  <si>
    <t>2x12 G50/125  OM3 universal cable KL-U-DQ(ZN)BH, halogen-free, ground-buriable, 4000N, black</t>
  </si>
  <si>
    <t>4x12 G50/125  OM3 universal cable KL-U-DQ(ZN)BH, halogen-free, ground-buriable, 4000N, black</t>
  </si>
  <si>
    <t>8x12 G50/125  OM3 universal cable KL-U-DQ(ZN)BH, halogen-free, ground-buriable, 4000N, black</t>
  </si>
  <si>
    <t>96G50 / OM3</t>
  </si>
  <si>
    <t>12x12 G50/125  OM3 universal cable KL-U-DQ(ZN)BH, halogen-free, ground-buriable, 4000N, black</t>
  </si>
  <si>
    <t>144G50 / OM3</t>
  </si>
  <si>
    <t>2x12 G50/125  OM4 universal cable KL-U-DQ(ZN)BH, halogen-free, ground-buriable, 4000N, black</t>
  </si>
  <si>
    <t>4x12 G50/125  OM4 universal cable KL-U-DQ(ZN)BH, halogen-free, ground-buriable, 4000N, black</t>
  </si>
  <si>
    <t>8x12 G50/125  OM4 universal cable KL-U-DQ(ZN)BH, halogen-free, ground-buriable, 4000N, black</t>
  </si>
  <si>
    <t>96G50 / OM4</t>
  </si>
  <si>
    <t>12x12 G50/125  OM4 universal cable KL-U-DQ(ZN)BH, halogen-free, ground-buriable, 4000N, black</t>
  </si>
  <si>
    <t>144G50 / OM4</t>
  </si>
  <si>
    <t>4x12 G50/125  OM5 universal cable KL-U-DQ(ZN)BH, halogen-free, ground-buriable, 4000N, black</t>
  </si>
  <si>
    <t>1x12 E9/125 OS2 universal loose-tube KL-U-D(ZN)BH, halogen-free, circuit integrity CI, 2500N, yellow</t>
  </si>
  <si>
    <t>1x24 E9/125 OS2 universal loose-tube KL-U-D(ZN)BH, halogen-free, circuit integrity CI, 2500N, yellow</t>
  </si>
  <si>
    <t>1x12 G50/125 OM3 universal loose-tube KL-U-D(ZN)BH, halogen-free, circuit integrity CI, 2500N, yellow</t>
  </si>
  <si>
    <t>1x24 G50/125 OM3 universal loose-tube KL-U-D(ZN)BH, halogen-free, circuit integrity CI, 2500N, yellow</t>
  </si>
  <si>
    <t xml:space="preserve">1x12 G50/125 OM4 universal loose-tube KL-U-D(ZN)BH, halogen-free, circuit integrity CI, 2500N, yellow </t>
  </si>
  <si>
    <t xml:space="preserve">1x24 G50/125 OM4 universal loose-tube KL-U-D(ZN)BH, halogen-free, circuit integrity CI, 2500N, yellow </t>
  </si>
  <si>
    <t>1x4 E9/125 OS2 outdoor cable with dielectric strength elements, KL-A-DQ(ZN)B2Y,PE, 1750N, black</t>
  </si>
  <si>
    <t xml:space="preserve">  </t>
  </si>
  <si>
    <t>1x8 E9/125 OS2 outdoor cable with dielectric strength elements, KL-A-DQ(ZN)B2Y,PE, 1750N, black</t>
  </si>
  <si>
    <t>1x12 E9/125 OS2 outdoor cable with dielectric strength elements, KL-A-DQ(ZN)B2Y,PE, 1750N, black</t>
  </si>
  <si>
    <t>1x24 E9/125 OS2 outdoor cable with dielectric strength elements, KL-A-DQ(ZN)B2Y,PE, 1750N, black</t>
  </si>
  <si>
    <t>1x4 G50/125  OM3 outdoor cable with dielectric strength elements, KL-A-DQ(ZN)B2Y,PE, 1750N, black</t>
  </si>
  <si>
    <t>1x8 G50/125  OM3 outdoor cable with dielectric strength elements, KL-A-DQ(ZN)B2Y,PE, 1750N, black</t>
  </si>
  <si>
    <t>1x12 G50/125  OM3 outdoor cable with dielectric strength elements, KL-A-DQ(ZN)B2Y,PE, 1750N, black</t>
  </si>
  <si>
    <t>1x24 G50/125  OM3 outdoor cable with dielectric strength elements, KL-A-DQ(ZN)B2Y,PE, 1750N, black</t>
  </si>
  <si>
    <t>1x4 G50/125  OM4 outdoor cable with dielectric strength elements, KL-A-DQ(ZN)B2Y,PE, 1750N, black</t>
  </si>
  <si>
    <t>1x8 G50/125  OM4 outdoor cable with dielectric strength elements, KL-A-DQ(ZN)B2Y,PE, 1750N, black</t>
  </si>
  <si>
    <t>1x12 G50/125  OM4 outdoor cable with dielectric strength elements, KL-A-DQ(ZN)B2Y,PE, 1750N, black</t>
  </si>
  <si>
    <t>1x24 G50/125  OM4 outdoor cable with dielectric strength elements, KL-A-DQ(ZN)B2Y,PE, 1750N, black</t>
  </si>
  <si>
    <t>2x12 E9/125 OS2 outdoor cable with dielectric strength elements, KL-A-DQ(ZN)B2Y,PE, 4000N, black</t>
  </si>
  <si>
    <t>4x12 E9/125 OS2 outdoor cable with dielectric strength elements, KL-A-DQ(ZN)B2Y,PE, 4000N, black</t>
  </si>
  <si>
    <t>8x12 E9/125 OS2 outdoor cable with dielectric strength elements, KL-A-DQ(ZN)B2Y,PE, 4000N, black</t>
  </si>
  <si>
    <t>12x12 E9/125 OS2 outdoor cable with dielectric strength elements, KL-A-DQ(ZN)B2Y,PE, 4000N, black</t>
  </si>
  <si>
    <t>2x12 G50/125  OM3 outdoor cable with dielectric strength elements, KL-A-DQ(ZN)B2Y,PE, 4000N, black</t>
  </si>
  <si>
    <t>4x12 G50/125  OM3 outdoor cable with dielectric strength elements, KL-A-DQ(ZN)B2Y,PE, 4000N, black</t>
  </si>
  <si>
    <t>8x12 G50/125  OM3 outdoor cable with dielectric strength elements, KL-A-DQ(ZN)B2Y,PE, 4000N, black</t>
  </si>
  <si>
    <t>12x12 G50/125  OM3 outdoor cable with dielectric strength elements, KL-A-DQ(ZN)B2Y,PE, 4000N, black</t>
  </si>
  <si>
    <t>2x12 G50/125  OM4 outdoor cable with dielectric strength elements, KL-A-DQ(ZN)B2Y,PE, 4000N, black</t>
  </si>
  <si>
    <t>4x12 G50/125  OM4 outdoor cable with dielectric strength elements, KL-A-DQ(ZN)B2Y,PE, 4000N, black</t>
  </si>
  <si>
    <t xml:space="preserve">8x12 G50/125  OM4 outdoor cable with dielectric strength elements, KL-A-DQ(ZN)B2Y,PE, 4000N, black </t>
  </si>
  <si>
    <t xml:space="preserve">12x12 G50/125  OM4 outdoor cable with dielectric strength elements, KL-A-DQ(ZN)B2Y,PE, 4000N, black </t>
  </si>
  <si>
    <t>GigaLine trunk box, fix, 19",  1 RU 6 SC-DX (plast/cer) singlemode (blue), OS2</t>
  </si>
  <si>
    <t>GigaLine trunk box, fix, 19",  1 RU 12 SC-DX (plast/cer) singlemode (blue), OS2</t>
  </si>
  <si>
    <t>GigaLine trunk box, fix, 19",  1 RU 24 SC-DX (plast/cer) singlemode (blue), OS2</t>
  </si>
  <si>
    <t>GigaLine trunk box, fix, 19",  1 RU 6 SC-DX (plast/cer) multimode (aqua), OM3</t>
  </si>
  <si>
    <t>GigaLine trunk box, fix, 19",  1 RU 12 SC-DX (plast/cer) multimode (aqua), OM3</t>
  </si>
  <si>
    <t>GigaLine trunk box, fix, 19",  1 RU 24 SC-DX (plast/cer) multimode (aqua), OM3</t>
  </si>
  <si>
    <t>GigaLine trunk box, fix, 19",  1 RU 6 SC-DX (plast/cer) multimode (heather violet, OM4)</t>
  </si>
  <si>
    <t>GigaLine trunk box, fix, 19",  1 RU 12 SC-DX (plast/cer) multimode (heather violet, OM4)</t>
  </si>
  <si>
    <t>GigaLine trunk box, fix, 19",  1 RU 24 SC-DX (plast/cer) multimode (heather violet, OM4)</t>
  </si>
  <si>
    <t>GigaLine trunk box, fix, 19",  1 RU 6 LC-DX (plast/cer) singlemode (blue), OS2</t>
  </si>
  <si>
    <t>GigaLine trunk box, fix, 19",  1 RU 12 LC-DX (plast/cer) singlemode (blue), OS2</t>
  </si>
  <si>
    <t>GigaLine trunk box, fix, 19",  1 RU 24 LC-DX (plast/cer) singlemode (blue), OS2</t>
  </si>
  <si>
    <t>GigaLine trunk box, fix, 19",  1 RU 6 LC-DX (plast/cer) multimode (aqua), OM3</t>
  </si>
  <si>
    <t>GigaLine trunk box, fix, 19",  1 RU 12 LC-DX (plast/cer) multimode (aqua), OM3</t>
  </si>
  <si>
    <t>GigaLine trunk box, fix, 19",  1 RU 24 LC-DX (plast/cer) multimode (aqua), OM3</t>
  </si>
  <si>
    <t>GigaLine trunk box, fix, 19",  1 RU 6 LC-DX (plast/cer) multimode (heather violet, OM4)</t>
  </si>
  <si>
    <t>GigaLine trunk box, fix, 19",  1 RU 12 LC-DX (plast/cer) multimode (heather violet, OM4)</t>
  </si>
  <si>
    <t>GigaLine trunk box, fix, 19",  1 RU 24 LC-DX (plast/cer) multimode (heather violet, OM4)</t>
  </si>
  <si>
    <t>GigaLine trunk box, fix, 19", 1 RU 6 E2000 compact (plast/cer) singlemode (blue), OS2</t>
  </si>
  <si>
    <t>GigaLine trunk box, fix, 19", 1 RU 12 E2000 compact (plast/cer) singlemode (blue), OS2</t>
  </si>
  <si>
    <t>GigaLine trunk box, fix, 19", 1 RU 6 E2000 HRL compact (plast/cer) singlemode (green), OS2</t>
  </si>
  <si>
    <t>GigaLine trunk box, fix, 19", 1 RU 12 E2000 HRL compact (plast/cer) singlemode (green), OS2</t>
  </si>
  <si>
    <t>GigaLine trunk box, fix, 19", 1 RU 6 E2000 compact (plast/cer) multimode (aqua), OM3</t>
  </si>
  <si>
    <t>GigaLine trunk box, fix, 19", 1 RU 12 E2000 compact (plast/cer) multimode (aqua), OM3</t>
  </si>
  <si>
    <t>GigaLine trunk box, fix, 19", 1 RU 6 E2000 compact (plast/cer) multimode (heather violet, OM4)</t>
  </si>
  <si>
    <t>GigaLine trunk box, fix, 19", 1 RU 12 E2000 compact (plast/cer) multimode (heather violet, OM4)</t>
  </si>
  <si>
    <t>GigaLine trunk box, pull-out, 19", 1 RU 6 SC-DX (plast/cer) singlemode (blue), OS2</t>
  </si>
  <si>
    <t>GigaLine trunk box, pull-out, 19", 1 RU 12 SC-DX (plast/cer) singlemode (blue), OS2</t>
  </si>
  <si>
    <t>GigaLine trunk box, pull-out, 19", 1 RU 24 SC-DX (plast/cer) singlemode (blue), OS2</t>
  </si>
  <si>
    <t>GigaLine trunk box, pull-out, 19", 1 RU 6 SC-DX (plast/cer) multimode (aqua), OM3</t>
  </si>
  <si>
    <t>GigaLine trunk box, pull-out, 19", 1 RU 12 SC-DX (plast/cer) multimode (aqua), OM3</t>
  </si>
  <si>
    <t>GigaLine trunk box, pull-out, 19", 1 RU 24 SC-DX (plast/cer) multimode (aqua), OM3</t>
  </si>
  <si>
    <t>GigaLine trunk box, pull-out, 19", 1 RU 6 SC-DX (plast/cer) multimode (heather violet, OM4)</t>
  </si>
  <si>
    <t>GigaLine trunk box, pull-out, 19", 1 RU 12 SC-DX (plast/cer) multimode (heather violet, OM4)</t>
  </si>
  <si>
    <t>GigaLine trunk box, pull-out, 19", 1 RU 24 SC-DX (plast/cer) multimode (heather violet, OM4)</t>
  </si>
  <si>
    <t>GigaLine trunk box, pull-out, 19", 1 RU 6 LC-DX (plast/cer) singlemode (blue), OS2</t>
  </si>
  <si>
    <t>GigaLine trunk box, pull-out, 19", 1 RU 12 LC-DX (plast/cer) singlemode (blue), OS2</t>
  </si>
  <si>
    <t>GigaLine trunk box, pull-out, 19", 1 RU 24 LC-DX (plast/cer) singlemode (blue), OS2</t>
  </si>
  <si>
    <t>GigaLine trunk box, pull-out, 19", 1 RU 6 LC-DX (plast/cer) multimode (beige), OM2</t>
  </si>
  <si>
    <t>GigaLine trunk box, pull-out, 19", 1 RU 6 LC-DX (plast/cer) multimode (aqua), OM3</t>
  </si>
  <si>
    <t>GigaLine trunk box, pull-out, 19", 1 RU 12 LC-DX (plast/cer) multimode (aqua), OM3</t>
  </si>
  <si>
    <t>GigaLine trunk box, pull-out, 19", 1 RU 24 LC-DX (plast/cer) multimode (aqua), OM3</t>
  </si>
  <si>
    <t>GigaLine trunk box, pull-out, 19", 1 RU 6 LC-DX (plast/cer) multimode, heather violet, OM4</t>
  </si>
  <si>
    <t>GigaLine trunk box, pull-out, 19", 1 RU 12 LC-DX (plast/cer) multimode, heather violet, OM4</t>
  </si>
  <si>
    <t>GigaLine trunk box, pull-out, 19", 1 RU 24 LC-DX (plast/cer) multimode, heather violet, OM4</t>
  </si>
  <si>
    <t>GigaLine trunk box, pull-out, 19", 1 RU 6 E2000 (plast/cer) singlemode (blue), OS2</t>
  </si>
  <si>
    <t>GigaLine trunk box, pull-out, 19", 1 RU 12 E2000 (plast/cer) singlemode (blue), OS2</t>
  </si>
  <si>
    <t>GigaLine trunk box, pull-out, 19", 1 RU 6 E2000 (plast/cer) multimode (aqua), OM3</t>
  </si>
  <si>
    <t>GigaLine trunk box, pull-out, 19", 1 RU 12 E2000 (plast/cer) multimode (aqua), OM3</t>
  </si>
  <si>
    <t>GigaLine trunk box, pull-out, 19", 1 RU 6 E2000 (plast/cer) multimode (heather violet, OM4)</t>
  </si>
  <si>
    <t>GigaLine trunk box, pull-out, 19", 1 RU 12 E2000 (plast/cer) multimode (heather violet, OM4)</t>
  </si>
  <si>
    <t>GigaLine splice box, fix, 19", 1 RU 12 SC-DX (plast/cer) singlemode (blue), OS2</t>
  </si>
  <si>
    <t>GigaLine splice box, fix, 19", 1 RU 24 SC-DX (plast/cer) singlemode (blue), OS2</t>
  </si>
  <si>
    <t>GigaLine splice box, fix, 19", 1 RU 6 SC-DX (plast/cer) multimode (aqua), OM3</t>
  </si>
  <si>
    <t>GigaLine splice box, fix, 19", 1 RU 12 SC-DX (plast/cer) multimode (aqua), OM3</t>
  </si>
  <si>
    <t>GigaLine splice box, fix, 19", 1 RU 24 SC-DX (plast/cer) multimode (aqua), OM3</t>
  </si>
  <si>
    <t>GigaLine splice box, fix, 19", 1 RU 6 SC-DX (plast/cer) multimode (heather violet, OM4)</t>
  </si>
  <si>
    <t>GigaLine splice box, fix, 19", 1 RU 12 SC-DX (plast/cer) multimode (heather violet, OM4)</t>
  </si>
  <si>
    <t>GigaLine splice box, fix, 19", 1 RU 24 SC-DX (plast/cer) multimode (heather violet, OM4)</t>
  </si>
  <si>
    <t>GigaLine splice box, fix, 19", 1 RU 6 LC-DX (plast/cer) singlemode (blue), OS2</t>
  </si>
  <si>
    <t>GigaLine splice box, fix, 19", 1 RU 12 LC-DX (plast/cer) singlemode (blue), OS2</t>
  </si>
  <si>
    <t>GigaLine splice box, fix, 19", 1 RU 24 LC-DX (plast/cer) singlemode (blue), OS2</t>
  </si>
  <si>
    <t>GigaLine splice box, fix, 19", 1 RU 6 LC-DX (plast/cer) multimode (aqua), OM3</t>
  </si>
  <si>
    <t>GigaLine splice box, fix, 19", 1 RU 12 LC-DX (plast/cer) multimode (aqua), OM3</t>
  </si>
  <si>
    <t>GigaLine splice box, fix, 19", 1 RU 24 LC-DX (plast/cer) multimode (aqua), OM3</t>
  </si>
  <si>
    <t>GigaLine splice box, fix, 19", 1 RU 6 LC-DX (plast/cer) multimode (heather violet, OM4)</t>
  </si>
  <si>
    <t>GigaLine splice box, fix, 19", 1 RU 12 LC-DX (plast/cer) multimode (heather violet, OM4)</t>
  </si>
  <si>
    <t>GigaLine splice box, fix, 19", 1 RU 24 LC-DX (plast/cer) multimode (heather violet, OM4)</t>
  </si>
  <si>
    <t>GigaLine splice box, fix, 19", 1 RU 6 E2000 compact (plast/cer) singlemode (blue), OS2</t>
  </si>
  <si>
    <t>GigaLine splice box, fix, 19", 1 RU 12 E2000 compact (plast/cer) singlemode (blue), OS2</t>
  </si>
  <si>
    <t>GigaLine splice box, fix, 19", 1 RU 6 E2000 HRL compact (plast/cer) singlemode (green), OS2</t>
  </si>
  <si>
    <t>GigaLine splice box, fix, 19", 1 RU 12 E2000 HRL compact (plast/cer) singlemode (green), OS2</t>
  </si>
  <si>
    <t>GigaLine splice box, fix, 19", 1 RU 6 E2000 compact (plast/cer) multimode (aqua), OM3</t>
  </si>
  <si>
    <t>GigaLine splice box, fix, 19", 1 RU 12 E2000 compact (plast/cer) multimode (aqua), OM3</t>
  </si>
  <si>
    <t>GigaLine splice box, fix, 19", 1 RU 6 E2000 compact (plast/cer) multimode (heather violet, OM4)</t>
  </si>
  <si>
    <t>GigaLine splice box, fix, 19", 1 RU 12 E2000 compact (plast/cer) multimode (heather violet, OM4)</t>
  </si>
  <si>
    <t>GigaLine splice box, pull-out, 19", 1 RU 6 SC-DX (plast/cer) singlemode (blue), OS2</t>
  </si>
  <si>
    <t>GigaLine splice box, pull-out, 19", 1 RU 12 SC-DX (plast/cer) singlemode (blue), OS2</t>
  </si>
  <si>
    <t>GigaLine splice box, pull-out, 19", 1 RU 24 SC-DX (plast/cer) singlemode (blue), OS2</t>
  </si>
  <si>
    <t>GigaLine splice box, pull-out, 19", 1 RU 6 SC-DX (plast/cer) multimode (aqua), OM3</t>
  </si>
  <si>
    <t>GigaLine splice box, pull-out, 19", 1 RU 12 SC-DX (plast/cer) multimode (aqua), OM3</t>
  </si>
  <si>
    <t>GigaLine splice box, pull-out, 19", 1 RU 24 SC-DX (plast/cer) multimode (aqua), OM3</t>
  </si>
  <si>
    <t>GigaLine splice box, pull-out, 19", 1 RU 6 SC-DX (plast/cer) multimode (heather violet, OM4)</t>
  </si>
  <si>
    <t>GigaLine splice box, pull-out, 19", 1 RU 12 SC-DX (plast/cer) multimode (heather violet, OM4)</t>
  </si>
  <si>
    <t>GigaLine splice box, pull-out, 19", 1 RU 24 SC-DX (plast/cer) multimode (heather violet, OM4)</t>
  </si>
  <si>
    <t>GigaLine splice box, pull-out, 19", 1 RU 6 LC-DX (plast/cer) singlemode (blue), OS2</t>
  </si>
  <si>
    <t>GigaLine splice box, pull-out, 19", 1 RU 12 LC-DX (plast/cer) singlemode (blue), OS2</t>
  </si>
  <si>
    <t>GigaLine splice box, pull-out, 19", 1 RU 24 LC-DX (plast/cer) singlemode (blue), OS2</t>
  </si>
  <si>
    <t>GigaLine® splice box, pull-out, 19", Knst/Ker, 1 HE 6 LC-DX APC (PZ) singlemode green, OS2</t>
  </si>
  <si>
    <t>GigaLine® splice box, pull-out, 19", Knst/Ker, 1 HE 12 LC-DX APC (PZ) singlemode green, OS2</t>
  </si>
  <si>
    <t>GigaLine® splice box, pull-out, 19", Knst/Ker, 1 HE 24 LC-DX APC (PZ) singlemode green, OS2</t>
  </si>
  <si>
    <t>GigaLine splice box, pull-out, 19", 1 RU 6 LC-DX (plast/cer) multimode (aqua), OM3</t>
  </si>
  <si>
    <t>GigaLine splice box, pull-out, 19", 1 RU 12 LC-DX (plast/cer) multimode (aqua), OM3</t>
  </si>
  <si>
    <t>GigaLine splice box, pull-out, 19", 1 RU 24 LC-DX (plast/cer) multimode (aqua), OM3</t>
  </si>
  <si>
    <t>GigaLine splice box, pull-out, 19", 1 RU 6 LC-DX (plast/cer) multimode heather violet, OM4</t>
  </si>
  <si>
    <t>GigaLine splice box, pull-out, 19", 1 RU 12 LC-DX (plast/cer) multimode heather violet, OM4</t>
  </si>
  <si>
    <t>GigaLine splice box, pull-out, 19", 1 RU 24 LC-DX (plast/cer) multimode heather violet, OM4</t>
  </si>
  <si>
    <t>GigaLine splice box, pull-out, 19", 1 RU 12 E2000 (plast/cer) singlemode (blue), OS2</t>
  </si>
  <si>
    <t>GigaLine splice box, pull-out, 19", 1 RU 24 E2000 (plast/cer) singlemode (blue), OS2</t>
  </si>
  <si>
    <t>GigaLine splice box, pull-out, 19", 1 RU 12 E2000 (plast/cer) singlemode (green), OS2</t>
  </si>
  <si>
    <t>GigaLine splice box, pull-out, 19", 1 RU 24 E2000 (plast/cer) singlemode (green), OS2</t>
  </si>
  <si>
    <t>GigaLine splice box, pull-out, 19", 1 RU 12 E2000 (plast/cer) multimode (aqua), OM3</t>
  </si>
  <si>
    <t>GigaLine splice box, pull-out, 19", 1 RU 24 E2000 (plast/cer) multimode (aqua), OM3</t>
  </si>
  <si>
    <t>GigaLine splice box, pull-out, 19", 1 RU 12 E2000 (plast/cer) multimode (heather violet, OM4)</t>
  </si>
  <si>
    <t>GigaLine splice box, pull-out, 19", 1 RU 24 E2000 (plast/cer) multimode (heather violet, OM4)</t>
  </si>
  <si>
    <t>VarioLine DC CMP3 with plastic rings 78 mm, grey RAL 7035</t>
  </si>
  <si>
    <t>VarioLine DC CMP3 with plastic rings 78 mm, black RAL 9005</t>
  </si>
  <si>
    <t>GigaLine patch cord SCDX/SCDX E9 OS2 1.0m</t>
  </si>
  <si>
    <t>GigaLine patch cord SCDX/SCDX E9 OS2 2.0m</t>
  </si>
  <si>
    <t>GigaLine patch cord SCDX/SCDX E9 OS2 3.0m</t>
  </si>
  <si>
    <t>GigaLine patch cord SCDX/SCDX E9 OS2 5.0m</t>
  </si>
  <si>
    <t>GigaLine patch cord SCDX/SCDX E9 OS2 10.0m</t>
  </si>
  <si>
    <t>GigaLine patch cord SCDX/SCDX G50 OM3 1.0m</t>
  </si>
  <si>
    <t>GigaLine patch cord SCDX/SCDX G50 OM3 2.0m</t>
  </si>
  <si>
    <t>GigaLine patch cord SCDX/SCDX G50 OM3 3.0m</t>
  </si>
  <si>
    <t>GigaLine patch cord SCDX/SCDX G50 OM3 5.0m</t>
  </si>
  <si>
    <t>GigaLine patch cord SCDX/SCDX G50 OM3 10.0m</t>
  </si>
  <si>
    <t>GigaLine patch cord SCDX/SCDX G50 OM4 1.0m</t>
  </si>
  <si>
    <t>GigaLine patch cord SCDX/SCDX G50 OM4 2.0m</t>
  </si>
  <si>
    <t>GigaLine patch cord SCDX/SCDX G50 OM4 3.0m</t>
  </si>
  <si>
    <t>GigaLine patch cord SCDX/SCDX G50 OM4 5.0m</t>
  </si>
  <si>
    <t>GigaLine patch cord SCDX/SCDX G50 OM4 10.0m</t>
  </si>
  <si>
    <t>GigaLine patch cord LCDX/LCDX E9 OS2 1.0m</t>
  </si>
  <si>
    <t>GigaLine patch cord LCDX/LCDX E9 OS2 2.0m</t>
  </si>
  <si>
    <t>GigaLine patch cord LCDX/LCDX E9 OS2 3.0m</t>
  </si>
  <si>
    <t>GigaLine patch cord LCDX/LCDX E9 OS2 5.0m</t>
  </si>
  <si>
    <t>GigaLine patch cord LCDX/LCDX E9 OS2 10.0m</t>
  </si>
  <si>
    <t>GigaLine patch cord LCDX/LCDX G50 OM3 1.0m</t>
  </si>
  <si>
    <t>GigaLine patch cord LCDX/LCDX G50 OM3 2.0m</t>
  </si>
  <si>
    <t>GigaLine patch cord LCDX/LCDX G50 OM3 3.0m</t>
  </si>
  <si>
    <t>GigaLine patch cord LCDX/LCDX G50 OM3 5.0m</t>
  </si>
  <si>
    <t>GigaLine patch cord LCDX/LCDX G50 OM3 10.0m</t>
  </si>
  <si>
    <t>GigaLine patch cord LCDX/LCDX G50 OM4 1.0m</t>
  </si>
  <si>
    <t>GigaLine patch cord LCDX/LCDX G50 OM4 2.0m</t>
  </si>
  <si>
    <t>GigaLine patch cord LCDX/LCDX G50 OM4 3.0m</t>
  </si>
  <si>
    <t>GigaLine patch cord LCDX/LCDX G50 OM4 5.0m</t>
  </si>
  <si>
    <t>GigaLine patch cord LCDX/LCDX G50 OM4 10.0m</t>
  </si>
  <si>
    <t>GigaLine patch cord breakout LCDX/SCDX E9 OS2 1.0m</t>
  </si>
  <si>
    <t>GigaLine patch cord breakout LCDX/SCDX E9 OS2 2.0m</t>
  </si>
  <si>
    <t>GigaLine patch cord breakout LCDX/SCDX E9 OS2 3.0m</t>
  </si>
  <si>
    <t>GigaLine patch cord breakout LCDX/SCDX E9 OS2 5.0m</t>
  </si>
  <si>
    <t>GigaLine patch cord breakout LCDX/SCDX E9 OS2 10.0m</t>
  </si>
  <si>
    <t>GigaLine patch cord breakout LCDX/SCDX G50 OM3 1.0m</t>
  </si>
  <si>
    <t>GigaLine patch cord breakout LCDX/SCDX G50 OM3 2.0m</t>
  </si>
  <si>
    <t>GigaLine patch cord breakout LCDX/SCDX G50 OM3 3.0m</t>
  </si>
  <si>
    <t>GigaLine patch cord breakout LCDX/SCDX G50 OM3 5.0m</t>
  </si>
  <si>
    <t>GigaLine patch cord breakout LCDX/SCDX G50 OM3 10.0m</t>
  </si>
  <si>
    <t>GigaLine patch cord breakout LCDX/SCDX G50 OM4 1.0m</t>
  </si>
  <si>
    <t>GigaLine patch cord breakout LCDX/SCDX G50 OM4 2.0m</t>
  </si>
  <si>
    <t>GigaLine patch cord breakout LCDX/SCDX G50 OM4 3.0m</t>
  </si>
  <si>
    <t>GigaLine patch cord breakout LCDX/SCDX G50 OM4 5.0m</t>
  </si>
  <si>
    <t>GigaLine patch cord breakout LCDX/SCDX G50 OM4 10.0m</t>
  </si>
  <si>
    <t>GigaLine patch cord breakout E2000/E2000 E9 OS2 1.0m</t>
  </si>
  <si>
    <t>GigaLine patch cord breakout E2000/E2000 E9 OS2 2.0m</t>
  </si>
  <si>
    <t>GigaLine patch cord breakout E2000/E2000 E9 OS2 3.0m</t>
  </si>
  <si>
    <t>GigaLine patch cord breakout E2000/E2000 E9 OS2 5.0m</t>
  </si>
  <si>
    <t>GigaLine patch cord breakout E2000/E2000 E9 OS2 10.0 m</t>
  </si>
  <si>
    <t>GigaLine patch cord breakout E2000 HRL/E2000 HRL E9 OS2 1.0m</t>
  </si>
  <si>
    <t>GigaLine patch cord breakout E2000 HRL/E2000 HRL E9 OS2 2.0m</t>
  </si>
  <si>
    <t>GigaLine patch cord breakout E2000 HRL/E2000 HRL E9 OS2 3.0m</t>
  </si>
  <si>
    <t>GigaLine patch cord breakout E2000 HRL/E2000 HRL E9 OS2 5.0m</t>
  </si>
  <si>
    <t>GigaLine patch cord breakout E2000 HRL/E2000 HRL E9 OS2 10.0 m</t>
  </si>
  <si>
    <t>GigaLine patch cord breakout E2000/E2000 G50 OM3 1.0m</t>
  </si>
  <si>
    <t>GigaLine patch cord breakout E2000/E2000 G50 OM3 2.0m</t>
  </si>
  <si>
    <t>GigaLine patch cord breakout E2000/E2000 G50 OM3 3.0m</t>
  </si>
  <si>
    <t>GigaLine patch cord breakout E2000/E2000 G50 OM3 5.0m</t>
  </si>
  <si>
    <t>GigaLine patch cord breakout E2000/E2000 G50 OM3 10.0m</t>
  </si>
  <si>
    <t>GigaLine patch cord breakout E2000/E2000 G50 OM4 1.0m</t>
  </si>
  <si>
    <t>GigaLine patch cord breakout E2000/E2000 G50 OM4 2.0m</t>
  </si>
  <si>
    <t>GigaLine patch cord breakout E2000/E2000 G50 OM4 3.0m</t>
  </si>
  <si>
    <t>GigaLine patch cord breakout E2000/E2000 G50 OM4 5.0m</t>
  </si>
  <si>
    <t>GigaLine patch cord breakout E2000/E2000 G50 OM4 10.0 m</t>
  </si>
  <si>
    <t>GigaLine patch cord LC-uniboot/LC-uniboot E9 OS2 1.0m</t>
  </si>
  <si>
    <t>GigaLine patch cord LC-uniboot/LC-uniboot E9 OS2 2.0m</t>
  </si>
  <si>
    <t>GigaLine patch cord LC-uniboot/LC-uniboot E9 OS2 3.0m</t>
  </si>
  <si>
    <t>GigaLine patch cord LC-uniboot/LC-uniboot E9 OS2 5.0m</t>
  </si>
  <si>
    <t>GigaLine patch cord LC-uniboot/LC-uniboot E9 OS2 10.0m</t>
  </si>
  <si>
    <t>GigaLine patch cord LC-uniboot/LC-uniboot G50 OM3 1.0m</t>
  </si>
  <si>
    <t>GigaLine patch cord LC-uniboot/LC-uniboot G50 OM3 2.0m</t>
  </si>
  <si>
    <t>GigaLine patch cord LC-uniboot/LC-uniboot G50 OM3 3.0m</t>
  </si>
  <si>
    <t>GigaLine patch cord LC-uniboot/LC-uniboot G50 OM3 5.0m</t>
  </si>
  <si>
    <t>GigaLine patch cord LC-uniboot/LC-uniboot G50 OM3 10.0m</t>
  </si>
  <si>
    <t>GigaLine patch cord LC-uniboot/LC-uniboot G50 OM4 1.0m</t>
  </si>
  <si>
    <t>GigaLine patch cord LC-uniboot/LC-uniboot G50 OM4 2.0m</t>
  </si>
  <si>
    <t>GigaLine patch cord LC-uniboot/LC-uniboot G50 OM4 3.0m</t>
  </si>
  <si>
    <t>GigaLine patch cord LC-uniboot/LC-uniboot G50 OM4 5.0m</t>
  </si>
  <si>
    <t>GigaLine patch cord LC-uniboot/LC-uniboot G50 OM4 10.0m</t>
  </si>
  <si>
    <t>GigaLine patch cord LC-uniboot HD/LC-uniboot HD E9 OS2 1.0m</t>
  </si>
  <si>
    <t>GigaLine patch cord LC-uniboot HD/LC-uniboot HD E9 OS2 2.0m</t>
  </si>
  <si>
    <t>GigaLine patch cord LC-uniboot HD/LC-uniboot HD E9 OS2 3.0m</t>
  </si>
  <si>
    <t>GigaLine patch cord LC-uniboot HD/LC-uniboot HD E9 OS2 5.0m</t>
  </si>
  <si>
    <t>GigaLine patch cord LC-uniboot HD/LC-uniboot HD E9 OS2 10.0m</t>
  </si>
  <si>
    <t>GigaLine patch cord LC-uniboot HD/LC-uniboot HD G50 OM3 1.0m</t>
  </si>
  <si>
    <t>GigaLine patch cord LC-uniboot HD/LC-uniboot HD G50 OM3 2.0m</t>
  </si>
  <si>
    <t>GigaLine patch cord LC-uniboot HD/LC-uniboot HD G50 OM3 3.0m</t>
  </si>
  <si>
    <t>GigaLine patch cord LC-uniboot HD/LC-uniboot HD G50 OM3 5.0m</t>
  </si>
  <si>
    <t>GigaLine patch cord LC-uniboot HD/LC-uniboot HD G50 OM3 10.0m</t>
  </si>
  <si>
    <t>GigaLine patch cord LC-uniboot HD/LC-uniboot HD G50 OM4 1.0m</t>
  </si>
  <si>
    <t>GigaLine patch cord LC-uniboot HD/LC-uniboot HD G50 OM4 2.0m</t>
  </si>
  <si>
    <t>GigaLine patch cord LC-uniboot HD/LC-uniboot HD G50 OM4 3.0m</t>
  </si>
  <si>
    <t>GigaLine patch cord LC-uniboot HD/LC-uniboot HD G50 OM4 5.0m</t>
  </si>
  <si>
    <t>GigaLine patch cord LC-uniboot HD/LC-uniboot HD G50 OM4 10.0m</t>
  </si>
  <si>
    <t>DClink module rack 19", 1RU, closed version without lock, black, for installation of up to 12 x 7/3TE, 8x DClink modules 3,5WU or 4x DClink modules 7WU</t>
  </si>
  <si>
    <t>DClink module rack 19", 1RU, black, for installation of up to 8x DClink modules 3,5WU or 4x DClink modules 7WU</t>
  </si>
  <si>
    <t>DClink module rack 19", 3RU, black, for installation of up to 24x DClink modules 3,5WU or 12x DClink modules 7WU</t>
  </si>
  <si>
    <t>DClink excess-length housing 19", 1RU, black</t>
  </si>
  <si>
    <t>DClink excess-length drawer for excess-length housing, 1RU, Aluminium</t>
  </si>
  <si>
    <t>DClink CP-housing 182 x 121 x 53mm, white
with gatefold cover, brush strip at front and back side
für 2x 3,5TE oder 1x 7TE-modul</t>
  </si>
  <si>
    <t>DClink CP-housing, 320 x 120 x 55mm, white
with gatefold cover, brush strip, Erdungsschraube
für 2x 3,5TE oder 1x 7TE-modul</t>
  </si>
  <si>
    <t>DClink loose tube distributor left for excess-length drawer</t>
  </si>
  <si>
    <t>DClink cable tray 19" 1RU, black, incl. removable front panel plus hook-and-looop tape 10 mm x 1000 mm</t>
  </si>
  <si>
    <t>DClink labeling field 19" for cable tray, incl. paper and cover, width: 30mm, length: 440 mm, 5 pcs.</t>
  </si>
  <si>
    <t>DClink labeling plate 19" for module rack 3RU, incl. paper and cover, width: 8mm, length: 440 mm, 5 pcs.</t>
  </si>
  <si>
    <t>DClink rear cable support for straight DClink module racks 1RU + 3 RU, black; incl. hook-and-loop tape 10 mm x 1000 mm</t>
  </si>
  <si>
    <t>DClink blind cover 7/3 RU, black</t>
  </si>
  <si>
    <t>DClink blind cover 3.5 RU, black</t>
  </si>
  <si>
    <t>DClink blind cover 7 RU, black</t>
  </si>
  <si>
    <t>DClink labeling field 19" for blind cover 3.5 RU, incl. paper and cover width: 8mm, length: 95 mm, 5 pcs.</t>
  </si>
  <si>
    <t>Removing tool for DClink modules</t>
  </si>
  <si>
    <t>MegaLine DClink module for 6 MC45 Eline format, 3.5 RU, incl.strain relief for 6 single cables, 2 pcs.</t>
  </si>
  <si>
    <t>MegaLine DClink module for 6 MC100, MC45 (VarioKeystone format) or VarioKeystone, 7HP, incl.strain relief for 6 single cables, 2 pcs.</t>
  </si>
  <si>
    <t>MegaLine DClink module for 6 MC45 (Keystone), 7WU incl.strain relief for 6 single cables, 2 pcs.</t>
  </si>
  <si>
    <t>GigaLine DClink module OS2 3xLC quad-1xMTP 7/3 RU; assignment: X - X (KBG00006), crossed and twisted pairwise</t>
  </si>
  <si>
    <t>GigaLine DClink module O2 3xLCquad-1xMTP 7/3 RU; assignment: 1:1 (KBG00009)</t>
  </si>
  <si>
    <t>GigaLine DClink module OM3 3xLC quad-1xMTP 7/3 RU; assignment: X-X (KBG00006); crossed and twisted pairwise</t>
  </si>
  <si>
    <t>GigaLine DClink module OM3 3xLCquad-1xMTP 7/3 RU; assignment: 1:1 (KBG00009)</t>
  </si>
  <si>
    <t>GigaLine DClink module OM4 3xLC quad-1xMTP 7/3 RU; assignment: X-X (KBG00006); crossed and twisted pairwise</t>
  </si>
  <si>
    <t>GigaLine DClink module OM4 3xLCquad-1xMTP 7/3 RU; assignment: 1:1 (KBG00009)</t>
  </si>
  <si>
    <t>GigaLine DClink module OS2 3xLC quad-1xMTP 3.5 RU; assignment: X - X (KBG00006), crossed and twisted pairwise</t>
  </si>
  <si>
    <t>GigaLine DClink module O2 3xLCquad-1xMTP 3.5 RU; assignment: 1:1 (KBG00009)</t>
  </si>
  <si>
    <t>GigaLine DClink module OM3 3xLC quad-1xMTP 3.5 RU; assignment: X-X (KBG00006); crossed and twisted pairwise</t>
  </si>
  <si>
    <t>GigaLine DClink module OM3 3xLCquad-1xMTP 3.5 RU; assignment: 1:1 (KBG00009)</t>
  </si>
  <si>
    <t>GigaLine DClink module OM4 3xLC quad-1xMTP 3.5 RU; assignment: X-X (KBG00006); crossed and twisted pairwise</t>
  </si>
  <si>
    <t>GigaLine DClink module OM4 3xLCquad-1xMTP 3.5 RU; assignment: 1:1 (KBG00009)</t>
  </si>
  <si>
    <t>GigaLine DClink module OS2 6xLC quad-2xMTP 7 RU; assignment: X - X (KBG00006), crossed and twisted pairwise</t>
  </si>
  <si>
    <t>GigaLine DClink module OS2 6xLCquad-2xMTP 7 RU; assignment: 1:1 (KBG00009)</t>
  </si>
  <si>
    <t>GigaLine DClink module OM3 6xLC quad-2xMTP 7 RU; assignment: X - X (KBG00006), crossed and twisted pairwise</t>
  </si>
  <si>
    <t>GigaLine DClink module OM3 6xLCquad-2xMTP 7 RU; assignment: 1:1 (KBG00009)</t>
  </si>
  <si>
    <t>GigaLine DClink module OM4 6xLC quad-2xMTP 7 RU; assignment: X - X (KBG00006), crossed and twisted pairwise</t>
  </si>
  <si>
    <t>GigaLine DClink module OM4 6xLCquad-2xMTP 7 RU; assignment: 1:1 (KBG00009)</t>
  </si>
  <si>
    <t>GigaLine DClink module OS2 9xLC quad-3xMTP 7 RU; assignment: X - X (KBG00006), crossed and twisted pairwise</t>
  </si>
  <si>
    <t>GigaLine DClink module OS2 9xLCquad-3xMTP 7 RU; assignment: 1:1 (KBG00009)</t>
  </si>
  <si>
    <t>GigaLine DClink module OM3 9xLC quad-3xMTP 7 RU; assignment: X - X (KBG00006), crossed and twisted pairwise</t>
  </si>
  <si>
    <t>GigaLine DClink module OM3 9xLCquad-3xMTP 7 RU; assignment: 1:1 (KBG00009)</t>
  </si>
  <si>
    <t>GigaLine DClink module OM4 9xLC quad-3xMTP 7 RU; assignment: X - X (KBG00006), crossed and twisted pairwise</t>
  </si>
  <si>
    <t>GigaLine DClink module OM4 9xLCquad-3xMTP 7 RU; assignment: 1:1 (KBG00009)</t>
  </si>
  <si>
    <t xml:space="preserve">GigaLine DClink OS2 3xLCQuad/PC 3.5WU, ready-made link, 10 m </t>
  </si>
  <si>
    <t xml:space="preserve">GigaLine DClink OM3 3xLCQuad/PC 3.5WU, ready-made link, 10 m </t>
  </si>
  <si>
    <t xml:space="preserve">GigaLine DClink OM4 3xLCQuad/PC 3.5WU, ready-made link, 10 m </t>
  </si>
  <si>
    <t xml:space="preserve">GigaLine DClink OS2 6xLCQuad/PC 7WU, ready-made link, 10 m </t>
  </si>
  <si>
    <t xml:space="preserve">GigaLine DClink OM3 6xLCQuad/PC 7WU, ready-made link, 10 m </t>
  </si>
  <si>
    <t xml:space="preserve">GigaLine DClink OM4 6xLCQuad/PC 7WU, ready-made link, 10 m </t>
  </si>
  <si>
    <t>GigaLine DClink module OS2 8x MTP 3.5 RU</t>
  </si>
  <si>
    <t>GigaLine DClink module OM3 8x MTP 3.5 RU</t>
  </si>
  <si>
    <t>GigaLine DClink module OM4 8x MTP 3.5 RU</t>
  </si>
  <si>
    <t>GigaLine DClink module OS2 6x MTP 7/3 RU</t>
  </si>
  <si>
    <t>GigaLine DClink module OM3 6x MTP 7/3 RU</t>
  </si>
  <si>
    <t>GigaLine DClink module OM4 6x MTP 7/3 RU</t>
  </si>
  <si>
    <t>GigaLine DClink Splice module OS2 3xLCQuad/PC 7WU</t>
  </si>
  <si>
    <t>GigaLine DClink Splice module OM3 3xLCQuad/PC 7WU</t>
  </si>
  <si>
    <t>GigaLine DClink Splice module OM4 3xLCQuad/PC 7WU</t>
  </si>
  <si>
    <t>GigaLine DClink Splice module OS2 6xLCQuad/PC 7WU</t>
  </si>
  <si>
    <t>GigaLine DClink Splice module OM3 6xLCQuad/PC 7WU</t>
  </si>
  <si>
    <t>GigaLine DClink Splice module OM4 6xLCQuad/PC 7WU</t>
  </si>
  <si>
    <t>GigaLine Patch 12 OS2 4 LCDU - 1 MTP/f 1:1, 2.0m</t>
  </si>
  <si>
    <t>GigaLine Patch 12 OM3 4 LCDU - 1 MTP/f 1:1, 2.0m</t>
  </si>
  <si>
    <t>GigaLine Patch 12 OM4 4 LCDU - 1 MTP/f 1:1, 2.0m</t>
  </si>
  <si>
    <t>GigaLine Patch 12 OS2 4 LCDU - 1 MTP/f x-x 2.0m</t>
  </si>
  <si>
    <t>GigaLine Patch 12 OM3 4 LCDU - 1 MTP/f x-x 2.0m</t>
  </si>
  <si>
    <t>GigaLine Patch 12 OM4 4 LCDU - 1 MTP/f x-x 2.0m</t>
  </si>
  <si>
    <t>GigaLine Patch 12 OS2 6 LCDU - 1 MTP/f 1:1, 2.0m</t>
  </si>
  <si>
    <t>GigaLine Patch 12 OM3 6 LCDU - 1 MTP/f 1:1, 2.0m</t>
  </si>
  <si>
    <t>GigaLine Patch 12 OM4 6 LCDU - 1 MTP/f 1:1, 2.0m</t>
  </si>
  <si>
    <t>GigaLine Patch 12 OS2 6 LCDU - 1 MTP/f x-x 2.0m</t>
  </si>
  <si>
    <t>GigaLine Patch 12 OM3 6 LCDU - 1 MTP/f x-x 2.0m</t>
  </si>
  <si>
    <t>GigaLine Patch 12 OM4 6 LCDU - 1 MTP/f x-x 2.0m</t>
  </si>
  <si>
    <t>GigaLine Patch OS2 1MTP-1MTP I-F(ZN)H 1x12, 2.0m</t>
  </si>
  <si>
    <t>GigaLine Patch OM3 1MTP-1MTP I-F(ZN)H 1x12, 2.0m</t>
  </si>
  <si>
    <t>GigaLine Patch OM4 1MTP-1MTP I-F(ZN)H 1x12, 2.0m</t>
  </si>
  <si>
    <t>GigaLine Patch OS2 1MTP-1MTP I-F(ZN)HH 2x12, 2.0m</t>
  </si>
  <si>
    <t>GigaLine Patch OM3 1MTP-1MTP I-F(ZN)HH 2x12, 2.0m</t>
  </si>
  <si>
    <t>GigaLine Patch OM4 1MTP-1MTP I-F(ZN)HH 2x12, 2.0m</t>
  </si>
  <si>
    <t>GigaLine Trunk OS2 1MTP/m-1MTP/m I-F(ZN)H(ZN)H 1x12, 10.0m, TIA-568-B.1-7 type B</t>
  </si>
  <si>
    <t>GigaLine Trunk OM3 1MTP/m-1MTP/m I-F(ZN)H(ZN)H 1x12, 10.0m, TIA-568-B.1-7 type B</t>
  </si>
  <si>
    <t>GigaLine Trunk OM4 1MTP/m-1MTP/m I-F(ZN)H(ZN)H 1x12, 10.0m, TIA-568-B.1-7 type B</t>
  </si>
  <si>
    <t>GigaLine Trunk OS2 2MTP/m-2MTP/m I-F(ZN)HH 2x12, 10.0m, TIA-568-B.1-7 type B</t>
  </si>
  <si>
    <t>GigaLine Trunk OM3 2MTP/m-2MTP/m I-F(ZN)HH 2x12, 10.0m, TIA-568-B.1-7 type B</t>
  </si>
  <si>
    <t>GigaLine Trunk OM4 2MTP/m-2MTP/m I-F(ZN)HH 2x12, 10.0m, TIA-568-B.1-7 type B</t>
  </si>
  <si>
    <t>GigaLine Trunk OS2 8MTP/m-8MTP/m I-F(ZN)HH 8x12, 10.0m, TIA-568-B.1-7 type B</t>
  </si>
  <si>
    <t>GigaLine Trunk OM3 8MTP/m-8MTP/m I-F(ZN)HH 8x12, 10.0m, TIA-568-B.1-7 type B</t>
  </si>
  <si>
    <t>GigaLine Trunk OM4 8MTP/m-8MTP/m I-F(ZN)HH 8x12, 10.0m, TIA-568-B.1-7 type B</t>
  </si>
  <si>
    <t>ja</t>
  </si>
  <si>
    <t>nein</t>
  </si>
  <si>
    <t>VarioLine CP6-B consolidation-point housing type B for 6 modules</t>
  </si>
  <si>
    <t>VarioLine CP6-B protective cover with brush for 6-port consolidation point housing type B</t>
  </si>
  <si>
    <t>VarioLine CPL6-B modular front panel for CP6 housing type B, for up to 6 Variokeystone modules</t>
  </si>
  <si>
    <t>VarioLine CPL6-B modular front panel for CP6 housing type B, for up to 6 MC45 Keystone modules</t>
  </si>
  <si>
    <t>VarioLine CPL6-B modular front panel for CP6 housing type B, for up to 6 ELine modules</t>
  </si>
  <si>
    <t>VarioLine CP6-B consolidation-point housing type B for 12 modules</t>
  </si>
  <si>
    <t>VarioLine CP12-B protective cover with  brush for 12-port consolidation point housing type B</t>
  </si>
  <si>
    <t>VarioLine CPL12-B VarioKeystone panel for CP-housing type B for up to 12 VarioKeystone modules</t>
  </si>
  <si>
    <t>VarioLine CPL12-B modular front panel for CP12 housing type B, for up to 12 MC45 Keystone modules</t>
  </si>
  <si>
    <t>VarioLine CPL12-B modular front panel for CP6 housing type B, for up to 12 ELine modules</t>
  </si>
  <si>
    <t>VarioLine UF underfloor carrier for adapter plate TA2 for Ackermann floor system GES2,4,6,R4,R6</t>
  </si>
  <si>
    <t>VarioLine UF underfloor carrier for adapter plate TA3 for Ackermann floor system GES9,R7,R9</t>
  </si>
  <si>
    <t>VarioLine UF underfloor carrier for adapter plate TEK3 Electraplan</t>
  </si>
  <si>
    <t>VarioLine UF underfloor carrier for adapter plate TEV3 Electraplan</t>
  </si>
  <si>
    <t>VarioLine UF underfloor adapter plate AP3 VarioKeystone</t>
  </si>
  <si>
    <t>VarioLine UF underfloor adapter plate AP3 Keystone / GG45</t>
  </si>
  <si>
    <t>VarioLine UF underfloor adapter plate AP3 MC45 ELine</t>
  </si>
  <si>
    <t>VarioLine UF underfloor adapter plate AP4-SCD</t>
  </si>
  <si>
    <t>VarioLine UF underfloor adapter plate AP4-LCD</t>
  </si>
  <si>
    <t>VarioLine UF underfloor blind cover BP-T</t>
  </si>
  <si>
    <t>VarioLine UF underfloor cable support K1</t>
  </si>
  <si>
    <t>VarioLine UF underfloor cable support K2</t>
  </si>
  <si>
    <t>VarioLine UF-TA2 3VK floor-box insert for Ackermann floor box GES2,4,6,R4,R6 suitable for mounting 6 modules with VarioKeystone dimension; steel sheet powder-coated Colour: black, RAL 9005</t>
  </si>
  <si>
    <t>VarioLine UF-TA3 3VK floor-box insert for Ackermann floor box GES9,R7,R9 suitable for mounting 9 modules with VarioKeystone dimension; steel sheet powder-coated Colour: black, RAL 9005</t>
  </si>
  <si>
    <t>VarioLine UF-TEV3 3VK underfloor carrier for Electraplan system VQ12, VR12,VR10 suitable for 9 modules with VarioKeystone dimension powder-coated steel sheet colour: black, RAL 9005</t>
  </si>
  <si>
    <t>VarioLine UF-TEV2 3VK underfloor carrier for Electraplan system VQ12, VR12,VR10 suitable for 9 modules with VarioKeystone dimension powder-coated steel sheet colour: black, RAL 9005</t>
  </si>
  <si>
    <t>VarioLine UF-TA3 3VK underfloor carrier for Ackermann floor system GES9,R7,R9 suitable for 9 modules with VarioKeystone dimension powder-coated steel sheet colour: black, RAL 9005</t>
  </si>
  <si>
    <t>This price list is valid from 1st January 2018 and remains valid until withdrawal or replacement by a new price list.</t>
  </si>
  <si>
    <t>LEONI Kerpen standard terms and conditions as per October 2017 apply.</t>
  </si>
  <si>
    <t>LKD9A1998KK0010</t>
  </si>
  <si>
    <t>LKD9A1998KK0020</t>
  </si>
  <si>
    <t>LKD9A1998KK0030</t>
  </si>
  <si>
    <t>LKD9A1998KK0050</t>
  </si>
  <si>
    <t>LKD9A1998KK0100</t>
  </si>
  <si>
    <t>MegaLine® Home 600 S/FTP, 600 MHz, H 4x2xAWG 26/1 PiMF Cat. 7 bis 65m</t>
  </si>
  <si>
    <t>Socket / wall outlet UP/0, 45° outlet, 1- or 3-port without jack</t>
  </si>
  <si>
    <t>LKD9ZQ010160000</t>
  </si>
  <si>
    <t>Socket / wall outlet UP/0, 45° outlet, 2-port without jack</t>
  </si>
  <si>
    <t>LKD9ZQ010170000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</si>
</sst>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\ _D_M_-;\-* #,##0.00\ _D_M_-;_-* &quot;-&quot;??\ _D_M_-;_-@_-"/>
    <numFmt numFmtId="165" formatCode="_-* #,##0.00\ [$€]_-;\-* #,##0.00\ [$€]_-;_-* &quot;-&quot;??\ [$€]_-;_-@_-"/>
    <numFmt numFmtId="166" formatCode="[$€-2]\ #,##0.00;[Red]\-[$€-2]\ 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1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4" applyNumberFormat="0" applyAlignment="0" applyProtection="0"/>
    <xf numFmtId="0" fontId="14" fillId="8" borderId="5" applyNumberFormat="0" applyAlignment="0" applyProtection="0"/>
    <xf numFmtId="0" fontId="15" fillId="8" borderId="4" applyNumberFormat="0" applyAlignment="0" applyProtection="0"/>
    <xf numFmtId="0" fontId="16" fillId="0" borderId="6" applyNumberFormat="0" applyFill="0" applyAlignment="0" applyProtection="0"/>
    <xf numFmtId="0" fontId="17" fillId="9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0" borderId="0"/>
    <xf numFmtId="0" fontId="22" fillId="0" borderId="0"/>
    <xf numFmtId="165" fontId="2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10" borderId="8" applyNumberFormat="0" applyFont="0" applyAlignment="0" applyProtection="0"/>
    <xf numFmtId="0" fontId="22" fillId="0" borderId="0"/>
    <xf numFmtId="0" fontId="25" fillId="0" borderId="0"/>
    <xf numFmtId="0" fontId="22" fillId="0" borderId="0"/>
    <xf numFmtId="0" fontId="1" fillId="0" borderId="0"/>
    <xf numFmtId="0" fontId="22" fillId="0" borderId="0"/>
    <xf numFmtId="0" fontId="25" fillId="0" borderId="0"/>
  </cellStyleXfs>
  <cellXfs count="169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2" applyFont="1" applyFill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4" fontId="0" fillId="0" borderId="0" xfId="0" applyNumberFormat="1" applyFont="1" applyBorder="1"/>
    <xf numFmtId="0" fontId="5" fillId="0" borderId="0" xfId="2" applyFont="1" applyFill="1" applyBorder="1" applyAlignment="1">
      <alignment vertical="center"/>
    </xf>
    <xf numFmtId="1" fontId="21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1" fontId="21" fillId="0" borderId="0" xfId="43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4" fontId="4" fillId="3" borderId="12" xfId="0" applyNumberFormat="1" applyFont="1" applyFill="1" applyBorder="1" applyAlignment="1">
      <alignment horizontal="center" vertical="center"/>
    </xf>
    <xf numFmtId="9" fontId="4" fillId="3" borderId="10" xfId="3" applyFont="1" applyFill="1" applyBorder="1" applyAlignment="1">
      <alignment horizontal="center" vertical="center"/>
    </xf>
    <xf numFmtId="0" fontId="26" fillId="0" borderId="13" xfId="44" applyFont="1" applyBorder="1" applyAlignment="1" applyProtection="1">
      <alignment horizontal="center" wrapText="1"/>
      <protection locked="0"/>
    </xf>
    <xf numFmtId="0" fontId="1" fillId="0" borderId="0" xfId="0" applyFont="1"/>
    <xf numFmtId="0" fontId="27" fillId="0" borderId="11" xfId="44" applyFont="1" applyBorder="1" applyAlignment="1" applyProtection="1">
      <alignment horizontal="left"/>
    </xf>
    <xf numFmtId="0" fontId="28" fillId="0" borderId="10" xfId="44" applyFont="1" applyBorder="1" applyAlignment="1" applyProtection="1">
      <alignment horizontal="center"/>
      <protection locked="0"/>
    </xf>
    <xf numFmtId="0" fontId="1" fillId="0" borderId="0" xfId="0" applyFont="1" applyBorder="1"/>
    <xf numFmtId="0" fontId="29" fillId="0" borderId="0" xfId="46" applyFont="1" applyBorder="1" applyAlignment="1" applyProtection="1"/>
    <xf numFmtId="0" fontId="29" fillId="0" borderId="12" xfId="46" applyFont="1" applyBorder="1" applyAlignment="1" applyProtection="1"/>
    <xf numFmtId="0" fontId="21" fillId="0" borderId="0" xfId="44" applyFont="1" applyBorder="1" applyAlignment="1" applyProtection="1">
      <alignment horizontal="center"/>
      <protection locked="0"/>
    </xf>
    <xf numFmtId="0" fontId="30" fillId="0" borderId="0" xfId="44" applyFont="1" applyBorder="1" applyAlignment="1" applyProtection="1"/>
    <xf numFmtId="0" fontId="21" fillId="0" borderId="0" xfId="44" applyFont="1"/>
    <xf numFmtId="0" fontId="31" fillId="0" borderId="0" xfId="44" applyFont="1" applyAlignment="1" applyProtection="1"/>
    <xf numFmtId="0" fontId="31" fillId="0" borderId="0" xfId="44" applyFont="1" applyAlignment="1" applyProtection="1">
      <alignment horizontal="left"/>
    </xf>
    <xf numFmtId="0" fontId="4" fillId="0" borderId="0" xfId="44" applyFont="1" applyAlignment="1" applyProtection="1"/>
    <xf numFmtId="0" fontId="4" fillId="0" borderId="0" xfId="44" applyFont="1" applyAlignment="1" applyProtection="1">
      <alignment horizontal="left"/>
    </xf>
    <xf numFmtId="0" fontId="4" fillId="0" borderId="0" xfId="44" applyFont="1" applyAlignment="1">
      <alignment vertical="center"/>
    </xf>
    <xf numFmtId="0" fontId="21" fillId="0" borderId="0" xfId="44" applyFont="1" applyAlignment="1">
      <alignment vertical="center"/>
    </xf>
    <xf numFmtId="0" fontId="32" fillId="0" borderId="0" xfId="46" applyFont="1" applyBorder="1" applyAlignment="1" applyProtection="1"/>
    <xf numFmtId="0" fontId="33" fillId="0" borderId="0" xfId="0" applyFont="1"/>
    <xf numFmtId="4" fontId="0" fillId="0" borderId="0" xfId="0" applyNumberFormat="1"/>
    <xf numFmtId="0" fontId="21" fillId="0" borderId="0" xfId="0" applyFont="1"/>
    <xf numFmtId="166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horizontal="right" vertical="center"/>
    </xf>
    <xf numFmtId="0" fontId="4" fillId="0" borderId="0" xfId="0" applyFont="1"/>
    <xf numFmtId="0" fontId="0" fillId="0" borderId="0" xfId="0" applyFont="1" applyBorder="1" applyAlignment="1">
      <alignment horizontal="center"/>
    </xf>
    <xf numFmtId="1" fontId="21" fillId="0" borderId="0" xfId="0" applyNumberFormat="1" applyFont="1" applyFill="1" applyBorder="1" applyAlignment="1">
      <alignment horizontal="left" vertical="center"/>
    </xf>
    <xf numFmtId="4" fontId="0" fillId="0" borderId="0" xfId="0" applyNumberFormat="1" applyFont="1" applyFill="1" applyBorder="1"/>
    <xf numFmtId="0" fontId="0" fillId="0" borderId="0" xfId="0" applyAlignment="1">
      <alignment vertical="top"/>
    </xf>
    <xf numFmtId="0" fontId="21" fillId="0" borderId="12" xfId="44" applyFont="1" applyBorder="1"/>
    <xf numFmtId="0" fontId="21" fillId="0" borderId="0" xfId="0" applyFont="1" applyBorder="1" applyAlignment="1">
      <alignment horizontal="center"/>
    </xf>
    <xf numFmtId="0" fontId="0" fillId="0" borderId="0" xfId="2" applyFont="1" applyFill="1" applyBorder="1" applyAlignment="1">
      <alignment horizontal="right" vertical="center"/>
    </xf>
    <xf numFmtId="4" fontId="0" fillId="0" borderId="0" xfId="2" applyNumberFormat="1" applyFont="1" applyFill="1" applyBorder="1" applyAlignment="1">
      <alignment vertical="center"/>
    </xf>
    <xf numFmtId="4" fontId="4" fillId="35" borderId="0" xfId="0" applyNumberFormat="1" applyFont="1" applyFill="1" applyBorder="1" applyAlignment="1">
      <alignment horizontal="center" vertical="center" wrapText="1"/>
    </xf>
    <xf numFmtId="0" fontId="4" fillId="35" borderId="0" xfId="0" applyFont="1" applyFill="1" applyBorder="1" applyAlignment="1">
      <alignment horizontal="center" vertical="center"/>
    </xf>
    <xf numFmtId="1" fontId="4" fillId="34" borderId="0" xfId="0" applyNumberFormat="1" applyFont="1" applyFill="1" applyBorder="1" applyAlignment="1">
      <alignment horizontal="left" vertical="center" wrapText="1"/>
    </xf>
    <xf numFmtId="0" fontId="0" fillId="0" borderId="0" xfId="2" applyFont="1" applyFill="1" applyBorder="1" applyAlignment="1">
      <alignment horizontal="left" vertical="center"/>
    </xf>
    <xf numFmtId="4" fontId="4" fillId="35" borderId="0" xfId="1" applyNumberFormat="1" applyFont="1" applyFill="1" applyBorder="1" applyAlignment="1">
      <alignment horizontal="center" vertical="center" wrapText="1"/>
    </xf>
    <xf numFmtId="0" fontId="4" fillId="35" borderId="0" xfId="0" applyNumberFormat="1" applyFont="1" applyFill="1" applyBorder="1" applyAlignment="1">
      <alignment horizontal="left" vertical="center"/>
    </xf>
    <xf numFmtId="0" fontId="21" fillId="0" borderId="14" xfId="44" applyFont="1" applyBorder="1"/>
    <xf numFmtId="0" fontId="31" fillId="0" borderId="14" xfId="44" applyFont="1" applyBorder="1" applyAlignment="1" applyProtection="1">
      <alignment horizontal="right"/>
    </xf>
    <xf numFmtId="0" fontId="30" fillId="0" borderId="14" xfId="44" applyFont="1" applyBorder="1" applyAlignment="1" applyProtection="1">
      <alignment horizontal="left"/>
    </xf>
    <xf numFmtId="0" fontId="26" fillId="0" borderId="15" xfId="44" applyFont="1" applyBorder="1" applyAlignment="1" applyProtection="1">
      <alignment horizontal="left"/>
    </xf>
    <xf numFmtId="0" fontId="0" fillId="0" borderId="0" xfId="0" applyFont="1" applyBorder="1" applyAlignment="1">
      <alignment horizontal="center"/>
    </xf>
    <xf numFmtId="0" fontId="0" fillId="0" borderId="0" xfId="2" applyFont="1" applyFill="1" applyBorder="1" applyAlignment="1">
      <alignment horizontal="center" vertical="center"/>
    </xf>
    <xf numFmtId="1" fontId="4" fillId="34" borderId="0" xfId="0" applyNumberFormat="1" applyFont="1" applyFill="1" applyBorder="1" applyAlignment="1">
      <alignment horizontal="center" vertical="center" wrapText="1"/>
    </xf>
    <xf numFmtId="1" fontId="4" fillId="35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4" fontId="0" fillId="0" borderId="0" xfId="0" applyNumberFormat="1" applyFont="1" applyBorder="1"/>
    <xf numFmtId="4" fontId="0" fillId="0" borderId="0" xfId="2" applyNumberFormat="1" applyFont="1" applyFill="1" applyBorder="1" applyAlignment="1">
      <alignment vertical="center"/>
    </xf>
    <xf numFmtId="0" fontId="0" fillId="0" borderId="0" xfId="2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0" xfId="2" applyFont="1" applyFill="1" applyBorder="1" applyAlignment="1">
      <alignment horizontal="center" vertical="center"/>
    </xf>
    <xf numFmtId="0" fontId="0" fillId="0" borderId="0" xfId="2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1" fontId="4" fillId="34" borderId="0" xfId="0" applyNumberFormat="1" applyFont="1" applyFill="1" applyBorder="1" applyAlignment="1">
      <alignment horizontal="center" vertical="center" wrapText="1"/>
    </xf>
    <xf numFmtId="0" fontId="4" fillId="35" borderId="0" xfId="0" applyFont="1" applyFill="1" applyBorder="1" applyAlignment="1">
      <alignment horizontal="left" vertical="center" wrapText="1"/>
    </xf>
    <xf numFmtId="1" fontId="4" fillId="35" borderId="0" xfId="0" applyNumberFormat="1" applyFont="1" applyFill="1" applyBorder="1" applyAlignment="1">
      <alignment horizontal="center" vertical="center"/>
    </xf>
    <xf numFmtId="0" fontId="34" fillId="35" borderId="0" xfId="0" applyFont="1" applyFill="1" applyBorder="1" applyAlignment="1">
      <alignment horizontal="center" vertical="center" wrapText="1"/>
    </xf>
    <xf numFmtId="0" fontId="34" fillId="35" borderId="0" xfId="0" applyFont="1" applyFill="1" applyBorder="1" applyAlignment="1">
      <alignment horizontal="center" vertical="center"/>
    </xf>
    <xf numFmtId="0" fontId="4" fillId="35" borderId="0" xfId="0" applyFont="1" applyFill="1" applyBorder="1" applyAlignment="1">
      <alignment horizontal="left" vertical="center"/>
    </xf>
    <xf numFmtId="0" fontId="0" fillId="35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2" applyFont="1" applyFill="1" applyBorder="1" applyAlignment="1">
      <alignment horizontal="center" vertical="center"/>
    </xf>
    <xf numFmtId="1" fontId="4" fillId="34" borderId="0" xfId="0" applyNumberFormat="1" applyFont="1" applyFill="1" applyBorder="1" applyAlignment="1">
      <alignment horizontal="center" vertical="center" wrapText="1"/>
    </xf>
    <xf numFmtId="0" fontId="4" fillId="35" borderId="0" xfId="0" applyFont="1" applyFill="1" applyBorder="1" applyAlignment="1">
      <alignment horizontal="left" vertical="center" wrapText="1"/>
    </xf>
    <xf numFmtId="0" fontId="5" fillId="35" borderId="0" xfId="0" applyFont="1" applyFill="1" applyBorder="1" applyAlignment="1">
      <alignment vertical="center"/>
    </xf>
    <xf numFmtId="1" fontId="4" fillId="35" borderId="0" xfId="0" applyNumberFormat="1" applyFont="1" applyFill="1" applyBorder="1" applyAlignment="1">
      <alignment horizontal="center" vertical="center"/>
    </xf>
    <xf numFmtId="0" fontId="34" fillId="35" borderId="0" xfId="0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left" vertical="center"/>
    </xf>
    <xf numFmtId="4" fontId="21" fillId="0" borderId="0" xfId="2" applyNumberFormat="1" applyFont="1" applyFill="1" applyBorder="1" applyAlignment="1">
      <alignment vertical="center"/>
    </xf>
    <xf numFmtId="4" fontId="21" fillId="0" borderId="0" xfId="0" applyNumberFormat="1" applyFont="1" applyBorder="1"/>
    <xf numFmtId="0" fontId="21" fillId="0" borderId="0" xfId="0" applyFont="1" applyBorder="1"/>
    <xf numFmtId="4" fontId="4" fillId="35" borderId="0" xfId="0" applyNumberFormat="1" applyFont="1" applyFill="1" applyBorder="1" applyAlignment="1">
      <alignment horizontal="left" vertical="center" wrapText="1"/>
    </xf>
    <xf numFmtId="0" fontId="4" fillId="35" borderId="0" xfId="0" applyFont="1" applyFill="1" applyBorder="1" applyAlignment="1">
      <alignment horizontal="center" vertical="center" wrapText="1"/>
    </xf>
    <xf numFmtId="0" fontId="4" fillId="35" borderId="0" xfId="0" applyFont="1" applyFill="1" applyBorder="1" applyAlignment="1">
      <alignment horizontal="right" vertical="center" wrapText="1"/>
    </xf>
    <xf numFmtId="0" fontId="0" fillId="35" borderId="0" xfId="0" applyFont="1" applyFill="1" applyBorder="1"/>
    <xf numFmtId="0" fontId="0" fillId="0" borderId="0" xfId="0" applyFont="1" applyBorder="1"/>
    <xf numFmtId="0" fontId="4" fillId="35" borderId="0" xfId="0" applyFont="1" applyFill="1" applyBorder="1" applyAlignment="1">
      <alignment horizontal="right" vertical="center" wrapText="1"/>
    </xf>
    <xf numFmtId="0" fontId="4" fillId="35" borderId="0" xfId="0" applyFont="1" applyFill="1" applyBorder="1" applyAlignment="1">
      <alignment horizontal="center" vertical="center" wrapText="1"/>
    </xf>
    <xf numFmtId="0" fontId="4" fillId="35" borderId="0" xfId="0" applyFont="1" applyFill="1" applyBorder="1" applyAlignment="1">
      <alignment horizontal="left" vertical="center" wrapText="1"/>
    </xf>
    <xf numFmtId="4" fontId="4" fillId="35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/>
    <xf numFmtId="4" fontId="0" fillId="0" borderId="0" xfId="0" applyNumberFormat="1" applyFont="1" applyBorder="1"/>
    <xf numFmtId="1" fontId="21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/>
    <xf numFmtId="4" fontId="0" fillId="0" borderId="0" xfId="0" applyNumberFormat="1" applyFont="1" applyBorder="1"/>
    <xf numFmtId="1" fontId="21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/>
    <xf numFmtId="4" fontId="0" fillId="0" borderId="0" xfId="0" applyNumberFormat="1" applyFont="1" applyBorder="1"/>
    <xf numFmtId="1" fontId="21" fillId="0" borderId="0" xfId="0" applyNumberFormat="1" applyFont="1" applyFill="1" applyBorder="1" applyAlignment="1">
      <alignment horizontal="center" vertical="center"/>
    </xf>
    <xf numFmtId="1" fontId="21" fillId="0" borderId="0" xfId="43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center" vertical="center"/>
    </xf>
    <xf numFmtId="1" fontId="4" fillId="34" borderId="0" xfId="0" applyNumberFormat="1" applyFont="1" applyFill="1" applyBorder="1" applyAlignment="1">
      <alignment horizontal="center" vertical="center" wrapText="1"/>
    </xf>
    <xf numFmtId="0" fontId="4" fillId="35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4" fontId="0" fillId="0" borderId="0" xfId="0" applyNumberFormat="1" applyFont="1" applyBorder="1"/>
    <xf numFmtId="1" fontId="21" fillId="0" borderId="0" xfId="0" applyNumberFormat="1" applyFont="1" applyFill="1" applyBorder="1" applyAlignment="1">
      <alignment horizontal="center" vertical="center"/>
    </xf>
    <xf numFmtId="1" fontId="21" fillId="0" borderId="0" xfId="43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center" vertical="center"/>
    </xf>
    <xf numFmtId="1" fontId="4" fillId="34" borderId="0" xfId="0" applyNumberFormat="1" applyFont="1" applyFill="1" applyBorder="1" applyAlignment="1">
      <alignment horizontal="center" vertical="center" wrapText="1"/>
    </xf>
    <xf numFmtId="0" fontId="4" fillId="35" borderId="0" xfId="0" applyFont="1" applyFill="1" applyBorder="1" applyAlignment="1">
      <alignment horizontal="center" vertical="center" wrapText="1"/>
    </xf>
    <xf numFmtId="0" fontId="5" fillId="35" borderId="0" xfId="0" applyFont="1" applyFill="1" applyBorder="1" applyAlignment="1">
      <alignment horizontal="left" vertical="center"/>
    </xf>
    <xf numFmtId="0" fontId="0" fillId="35" borderId="0" xfId="0" applyFill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0" xfId="2" applyFont="1" applyFill="1" applyBorder="1" applyAlignment="1">
      <alignment horizontal="center" vertical="center"/>
    </xf>
    <xf numFmtId="1" fontId="4" fillId="34" borderId="0" xfId="0" applyNumberFormat="1" applyFont="1" applyFill="1" applyBorder="1" applyAlignment="1">
      <alignment horizontal="center" vertical="center" wrapText="1"/>
    </xf>
    <xf numFmtId="0" fontId="4" fillId="35" borderId="0" xfId="0" applyFont="1" applyFill="1" applyBorder="1" applyAlignment="1">
      <alignment horizontal="right" vertical="center" wrapText="1"/>
    </xf>
    <xf numFmtId="0" fontId="4" fillId="35" borderId="0" xfId="0" applyFont="1" applyFill="1" applyBorder="1" applyAlignment="1">
      <alignment horizontal="center" vertical="center" wrapText="1"/>
    </xf>
    <xf numFmtId="0" fontId="4" fillId="35" borderId="0" xfId="0" applyFont="1" applyFill="1" applyBorder="1" applyAlignment="1">
      <alignment horizontal="left" vertical="center" wrapText="1"/>
    </xf>
    <xf numFmtId="4" fontId="4" fillId="35" borderId="0" xfId="0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21" fillId="0" borderId="0" xfId="2" applyFont="1" applyFill="1" applyBorder="1" applyAlignment="1">
      <alignment horizontal="right" vertical="center"/>
    </xf>
    <xf numFmtId="0" fontId="21" fillId="0" borderId="0" xfId="0" applyFont="1" applyFill="1" applyBorder="1"/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4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0" fillId="0" borderId="0" xfId="0" applyAlignment="1">
      <alignment horizontal="left" wrapText="1"/>
    </xf>
    <xf numFmtId="0" fontId="0" fillId="36" borderId="0" xfId="2" applyFont="1" applyFill="1" applyBorder="1" applyAlignment="1">
      <alignment horizontal="center" vertical="center"/>
    </xf>
    <xf numFmtId="0" fontId="0" fillId="37" borderId="0" xfId="2" applyFont="1" applyFill="1" applyBorder="1" applyAlignment="1">
      <alignment horizontal="center" vertical="center"/>
    </xf>
    <xf numFmtId="0" fontId="34" fillId="35" borderId="0" xfId="0" applyFont="1" applyFill="1" applyBorder="1" applyAlignment="1">
      <alignment horizontal="left" vertical="center" wrapText="1"/>
    </xf>
  </cellXfs>
  <cellStyles count="61">
    <cellStyle name="20 % - Akzent1" xfId="2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20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3" builtinId="21" customBuiltin="1"/>
    <cellStyle name="Berechnung" xfId="14" builtinId="22" customBuiltin="1"/>
    <cellStyle name="Eingabe" xfId="12" builtinId="20" customBuiltin="1"/>
    <cellStyle name="Ergebnis" xfId="19" builtinId="25" customBuiltin="1"/>
    <cellStyle name="Erklärender Text" xfId="18" builtinId="53" customBuiltin="1"/>
    <cellStyle name="Euro" xfId="45"/>
    <cellStyle name="Gut" xfId="9" builtinId="26" customBuiltin="1"/>
    <cellStyle name="Hyperlink" xfId="46" builtinId="8"/>
    <cellStyle name="Komma" xfId="1" builtinId="3"/>
    <cellStyle name="Komma 2" xfId="49"/>
    <cellStyle name="Komma 3" xfId="47"/>
    <cellStyle name="Neutral" xfId="11" builtinId="28" customBuiltin="1"/>
    <cellStyle name="Notiz 2" xfId="54"/>
    <cellStyle name="Prozent" xfId="3" builtinId="5"/>
    <cellStyle name="Schlecht" xfId="10" builtinId="27" customBuiltin="1"/>
    <cellStyle name="Standard" xfId="0" builtinId="0"/>
    <cellStyle name="Standard 2" xfId="48"/>
    <cellStyle name="Standard 2 2" xfId="58"/>
    <cellStyle name="Standard 2 3" xfId="59"/>
    <cellStyle name="Standard 2 4" xfId="55"/>
    <cellStyle name="Standard 3" xfId="50"/>
    <cellStyle name="Standard 4" xfId="51"/>
    <cellStyle name="Standard 5" xfId="43"/>
    <cellStyle name="Standard 6" xfId="52"/>
    <cellStyle name="Standard 7" xfId="53"/>
    <cellStyle name="Standard 8" xfId="44"/>
    <cellStyle name="Standard 8 2" xfId="57"/>
    <cellStyle name="Standard 8 3" xfId="60"/>
    <cellStyle name="Standard 8 4" xfId="56"/>
    <cellStyle name="Überschrift" xfId="4" builtinId="15" customBuiltin="1"/>
    <cellStyle name="Überschrift 1" xfId="5" builtinId="16" customBuiltin="1"/>
    <cellStyle name="Überschrift 2" xfId="6" builtinId="17" customBuiltin="1"/>
    <cellStyle name="Überschrift 3" xfId="7" builtinId="18" customBuiltin="1"/>
    <cellStyle name="Überschrift 4" xfId="8" builtinId="19" customBuiltin="1"/>
    <cellStyle name="Verknüpfte Zelle" xfId="15" builtinId="24" customBuiltin="1"/>
    <cellStyle name="Warnender Text" xfId="17" builtinId="11" customBuiltin="1"/>
    <cellStyle name="Zelle überprüfen" xfId="16" builtinId="23" customBuiltin="1"/>
  </cellStyles>
  <dxfs count="2"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view="pageLayout" zoomScaleNormal="100" workbookViewId="0">
      <selection activeCell="A10" sqref="A10"/>
    </sheetView>
  </sheetViews>
  <sheetFormatPr baseColWidth="10" defaultColWidth="11.42578125" defaultRowHeight="15" x14ac:dyDescent="0.25"/>
  <cols>
    <col min="1" max="1" width="120.7109375" style="21" customWidth="1"/>
    <col min="2" max="3" width="30.7109375" style="21" customWidth="1"/>
    <col min="4" max="16384" width="11.42578125" style="21"/>
  </cols>
  <sheetData>
    <row r="1" spans="1:3" ht="18.75" x14ac:dyDescent="0.3">
      <c r="A1" s="62" t="s">
        <v>744</v>
      </c>
      <c r="B1" s="20" t="s">
        <v>745</v>
      </c>
      <c r="C1" s="29"/>
    </row>
    <row r="2" spans="1:3" ht="18.75" x14ac:dyDescent="0.3">
      <c r="A2" s="22"/>
      <c r="B2" s="23"/>
      <c r="C2" s="29"/>
    </row>
    <row r="3" spans="1:3" x14ac:dyDescent="0.25">
      <c r="A3" s="44" t="s">
        <v>746</v>
      </c>
      <c r="B3" s="19">
        <v>0</v>
      </c>
      <c r="C3" s="29"/>
    </row>
    <row r="4" spans="1:3" x14ac:dyDescent="0.25">
      <c r="A4" s="44" t="s">
        <v>747</v>
      </c>
      <c r="B4" s="19">
        <v>0</v>
      </c>
      <c r="C4" s="29"/>
    </row>
    <row r="5" spans="1:3" x14ac:dyDescent="0.25">
      <c r="A5" s="44" t="s">
        <v>748</v>
      </c>
      <c r="B5" s="19">
        <v>0</v>
      </c>
      <c r="C5" s="29"/>
    </row>
    <row r="6" spans="1:3" x14ac:dyDescent="0.25">
      <c r="A6" s="44" t="s">
        <v>749</v>
      </c>
      <c r="B6" s="19">
        <v>0</v>
      </c>
      <c r="C6" s="29"/>
    </row>
    <row r="7" spans="1:3" x14ac:dyDescent="0.25">
      <c r="A7" s="44" t="s">
        <v>750</v>
      </c>
      <c r="B7" s="19">
        <v>0</v>
      </c>
      <c r="C7" s="29"/>
    </row>
    <row r="8" spans="1:3" s="24" customFormat="1" x14ac:dyDescent="0.25">
      <c r="A8" s="36"/>
      <c r="B8" s="26"/>
      <c r="C8" s="49"/>
    </row>
    <row r="9" spans="1:3" s="24" customFormat="1" x14ac:dyDescent="0.25">
      <c r="A9" s="37" t="s">
        <v>751</v>
      </c>
      <c r="B9" s="18">
        <v>538.66</v>
      </c>
      <c r="C9" s="18" t="s">
        <v>603</v>
      </c>
    </row>
    <row r="10" spans="1:3" s="24" customFormat="1" x14ac:dyDescent="0.25">
      <c r="A10" s="25"/>
      <c r="B10" s="25"/>
      <c r="C10" s="27"/>
    </row>
    <row r="11" spans="1:3" x14ac:dyDescent="0.25">
      <c r="A11" s="28" t="s">
        <v>1843</v>
      </c>
      <c r="B11" s="29"/>
      <c r="C11" s="29"/>
    </row>
    <row r="12" spans="1:3" x14ac:dyDescent="0.25">
      <c r="A12" s="30"/>
      <c r="B12" s="61" t="s">
        <v>952</v>
      </c>
      <c r="C12" s="59"/>
    </row>
    <row r="13" spans="1:3" x14ac:dyDescent="0.25">
      <c r="A13" s="30" t="s">
        <v>752</v>
      </c>
      <c r="B13" s="60" t="s">
        <v>948</v>
      </c>
      <c r="C13" s="59" t="s">
        <v>953</v>
      </c>
    </row>
    <row r="14" spans="1:3" x14ac:dyDescent="0.25">
      <c r="A14" s="30" t="s">
        <v>1844</v>
      </c>
      <c r="B14" s="60" t="s">
        <v>949</v>
      </c>
      <c r="C14" s="59" t="s">
        <v>954</v>
      </c>
    </row>
    <row r="15" spans="1:3" x14ac:dyDescent="0.25">
      <c r="A15" s="30"/>
      <c r="B15" s="60" t="s">
        <v>950</v>
      </c>
      <c r="C15" s="59" t="s">
        <v>955</v>
      </c>
    </row>
    <row r="16" spans="1:3" x14ac:dyDescent="0.25">
      <c r="A16" s="30" t="s">
        <v>753</v>
      </c>
      <c r="B16" s="60" t="s">
        <v>951</v>
      </c>
      <c r="C16" s="59" t="s">
        <v>956</v>
      </c>
    </row>
    <row r="17" spans="1:3" x14ac:dyDescent="0.25">
      <c r="A17" s="32"/>
      <c r="B17" s="33"/>
      <c r="C17" s="29"/>
    </row>
    <row r="18" spans="1:3" x14ac:dyDescent="0.25">
      <c r="A18" s="30"/>
      <c r="B18" s="31"/>
      <c r="C18" s="29"/>
    </row>
    <row r="19" spans="1:3" x14ac:dyDescent="0.25">
      <c r="A19" s="30" t="s">
        <v>754</v>
      </c>
      <c r="B19" s="31"/>
      <c r="C19" s="29"/>
    </row>
    <row r="20" spans="1:3" x14ac:dyDescent="0.25">
      <c r="A20" s="34" t="s">
        <v>755</v>
      </c>
      <c r="B20" s="33"/>
      <c r="C20" s="14"/>
    </row>
    <row r="21" spans="1:3" x14ac:dyDescent="0.25">
      <c r="A21" s="35" t="s">
        <v>756</v>
      </c>
      <c r="B21" s="40"/>
      <c r="C21" s="14"/>
    </row>
    <row r="22" spans="1:3" x14ac:dyDescent="0.25">
      <c r="A22" s="35" t="s">
        <v>757</v>
      </c>
      <c r="B22" s="40"/>
      <c r="C22" s="14"/>
    </row>
    <row r="23" spans="1:3" x14ac:dyDescent="0.25">
      <c r="A23" s="41"/>
      <c r="B23" s="40"/>
      <c r="C23" s="14"/>
    </row>
    <row r="24" spans="1:3" x14ac:dyDescent="0.25">
      <c r="A24" s="30" t="s">
        <v>758</v>
      </c>
      <c r="B24" s="31"/>
      <c r="C24" s="29"/>
    </row>
    <row r="25" spans="1:3" x14ac:dyDescent="0.25">
      <c r="A25" s="34" t="s">
        <v>759</v>
      </c>
      <c r="B25" s="31"/>
      <c r="C25" s="29"/>
    </row>
    <row r="26" spans="1:3" x14ac:dyDescent="0.25">
      <c r="A26" s="35" t="s">
        <v>760</v>
      </c>
      <c r="B26" s="39"/>
      <c r="C26" s="29"/>
    </row>
    <row r="27" spans="1:3" x14ac:dyDescent="0.25">
      <c r="A27" s="35" t="s">
        <v>761</v>
      </c>
      <c r="B27" s="40"/>
      <c r="C27" s="29"/>
    </row>
    <row r="28" spans="1:3" x14ac:dyDescent="0.25">
      <c r="A28" s="35"/>
      <c r="B28" s="39"/>
      <c r="C28" s="29"/>
    </row>
    <row r="29" spans="1:3" x14ac:dyDescent="0.25">
      <c r="A29" s="42" t="s">
        <v>762</v>
      </c>
      <c r="B29" s="43"/>
      <c r="C29" s="29"/>
    </row>
  </sheetData>
  <printOptions horizontalCentered="1" gridLines="1"/>
  <pageMargins left="0.15748031496062992" right="0.15748031496062992" top="0.55118110236220474" bottom="0.55118110236220474" header="0.15748031496062992" footer="0.15748031496062992"/>
  <pageSetup paperSize="9" scale="78" orientation="landscape" r:id="rId1"/>
  <headerFooter>
    <oddHeader>&amp;L&amp;"-,Fett"&amp;18price list 2018&amp;R&amp;G</oddHeader>
    <oddFooter>&amp;L&amp;8LEONI Kerpen GmbH Business Datacom
Zweifaller Str. 275 - 287, D-52224 Stolberg&amp;C&amp;8All information subject to misprints or errors or tecnical modification.&amp;R&amp;8&amp;P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view="pageLayout" topLeftCell="A13" zoomScaleNormal="100" workbookViewId="0">
      <selection activeCell="F22" sqref="F22"/>
    </sheetView>
  </sheetViews>
  <sheetFormatPr baseColWidth="10" defaultColWidth="11.42578125" defaultRowHeight="15" x14ac:dyDescent="0.25"/>
  <cols>
    <col min="1" max="1" width="74.42578125" style="73" customWidth="1"/>
    <col min="2" max="2" width="12.28515625" style="71" bestFit="1" customWidth="1"/>
    <col min="3" max="3" width="12.140625" style="71" bestFit="1" customWidth="1"/>
    <col min="4" max="4" width="11.42578125" style="71" bestFit="1" customWidth="1"/>
    <col min="5" max="5" width="16.85546875" style="76" bestFit="1" customWidth="1"/>
    <col min="6" max="7" width="11.28515625" style="11" bestFit="1" customWidth="1"/>
    <col min="8" max="8" width="10.28515625" style="63" bestFit="1" customWidth="1"/>
    <col min="9" max="9" width="11.7109375" style="63" customWidth="1"/>
    <col min="10" max="10" width="11.42578125" style="63"/>
    <col min="11" max="11" width="18.85546875" style="4" bestFit="1" customWidth="1"/>
    <col min="12" max="12" width="13" style="4" bestFit="1" customWidth="1"/>
    <col min="13" max="16384" width="11.42578125" style="4"/>
  </cols>
  <sheetData>
    <row r="1" spans="1:11" s="3" customFormat="1" ht="60" x14ac:dyDescent="0.25">
      <c r="A1" s="55" t="s">
        <v>766</v>
      </c>
      <c r="B1" s="77" t="s">
        <v>767</v>
      </c>
      <c r="C1" s="77" t="s">
        <v>768</v>
      </c>
      <c r="D1" s="77" t="s">
        <v>968</v>
      </c>
      <c r="E1" s="55" t="s">
        <v>769</v>
      </c>
      <c r="F1" s="65" t="s">
        <v>941</v>
      </c>
      <c r="G1" s="65" t="s">
        <v>942</v>
      </c>
      <c r="H1" s="65" t="s">
        <v>770</v>
      </c>
      <c r="I1" s="65" t="s">
        <v>771</v>
      </c>
      <c r="J1" s="65" t="s">
        <v>957</v>
      </c>
    </row>
    <row r="2" spans="1:11" s="3" customFormat="1" x14ac:dyDescent="0.25">
      <c r="A2" s="55" t="s">
        <v>782</v>
      </c>
      <c r="B2" s="77"/>
      <c r="C2" s="77"/>
      <c r="D2" s="77"/>
      <c r="E2" s="55"/>
      <c r="F2" s="65" t="s">
        <v>940</v>
      </c>
      <c r="G2" s="65" t="str">
        <f>IF(Overview!B9=0,"150 €/100kg","incl. Copper")</f>
        <v>incl. Copper</v>
      </c>
      <c r="H2" s="65"/>
      <c r="I2" s="65"/>
      <c r="J2" s="65"/>
    </row>
    <row r="3" spans="1:11" s="3" customFormat="1" x14ac:dyDescent="0.25">
      <c r="A3" s="78" t="s">
        <v>783</v>
      </c>
      <c r="B3" s="54"/>
      <c r="C3" s="54"/>
      <c r="D3" s="79"/>
      <c r="E3" s="58"/>
      <c r="F3" s="53"/>
      <c r="G3" s="57"/>
      <c r="H3" s="66"/>
      <c r="I3" s="66"/>
      <c r="J3" s="66"/>
    </row>
    <row r="4" spans="1:11" s="6" customFormat="1" x14ac:dyDescent="0.25">
      <c r="A4" s="56" t="s">
        <v>998</v>
      </c>
      <c r="B4" s="74" t="s">
        <v>999</v>
      </c>
      <c r="C4" s="74">
        <v>44</v>
      </c>
      <c r="D4" s="74">
        <v>1000</v>
      </c>
      <c r="E4" s="75" t="s">
        <v>646</v>
      </c>
      <c r="F4" s="52">
        <v>3200</v>
      </c>
      <c r="G4" s="11">
        <f>IF(F4="auf Anfrage","auf Anfrage",IF(Overview!$B$9=0,ROUND((F4-(F4*Overview!$B$3))-((F4-(F4*Overview!$B$3))*Overview!$C$3),2),ROUND((F4-(F4*Overview!$B$3))-((F4-(F4*Overview!$B$3))*Overview!$C$3),2)+(C4/100*(Overview!$B$9-150))))</f>
        <v>3371.0104000000001</v>
      </c>
      <c r="H4" s="64" t="s">
        <v>1067</v>
      </c>
      <c r="I4" s="64" t="s">
        <v>763</v>
      </c>
      <c r="J4" s="64" t="s">
        <v>1068</v>
      </c>
    </row>
    <row r="5" spans="1:11" s="6" customFormat="1" x14ac:dyDescent="0.25">
      <c r="A5" s="56" t="s">
        <v>998</v>
      </c>
      <c r="B5" s="74" t="s">
        <v>1000</v>
      </c>
      <c r="C5" s="74">
        <v>44</v>
      </c>
      <c r="D5" s="74">
        <v>1000</v>
      </c>
      <c r="E5" s="75" t="s">
        <v>647</v>
      </c>
      <c r="F5" s="52">
        <v>2400</v>
      </c>
      <c r="G5" s="11">
        <f>IF(F5="auf Anfrage","auf Anfrage",IF(Overview!$B$9=0,ROUND((F5-(F5*Overview!$B$3))-((F5-(F5*Overview!$B$3))*Overview!$C$3),2),ROUND((F5-(F5*Overview!$B$3))-((F5-(F5*Overview!$B$3))*Overview!$C$3),2)+(C5/100*(Overview!$B$9-150))))</f>
        <v>2571.0104000000001</v>
      </c>
      <c r="H5" s="64" t="s">
        <v>1067</v>
      </c>
      <c r="I5" s="64" t="s">
        <v>763</v>
      </c>
      <c r="J5" s="64" t="s">
        <v>1068</v>
      </c>
    </row>
    <row r="6" spans="1:11" s="6" customFormat="1" x14ac:dyDescent="0.25">
      <c r="A6" s="56" t="s">
        <v>998</v>
      </c>
      <c r="B6" s="74" t="s">
        <v>1001</v>
      </c>
      <c r="C6" s="74">
        <v>44</v>
      </c>
      <c r="D6" s="74">
        <v>1000</v>
      </c>
      <c r="E6" s="75" t="s">
        <v>648</v>
      </c>
      <c r="F6" s="52">
        <v>1600</v>
      </c>
      <c r="G6" s="11">
        <f>IF(F6="auf Anfrage","auf Anfrage",IF(Overview!$B$9=0,ROUND((F6-(F6*Overview!$B$3))-((F6-(F6*Overview!$B$3))*Overview!$C$3),2),ROUND((F6-(F6*Overview!$B$3))-((F6-(F6*Overview!$B$3))*Overview!$C$3),2)+(C6/100*(Overview!$B$9-150))))</f>
        <v>1771.0103999999999</v>
      </c>
      <c r="H6" s="64" t="s">
        <v>1069</v>
      </c>
      <c r="I6" s="64">
        <v>1000</v>
      </c>
      <c r="J6" s="64" t="s">
        <v>1068</v>
      </c>
    </row>
    <row r="7" spans="1:11" s="6" customFormat="1" x14ac:dyDescent="0.25">
      <c r="A7" s="56" t="s">
        <v>1002</v>
      </c>
      <c r="B7" s="74" t="s">
        <v>1001</v>
      </c>
      <c r="C7" s="74">
        <v>88</v>
      </c>
      <c r="D7" s="74">
        <v>1000</v>
      </c>
      <c r="E7" s="75" t="s">
        <v>649</v>
      </c>
      <c r="F7" s="52">
        <v>3200</v>
      </c>
      <c r="G7" s="11">
        <f>IF(F7="auf Anfrage","auf Anfrage",IF(Overview!$B$9=0,ROUND((F7-(F7*Overview!$B$3))-((F7-(F7*Overview!$B$3))*Overview!$C$3),2),ROUND((F7-(F7*Overview!$B$3))-((F7-(F7*Overview!$B$3))*Overview!$C$3),2)+(C7/100*(Overview!$B$9-150))))</f>
        <v>3542.0207999999998</v>
      </c>
      <c r="H7" s="64" t="s">
        <v>1067</v>
      </c>
      <c r="I7" s="64" t="s">
        <v>763</v>
      </c>
      <c r="J7" s="64" t="s">
        <v>1068</v>
      </c>
    </row>
    <row r="8" spans="1:11" s="6" customFormat="1" x14ac:dyDescent="0.25">
      <c r="A8" s="56" t="s">
        <v>1003</v>
      </c>
      <c r="B8" s="74" t="s">
        <v>1001</v>
      </c>
      <c r="C8" s="74">
        <v>23.5</v>
      </c>
      <c r="D8" s="74">
        <v>1000</v>
      </c>
      <c r="E8" s="75" t="s">
        <v>650</v>
      </c>
      <c r="F8" s="52">
        <v>1400</v>
      </c>
      <c r="G8" s="11">
        <f>IF(F8="auf Anfrage","auf Anfrage",IF(Overview!$B$9=0,ROUND((F8-(F8*Overview!$B$3))-((F8-(F8*Overview!$B$3))*Overview!$C$3),2),ROUND((F8-(F8*Overview!$B$3))-((F8-(F8*Overview!$B$3))*Overview!$C$3),2)+(C8/100*(Overview!$B$9-150))))</f>
        <v>1491.3351</v>
      </c>
      <c r="H8" s="64" t="s">
        <v>1067</v>
      </c>
      <c r="I8" s="64" t="s">
        <v>763</v>
      </c>
      <c r="J8" s="64" t="s">
        <v>1070</v>
      </c>
    </row>
    <row r="9" spans="1:11" x14ac:dyDescent="0.25">
      <c r="A9" s="78" t="s">
        <v>784</v>
      </c>
      <c r="B9" s="54"/>
      <c r="C9" s="54"/>
      <c r="D9" s="79"/>
      <c r="E9" s="58"/>
      <c r="F9" s="53"/>
      <c r="G9" s="57"/>
      <c r="H9" s="66"/>
      <c r="I9" s="66"/>
      <c r="J9" s="66"/>
    </row>
    <row r="10" spans="1:11" s="5" customFormat="1" x14ac:dyDescent="0.25">
      <c r="A10" s="56" t="s">
        <v>1004</v>
      </c>
      <c r="B10" s="74" t="s">
        <v>999</v>
      </c>
      <c r="C10" s="74">
        <v>48</v>
      </c>
      <c r="D10" s="74">
        <v>1000</v>
      </c>
      <c r="E10" s="75" t="s">
        <v>651</v>
      </c>
      <c r="F10" s="52">
        <v>2200</v>
      </c>
      <c r="G10" s="11">
        <f>IF(F10="auf Anfrage","auf Anfrage",IF(Overview!$B$9=0,ROUND((F10-(F10*Overview!$B$3))-((F10-(F10*Overview!$B$3))*Overview!$C$3),2),ROUND((F10-(F10*Overview!$B$3))-((F10-(F10*Overview!$B$3))*Overview!$C$3),2)+(C10/100*(Overview!$B$9-150))))</f>
        <v>2386.5567999999998</v>
      </c>
      <c r="H10" s="64" t="s">
        <v>1067</v>
      </c>
      <c r="I10" s="64" t="s">
        <v>763</v>
      </c>
      <c r="J10" s="64" t="s">
        <v>1070</v>
      </c>
      <c r="K10" s="47"/>
    </row>
    <row r="11" spans="1:11" s="5" customFormat="1" x14ac:dyDescent="0.25">
      <c r="A11" s="56" t="s">
        <v>1004</v>
      </c>
      <c r="B11" s="74" t="s">
        <v>1000</v>
      </c>
      <c r="C11" s="74">
        <v>48</v>
      </c>
      <c r="D11" s="74">
        <v>1000</v>
      </c>
      <c r="E11" s="75" t="s">
        <v>652</v>
      </c>
      <c r="F11" s="52">
        <v>1650</v>
      </c>
      <c r="G11" s="11">
        <f>IF(F11="auf Anfrage","auf Anfrage",IF(Overview!$B$9=0,ROUND((F11-(F11*Overview!$B$3))-((F11-(F11*Overview!$B$3))*Overview!$C$3),2),ROUND((F11-(F11*Overview!$B$3))-((F11-(F11*Overview!$B$3))*Overview!$C$3),2)+(C11/100*(Overview!$B$9-150))))</f>
        <v>1836.5568000000001</v>
      </c>
      <c r="H11" s="64" t="s">
        <v>1067</v>
      </c>
      <c r="I11" s="64" t="s">
        <v>763</v>
      </c>
      <c r="J11" s="64" t="s">
        <v>1070</v>
      </c>
      <c r="K11" s="47"/>
    </row>
    <row r="12" spans="1:11" x14ac:dyDescent="0.25">
      <c r="A12" s="56" t="s">
        <v>1004</v>
      </c>
      <c r="B12" s="74" t="s">
        <v>1001</v>
      </c>
      <c r="C12" s="74">
        <v>48</v>
      </c>
      <c r="D12" s="74">
        <v>500</v>
      </c>
      <c r="E12" s="75" t="s">
        <v>653</v>
      </c>
      <c r="F12" s="52">
        <v>1100</v>
      </c>
      <c r="G12" s="11">
        <f>IF(F12="auf Anfrage","auf Anfrage",IF(Overview!$B$9=0,ROUND((F12-(F12*Overview!$B$3))-((F12-(F12*Overview!$B$3))*Overview!$C$3),2),ROUND((F12-(F12*Overview!$B$3))-((F12-(F12*Overview!$B$3))*Overview!$C$3),2)+(C12/100*(Overview!$B$9-150))))</f>
        <v>1286.5568000000001</v>
      </c>
      <c r="H12" s="64" t="s">
        <v>1069</v>
      </c>
      <c r="I12" s="64">
        <v>500</v>
      </c>
      <c r="J12" s="64" t="s">
        <v>1070</v>
      </c>
    </row>
    <row r="13" spans="1:11" x14ac:dyDescent="0.25">
      <c r="A13" s="56" t="s">
        <v>1004</v>
      </c>
      <c r="B13" s="74" t="s">
        <v>1001</v>
      </c>
      <c r="C13" s="74">
        <v>48</v>
      </c>
      <c r="D13" s="74">
        <v>1000</v>
      </c>
      <c r="E13" s="75" t="s">
        <v>654</v>
      </c>
      <c r="F13" s="52">
        <v>1100</v>
      </c>
      <c r="G13" s="11">
        <f>IF(F13="auf Anfrage","auf Anfrage",IF(Overview!$B$9=0,ROUND((F13-(F13*Overview!$B$3))-((F13-(F13*Overview!$B$3))*Overview!$C$3),2),ROUND((F13-(F13*Overview!$B$3))-((F13-(F13*Overview!$B$3))*Overview!$C$3),2)+(C13/100*(Overview!$B$9-150))))</f>
        <v>1286.5568000000001</v>
      </c>
      <c r="H13" s="64" t="s">
        <v>1069</v>
      </c>
      <c r="I13" s="64">
        <v>1000</v>
      </c>
      <c r="J13" s="64" t="s">
        <v>1070</v>
      </c>
    </row>
    <row r="14" spans="1:11" x14ac:dyDescent="0.25">
      <c r="A14" s="56" t="s">
        <v>1005</v>
      </c>
      <c r="B14" s="74" t="s">
        <v>1001</v>
      </c>
      <c r="C14" s="74">
        <v>96</v>
      </c>
      <c r="D14" s="74">
        <v>500</v>
      </c>
      <c r="E14" s="75" t="s">
        <v>655</v>
      </c>
      <c r="F14" s="52">
        <v>2200</v>
      </c>
      <c r="G14" s="11">
        <f>IF(F14="auf Anfrage","auf Anfrage",IF(Overview!$B$9=0,ROUND((F14-(F14*Overview!$B$3))-((F14-(F14*Overview!$B$3))*Overview!$C$3),2),ROUND((F14-(F14*Overview!$B$3))-((F14-(F14*Overview!$B$3))*Overview!$C$3),2)+(C14/100*(Overview!$B$9-150))))</f>
        <v>2573.1136000000001</v>
      </c>
      <c r="H14" s="64" t="s">
        <v>1069</v>
      </c>
      <c r="I14" s="64">
        <v>500</v>
      </c>
      <c r="J14" s="64" t="s">
        <v>1070</v>
      </c>
    </row>
    <row r="15" spans="1:11" x14ac:dyDescent="0.25">
      <c r="A15" s="56" t="s">
        <v>1005</v>
      </c>
      <c r="B15" s="74" t="s">
        <v>1001</v>
      </c>
      <c r="C15" s="74">
        <v>96</v>
      </c>
      <c r="D15" s="74">
        <v>1000</v>
      </c>
      <c r="E15" s="75" t="s">
        <v>656</v>
      </c>
      <c r="F15" s="52">
        <v>2200</v>
      </c>
      <c r="G15" s="11">
        <f>IF(F15="auf Anfrage","auf Anfrage",IF(Overview!$B$9=0,ROUND((F15-(F15*Overview!$B$3))-((F15-(F15*Overview!$B$3))*Overview!$C$3),2),ROUND((F15-(F15*Overview!$B$3))-((F15-(F15*Overview!$B$3))*Overview!$C$3),2)+(C15/100*(Overview!$B$9-150))))</f>
        <v>2573.1136000000001</v>
      </c>
      <c r="H15" s="64" t="s">
        <v>1069</v>
      </c>
      <c r="I15" s="64">
        <v>1000</v>
      </c>
      <c r="J15" s="64" t="s">
        <v>1070</v>
      </c>
    </row>
    <row r="16" spans="1:11" x14ac:dyDescent="0.25">
      <c r="A16" s="56" t="s">
        <v>1006</v>
      </c>
      <c r="B16" s="74" t="s">
        <v>1001</v>
      </c>
      <c r="C16" s="74">
        <v>38</v>
      </c>
      <c r="D16" s="74">
        <v>1000</v>
      </c>
      <c r="E16" s="75" t="s">
        <v>842</v>
      </c>
      <c r="F16" s="52">
        <v>940</v>
      </c>
      <c r="G16" s="11">
        <f>IF(F16="auf Anfrage","auf Anfrage",IF(Overview!$B$9=0,ROUND((F16-(F16*Overview!$B$3))-((F16-(F16*Overview!$B$3))*Overview!$C$3),2),ROUND((F16-(F16*Overview!$B$3))-((F16-(F16*Overview!$B$3))*Overview!$C$3),2)+(C16/100*(Overview!$B$9-150))))</f>
        <v>1087.6908000000001</v>
      </c>
      <c r="H16" s="64" t="s">
        <v>1069</v>
      </c>
      <c r="I16" s="64">
        <v>1000</v>
      </c>
      <c r="J16" s="64" t="s">
        <v>1068</v>
      </c>
    </row>
    <row r="17" spans="1:10" x14ac:dyDescent="0.25">
      <c r="A17" s="56" t="s">
        <v>1006</v>
      </c>
      <c r="B17" s="74" t="s">
        <v>1001</v>
      </c>
      <c r="C17" s="74">
        <v>38</v>
      </c>
      <c r="D17" s="74">
        <v>500</v>
      </c>
      <c r="E17" s="75" t="s">
        <v>843</v>
      </c>
      <c r="F17" s="52">
        <v>940</v>
      </c>
      <c r="G17" s="11">
        <f>IF(F17="auf Anfrage","auf Anfrage",IF(Overview!$B$9=0,ROUND((F17-(F17*Overview!$B$3))-((F17-(F17*Overview!$B$3))*Overview!$C$3),2),ROUND((F17-(F17*Overview!$B$3))-((F17-(F17*Overview!$B$3))*Overview!$C$3),2)+(C17/100*(Overview!$B$9-150))))</f>
        <v>1087.6908000000001</v>
      </c>
      <c r="H17" s="64" t="s">
        <v>1069</v>
      </c>
      <c r="I17" s="64">
        <v>500</v>
      </c>
      <c r="J17" s="64" t="s">
        <v>1068</v>
      </c>
    </row>
    <row r="18" spans="1:10" s="96" customFormat="1" x14ac:dyDescent="0.25">
      <c r="A18" s="91" t="s">
        <v>1007</v>
      </c>
      <c r="B18" s="92" t="s">
        <v>1001</v>
      </c>
      <c r="C18" s="92">
        <v>76</v>
      </c>
      <c r="D18" s="92">
        <v>500</v>
      </c>
      <c r="E18" s="93" t="s">
        <v>958</v>
      </c>
      <c r="F18" s="94">
        <v>1880</v>
      </c>
      <c r="G18" s="95">
        <f>IF(F18="auf Anfrage","auf Anfrage",IF(Overview!$B$9=0,ROUND((F18-(F18*Overview!$B$3))-((F18-(F18*Overview!$B$3))*Overview!$C$3),2),ROUND((F18-(F18*Overview!$B$3))-((F18-(F18*Overview!$B$3))*Overview!$C$3),2)+(C18/100*(Overview!$B$9-150))))</f>
        <v>2175.3816000000002</v>
      </c>
      <c r="H18" s="92" t="s">
        <v>1067</v>
      </c>
      <c r="I18" s="92" t="s">
        <v>763</v>
      </c>
      <c r="J18" s="92" t="s">
        <v>1071</v>
      </c>
    </row>
    <row r="19" spans="1:10" x14ac:dyDescent="0.25">
      <c r="A19" s="78" t="s">
        <v>785</v>
      </c>
      <c r="B19" s="54"/>
      <c r="C19" s="54"/>
      <c r="D19" s="79"/>
      <c r="E19" s="58"/>
      <c r="F19" s="53"/>
      <c r="G19" s="57"/>
      <c r="H19" s="66"/>
      <c r="I19" s="66"/>
      <c r="J19" s="66"/>
    </row>
    <row r="20" spans="1:10" x14ac:dyDescent="0.25">
      <c r="A20" s="56" t="s">
        <v>1008</v>
      </c>
      <c r="B20" s="74" t="s">
        <v>999</v>
      </c>
      <c r="C20" s="74">
        <v>45</v>
      </c>
      <c r="D20" s="74">
        <v>1000</v>
      </c>
      <c r="E20" s="75" t="s">
        <v>657</v>
      </c>
      <c r="F20" s="52">
        <v>1830</v>
      </c>
      <c r="G20" s="11">
        <f>IF(F20="auf Anfrage","auf Anfrage",IF(Overview!$B$9=0,ROUND((F20-(F20*Overview!$B$3))-((F20-(F20*Overview!$B$3))*Overview!$C$3),2),ROUND((F20-(F20*Overview!$B$3))-((F20-(F20*Overview!$B$3))*Overview!$C$3),2)+(C20/100*(Overview!$B$9-150))))</f>
        <v>2004.8969999999999</v>
      </c>
      <c r="H20" s="64" t="s">
        <v>1069</v>
      </c>
      <c r="I20" s="64">
        <v>1000</v>
      </c>
      <c r="J20" s="64" t="s">
        <v>1068</v>
      </c>
    </row>
    <row r="21" spans="1:10" x14ac:dyDescent="0.25">
      <c r="A21" s="56" t="s">
        <v>1008</v>
      </c>
      <c r="B21" s="74" t="s">
        <v>1000</v>
      </c>
      <c r="C21" s="74">
        <v>45</v>
      </c>
      <c r="D21" s="74">
        <v>1000</v>
      </c>
      <c r="E21" s="75" t="s">
        <v>658</v>
      </c>
      <c r="F21" s="52">
        <v>1380</v>
      </c>
      <c r="G21" s="11">
        <f>IF(F21="auf Anfrage","auf Anfrage",IF(Overview!$B$9=0,ROUND((F21-(F21*Overview!$B$3))-((F21-(F21*Overview!$B$3))*Overview!$C$3),2),ROUND((F21-(F21*Overview!$B$3))-((F21-(F21*Overview!$B$3))*Overview!$C$3),2)+(C21/100*(Overview!$B$9-150))))</f>
        <v>1554.8969999999999</v>
      </c>
      <c r="H21" s="64" t="s">
        <v>1069</v>
      </c>
      <c r="I21" s="64">
        <v>1000</v>
      </c>
      <c r="J21" s="64" t="s">
        <v>1068</v>
      </c>
    </row>
    <row r="22" spans="1:10" x14ac:dyDescent="0.25">
      <c r="A22" s="56" t="s">
        <v>1008</v>
      </c>
      <c r="B22" s="74" t="s">
        <v>1001</v>
      </c>
      <c r="C22" s="74">
        <v>45</v>
      </c>
      <c r="D22" s="74">
        <v>500</v>
      </c>
      <c r="E22" s="75" t="s">
        <v>659</v>
      </c>
      <c r="F22" s="52">
        <v>920</v>
      </c>
      <c r="G22" s="11">
        <f>IF(F22="auf Anfrage","auf Anfrage",IF(Overview!$B$9=0,ROUND((F22-(F22*Overview!$B$3))-((F22-(F22*Overview!$B$3))*Overview!$C$3),2),ROUND((F22-(F22*Overview!$B$3))-((F22-(F22*Overview!$B$3))*Overview!$C$3),2)+(C22/100*(Overview!$B$9-150))))</f>
        <v>1094.8969999999999</v>
      </c>
      <c r="H22" s="64" t="s">
        <v>1069</v>
      </c>
      <c r="I22" s="64">
        <v>500</v>
      </c>
      <c r="J22" s="64" t="s">
        <v>1068</v>
      </c>
    </row>
    <row r="23" spans="1:10" x14ac:dyDescent="0.25">
      <c r="A23" s="56" t="s">
        <v>1008</v>
      </c>
      <c r="B23" s="74" t="s">
        <v>1001</v>
      </c>
      <c r="C23" s="74">
        <v>45</v>
      </c>
      <c r="D23" s="74">
        <v>1000</v>
      </c>
      <c r="E23" s="75" t="s">
        <v>660</v>
      </c>
      <c r="F23" s="52">
        <v>920</v>
      </c>
      <c r="G23" s="11">
        <f>IF(F23="auf Anfrage","auf Anfrage",IF(Overview!$B$9=0,ROUND((F23-(F23*Overview!$B$3))-((F23-(F23*Overview!$B$3))*Overview!$C$3),2),ROUND((F23-(F23*Overview!$B$3))-((F23-(F23*Overview!$B$3))*Overview!$C$3),2)+(C23/100*(Overview!$B$9-150))))</f>
        <v>1094.8969999999999</v>
      </c>
      <c r="H23" s="64" t="s">
        <v>1069</v>
      </c>
      <c r="I23" s="64">
        <v>1000</v>
      </c>
      <c r="J23" s="64" t="s">
        <v>1068</v>
      </c>
    </row>
    <row r="24" spans="1:10" x14ac:dyDescent="0.25">
      <c r="A24" s="56" t="s">
        <v>1009</v>
      </c>
      <c r="B24" s="74" t="s">
        <v>999</v>
      </c>
      <c r="C24" s="74">
        <v>90</v>
      </c>
      <c r="D24" s="74">
        <v>500</v>
      </c>
      <c r="E24" s="75" t="s">
        <v>661</v>
      </c>
      <c r="F24" s="52">
        <v>3670</v>
      </c>
      <c r="G24" s="11">
        <f>IF(F24="auf Anfrage","auf Anfrage",IF(Overview!$B$9=0,ROUND((F24-(F24*Overview!$B$3))-((F24-(F24*Overview!$B$3))*Overview!$C$3),2),ROUND((F24-(F24*Overview!$B$3))-((F24-(F24*Overview!$B$3))*Overview!$C$3),2)+(C24/100*(Overview!$B$9-150))))</f>
        <v>4019.7939999999999</v>
      </c>
      <c r="H24" s="64" t="s">
        <v>1069</v>
      </c>
      <c r="I24" s="64">
        <v>500</v>
      </c>
      <c r="J24" s="64" t="s">
        <v>1068</v>
      </c>
    </row>
    <row r="25" spans="1:10" x14ac:dyDescent="0.25">
      <c r="A25" s="56" t="s">
        <v>1009</v>
      </c>
      <c r="B25" s="74" t="s">
        <v>1000</v>
      </c>
      <c r="C25" s="74">
        <v>90</v>
      </c>
      <c r="D25" s="74">
        <v>500</v>
      </c>
      <c r="E25" s="75" t="s">
        <v>662</v>
      </c>
      <c r="F25" s="52">
        <v>2750</v>
      </c>
      <c r="G25" s="11">
        <f>IF(F25="auf Anfrage","auf Anfrage",IF(Overview!$B$9=0,ROUND((F25-(F25*Overview!$B$3))-((F25-(F25*Overview!$B$3))*Overview!$C$3),2),ROUND((F25-(F25*Overview!$B$3))-((F25-(F25*Overview!$B$3))*Overview!$C$3),2)+(C25/100*(Overview!$B$9-150))))</f>
        <v>3099.7939999999999</v>
      </c>
      <c r="H25" s="64" t="s">
        <v>1069</v>
      </c>
      <c r="I25" s="64">
        <v>500</v>
      </c>
      <c r="J25" s="64" t="s">
        <v>1068</v>
      </c>
    </row>
    <row r="26" spans="1:10" x14ac:dyDescent="0.25">
      <c r="A26" s="56" t="s">
        <v>1009</v>
      </c>
      <c r="B26" s="74" t="s">
        <v>1001</v>
      </c>
      <c r="C26" s="74">
        <v>90</v>
      </c>
      <c r="D26" s="74">
        <v>500</v>
      </c>
      <c r="E26" s="75" t="s">
        <v>663</v>
      </c>
      <c r="F26" s="52">
        <v>1830</v>
      </c>
      <c r="G26" s="11">
        <f>IF(F26="auf Anfrage","auf Anfrage",IF(Overview!$B$9=0,ROUND((F26-(F26*Overview!$B$3))-((F26-(F26*Overview!$B$3))*Overview!$C$3),2),ROUND((F26-(F26*Overview!$B$3))-((F26-(F26*Overview!$B$3))*Overview!$C$3),2)+(C26/100*(Overview!$B$9-150))))</f>
        <v>2179.7939999999999</v>
      </c>
      <c r="H26" s="64" t="s">
        <v>1069</v>
      </c>
      <c r="I26" s="64">
        <v>500</v>
      </c>
      <c r="J26" s="64" t="s">
        <v>1068</v>
      </c>
    </row>
    <row r="27" spans="1:10" x14ac:dyDescent="0.25">
      <c r="A27" s="56" t="s">
        <v>1009</v>
      </c>
      <c r="B27" s="74" t="s">
        <v>1001</v>
      </c>
      <c r="C27" s="74">
        <v>90</v>
      </c>
      <c r="D27" s="74">
        <v>1000</v>
      </c>
      <c r="E27" s="75" t="s">
        <v>664</v>
      </c>
      <c r="F27" s="52">
        <v>1830</v>
      </c>
      <c r="G27" s="11">
        <f>IF(F27="auf Anfrage","auf Anfrage",IF(Overview!$B$9=0,ROUND((F27-(F27*Overview!$B$3))-((F27-(F27*Overview!$B$3))*Overview!$C$3),2),ROUND((F27-(F27*Overview!$B$3))-((F27-(F27*Overview!$B$3))*Overview!$C$3),2)+(C27/100*(Overview!$B$9-150))))</f>
        <v>2179.7939999999999</v>
      </c>
      <c r="H27" s="64" t="s">
        <v>1069</v>
      </c>
      <c r="I27" s="64">
        <v>1000</v>
      </c>
      <c r="J27" s="64" t="s">
        <v>1068</v>
      </c>
    </row>
    <row r="28" spans="1:10" x14ac:dyDescent="0.25">
      <c r="A28" s="56" t="s">
        <v>1010</v>
      </c>
      <c r="B28" s="74" t="s">
        <v>999</v>
      </c>
      <c r="C28" s="74">
        <v>38</v>
      </c>
      <c r="D28" s="74">
        <v>1000</v>
      </c>
      <c r="E28" s="75" t="s">
        <v>665</v>
      </c>
      <c r="F28" s="52">
        <v>1740</v>
      </c>
      <c r="G28" s="11">
        <f>IF(F28="auf Anfrage","auf Anfrage",IF(Overview!$B$9=0,ROUND((F28-(F28*Overview!$B$3))-((F28-(F28*Overview!$B$3))*Overview!$C$3),2),ROUND((F28-(F28*Overview!$B$3))-((F28-(F28*Overview!$B$3))*Overview!$C$3),2)+(C28/100*(Overview!$B$9-150))))</f>
        <v>1887.6908000000001</v>
      </c>
      <c r="H28" s="64" t="s">
        <v>1067</v>
      </c>
      <c r="I28" s="64" t="s">
        <v>763</v>
      </c>
      <c r="J28" s="64" t="s">
        <v>1068</v>
      </c>
    </row>
    <row r="29" spans="1:10" x14ac:dyDescent="0.25">
      <c r="A29" s="56" t="s">
        <v>1010</v>
      </c>
      <c r="B29" s="74" t="s">
        <v>1000</v>
      </c>
      <c r="C29" s="74">
        <v>38</v>
      </c>
      <c r="D29" s="74">
        <v>1000</v>
      </c>
      <c r="E29" s="75" t="s">
        <v>666</v>
      </c>
      <c r="F29" s="52">
        <v>1300</v>
      </c>
      <c r="G29" s="11">
        <f>IF(F29="auf Anfrage","auf Anfrage",IF(Overview!$B$9=0,ROUND((F29-(F29*Overview!$B$3))-((F29-(F29*Overview!$B$3))*Overview!$C$3),2),ROUND((F29-(F29*Overview!$B$3))-((F29-(F29*Overview!$B$3))*Overview!$C$3),2)+(C29/100*(Overview!$B$9-150))))</f>
        <v>1447.6908000000001</v>
      </c>
      <c r="H29" s="64" t="s">
        <v>1067</v>
      </c>
      <c r="I29" s="64" t="s">
        <v>763</v>
      </c>
      <c r="J29" s="64" t="s">
        <v>1068</v>
      </c>
    </row>
    <row r="30" spans="1:10" x14ac:dyDescent="0.25">
      <c r="A30" s="56" t="s">
        <v>1010</v>
      </c>
      <c r="B30" s="74" t="s">
        <v>1001</v>
      </c>
      <c r="C30" s="74">
        <v>38</v>
      </c>
      <c r="D30" s="74">
        <v>500</v>
      </c>
      <c r="E30" s="75" t="s">
        <v>667</v>
      </c>
      <c r="F30" s="52">
        <v>870</v>
      </c>
      <c r="G30" s="11">
        <f>IF(F30="auf Anfrage","auf Anfrage",IF(Overview!$B$9=0,ROUND((F30-(F30*Overview!$B$3))-((F30-(F30*Overview!$B$3))*Overview!$C$3),2),ROUND((F30-(F30*Overview!$B$3))-((F30-(F30*Overview!$B$3))*Overview!$C$3),2)+(C30/100*(Overview!$B$9-150))))</f>
        <v>1017.6908</v>
      </c>
      <c r="H30" s="64" t="s">
        <v>1069</v>
      </c>
      <c r="I30" s="64">
        <v>500</v>
      </c>
      <c r="J30" s="64" t="s">
        <v>1068</v>
      </c>
    </row>
    <row r="31" spans="1:10" x14ac:dyDescent="0.25">
      <c r="A31" s="56" t="s">
        <v>1010</v>
      </c>
      <c r="B31" s="74" t="s">
        <v>1001</v>
      </c>
      <c r="C31" s="74">
        <v>38</v>
      </c>
      <c r="D31" s="74">
        <v>1000</v>
      </c>
      <c r="E31" s="75" t="s">
        <v>668</v>
      </c>
      <c r="F31" s="52">
        <v>870</v>
      </c>
      <c r="G31" s="11">
        <f>IF(F31="auf Anfrage","auf Anfrage",IF(Overview!$B$9=0,ROUND((F31-(F31*Overview!$B$3))-((F31-(F31*Overview!$B$3))*Overview!$C$3),2),ROUND((F31-(F31*Overview!$B$3))-((F31-(F31*Overview!$B$3))*Overview!$C$3),2)+(C31/100*(Overview!$B$9-150))))</f>
        <v>1017.6908</v>
      </c>
      <c r="H31" s="64" t="s">
        <v>1069</v>
      </c>
      <c r="I31" s="64">
        <v>1000</v>
      </c>
      <c r="J31" s="64" t="s">
        <v>1068</v>
      </c>
    </row>
    <row r="32" spans="1:10" s="96" customFormat="1" x14ac:dyDescent="0.25">
      <c r="A32" s="91" t="s">
        <v>1011</v>
      </c>
      <c r="B32" s="92" t="s">
        <v>1001</v>
      </c>
      <c r="C32" s="92">
        <v>76</v>
      </c>
      <c r="D32" s="92">
        <v>500</v>
      </c>
      <c r="E32" s="93" t="s">
        <v>669</v>
      </c>
      <c r="F32" s="94">
        <v>1740</v>
      </c>
      <c r="G32" s="95">
        <f>IF(F32="auf Anfrage","auf Anfrage",IF(Overview!$B$9=0,ROUND((F32-(F32*Overview!$B$3))-((F32-(F32*Overview!$B$3))*Overview!$C$3),2),ROUND((F32-(F32*Overview!$B$3))-((F32-(F32*Overview!$B$3))*Overview!$C$3),2)+(C32/100*(Overview!$B$9-150))))</f>
        <v>2035.3815999999999</v>
      </c>
      <c r="H32" s="92" t="s">
        <v>1069</v>
      </c>
      <c r="I32" s="92">
        <v>500</v>
      </c>
      <c r="J32" s="92" t="s">
        <v>1068</v>
      </c>
    </row>
    <row r="33" spans="1:11" s="96" customFormat="1" x14ac:dyDescent="0.25">
      <c r="A33" s="91" t="s">
        <v>1011</v>
      </c>
      <c r="B33" s="92" t="s">
        <v>1001</v>
      </c>
      <c r="C33" s="92">
        <v>76</v>
      </c>
      <c r="D33" s="92">
        <v>1000</v>
      </c>
      <c r="E33" s="93" t="s">
        <v>670</v>
      </c>
      <c r="F33" s="94">
        <v>1740</v>
      </c>
      <c r="G33" s="95">
        <f>IF(F33="auf Anfrage","auf Anfrage",IF(Overview!$B$9=0,ROUND((F33-(F33*Overview!$B$3))-((F33-(F33*Overview!$B$3))*Overview!$C$3),2),ROUND((F33-(F33*Overview!$B$3))-((F33-(F33*Overview!$B$3))*Overview!$C$3),2)+(C33/100*(Overview!$B$9-150))))</f>
        <v>2035.3815999999999</v>
      </c>
      <c r="H33" s="92" t="s">
        <v>1069</v>
      </c>
      <c r="I33" s="92">
        <v>1000</v>
      </c>
      <c r="J33" s="92" t="s">
        <v>1068</v>
      </c>
    </row>
    <row r="34" spans="1:11" s="96" customFormat="1" x14ac:dyDescent="0.25">
      <c r="A34" s="91" t="s">
        <v>1012</v>
      </c>
      <c r="B34" s="92" t="s">
        <v>1001</v>
      </c>
      <c r="C34" s="92">
        <v>38</v>
      </c>
      <c r="D34" s="92">
        <v>1000</v>
      </c>
      <c r="E34" s="93" t="s">
        <v>946</v>
      </c>
      <c r="F34" s="94">
        <v>850</v>
      </c>
      <c r="G34" s="95">
        <f>IF(F34="auf Anfrage","auf Anfrage",IF(Overview!$B$9=0,ROUND((F34-(F34*Overview!$B$3))-((F34-(F34*Overview!$B$3))*Overview!$C$3),2),ROUND((F34-(F34*Overview!$B$3))-((F34-(F34*Overview!$B$3))*Overview!$C$3),2)+(C34/100*(Overview!$B$9-150))))</f>
        <v>997.69079999999997</v>
      </c>
      <c r="H34" s="92" t="s">
        <v>1069</v>
      </c>
      <c r="I34" s="92">
        <v>1000</v>
      </c>
      <c r="J34" s="92" t="s">
        <v>1071</v>
      </c>
    </row>
    <row r="35" spans="1:11" s="96" customFormat="1" x14ac:dyDescent="0.25">
      <c r="A35" s="91" t="s">
        <v>1013</v>
      </c>
      <c r="B35" s="92" t="s">
        <v>1001</v>
      </c>
      <c r="C35" s="92">
        <v>76</v>
      </c>
      <c r="D35" s="92">
        <v>500</v>
      </c>
      <c r="E35" s="93" t="s">
        <v>947</v>
      </c>
      <c r="F35" s="94">
        <v>1700</v>
      </c>
      <c r="G35" s="95">
        <f>IF(F35="auf Anfrage","auf Anfrage",IF(Overview!$B$9=0,ROUND((F35-(F35*Overview!$B$3))-((F35-(F35*Overview!$B$3))*Overview!$C$3),2),ROUND((F35-(F35*Overview!$B$3))-((F35-(F35*Overview!$B$3))*Overview!$C$3),2)+(C35/100*(Overview!$B$9-150))))</f>
        <v>1995.3815999999999</v>
      </c>
      <c r="H35" s="92" t="s">
        <v>1069</v>
      </c>
      <c r="I35" s="92">
        <v>500</v>
      </c>
      <c r="J35" s="92" t="s">
        <v>1071</v>
      </c>
    </row>
    <row r="36" spans="1:11" x14ac:dyDescent="0.25">
      <c r="A36" s="56" t="s">
        <v>1014</v>
      </c>
      <c r="B36" s="74" t="s">
        <v>999</v>
      </c>
      <c r="C36" s="74">
        <v>37</v>
      </c>
      <c r="D36" s="74">
        <v>1000</v>
      </c>
      <c r="E36" s="75" t="s">
        <v>671</v>
      </c>
      <c r="F36" s="52">
        <v>1520</v>
      </c>
      <c r="G36" s="11">
        <f>IF(F36="auf Anfrage","auf Anfrage",IF(Overview!$B$9=0,ROUND((F36-(F36*Overview!$B$3))-((F36-(F36*Overview!$B$3))*Overview!$C$3),2),ROUND((F36-(F36*Overview!$B$3))-((F36-(F36*Overview!$B$3))*Overview!$C$3),2)+(C36/100*(Overview!$B$9-150))))</f>
        <v>1663.8042</v>
      </c>
      <c r="H36" s="64" t="s">
        <v>1069</v>
      </c>
      <c r="I36" s="64">
        <v>1000</v>
      </c>
      <c r="J36" s="64" t="s">
        <v>1068</v>
      </c>
    </row>
    <row r="37" spans="1:11" x14ac:dyDescent="0.25">
      <c r="A37" s="56" t="s">
        <v>1014</v>
      </c>
      <c r="B37" s="74" t="s">
        <v>1000</v>
      </c>
      <c r="C37" s="74">
        <v>37</v>
      </c>
      <c r="D37" s="74">
        <v>1000</v>
      </c>
      <c r="E37" s="75" t="s">
        <v>672</v>
      </c>
      <c r="F37" s="52">
        <v>1210</v>
      </c>
      <c r="G37" s="11">
        <f>IF(F37="auf Anfrage","auf Anfrage",IF(Overview!$B$9=0,ROUND((F37-(F37*Overview!$B$3))-((F37-(F37*Overview!$B$3))*Overview!$C$3),2),ROUND((F37-(F37*Overview!$B$3))-((F37-(F37*Overview!$B$3))*Overview!$C$3),2)+(C37/100*(Overview!$B$9-150))))</f>
        <v>1353.8042</v>
      </c>
      <c r="H37" s="64" t="s">
        <v>1069</v>
      </c>
      <c r="I37" s="64">
        <v>1000</v>
      </c>
      <c r="J37" s="64" t="s">
        <v>1068</v>
      </c>
    </row>
    <row r="38" spans="1:11" x14ac:dyDescent="0.25">
      <c r="A38" s="56" t="s">
        <v>1014</v>
      </c>
      <c r="B38" s="74" t="s">
        <v>1001</v>
      </c>
      <c r="C38" s="74">
        <v>37</v>
      </c>
      <c r="D38" s="74">
        <v>500</v>
      </c>
      <c r="E38" s="75" t="s">
        <v>673</v>
      </c>
      <c r="F38" s="52">
        <v>800</v>
      </c>
      <c r="G38" s="11">
        <f>IF(F38="auf Anfrage","auf Anfrage",IF(Overview!$B$9=0,ROUND((F38-(F38*Overview!$B$3))-((F38-(F38*Overview!$B$3))*Overview!$C$3),2),ROUND((F38-(F38*Overview!$B$3))-((F38-(F38*Overview!$B$3))*Overview!$C$3),2)+(C38/100*(Overview!$B$9-150))))</f>
        <v>943.80420000000004</v>
      </c>
      <c r="H38" s="64" t="s">
        <v>1069</v>
      </c>
      <c r="I38" s="64">
        <v>500</v>
      </c>
      <c r="J38" s="64" t="s">
        <v>1068</v>
      </c>
    </row>
    <row r="39" spans="1:11" x14ac:dyDescent="0.25">
      <c r="A39" s="56" t="s">
        <v>1014</v>
      </c>
      <c r="B39" s="74" t="s">
        <v>1001</v>
      </c>
      <c r="C39" s="74">
        <v>37</v>
      </c>
      <c r="D39" s="74">
        <v>1000</v>
      </c>
      <c r="E39" s="75" t="s">
        <v>674</v>
      </c>
      <c r="F39" s="52">
        <v>800</v>
      </c>
      <c r="G39" s="11">
        <f>IF(F39="auf Anfrage","auf Anfrage",IF(Overview!$B$9=0,ROUND((F39-(F39*Overview!$B$3))-((F39-(F39*Overview!$B$3))*Overview!$C$3),2),ROUND((F39-(F39*Overview!$B$3))-((F39-(F39*Overview!$B$3))*Overview!$C$3),2)+(C39/100*(Overview!$B$9-150))))</f>
        <v>943.80420000000004</v>
      </c>
      <c r="H39" s="64" t="s">
        <v>1069</v>
      </c>
      <c r="I39" s="64">
        <v>1000</v>
      </c>
      <c r="J39" s="64" t="s">
        <v>1068</v>
      </c>
    </row>
    <row r="40" spans="1:11" x14ac:dyDescent="0.25">
      <c r="A40" s="56" t="s">
        <v>1015</v>
      </c>
      <c r="B40" s="74" t="s">
        <v>1001</v>
      </c>
      <c r="C40" s="74">
        <v>74</v>
      </c>
      <c r="D40" s="74">
        <v>500</v>
      </c>
      <c r="E40" s="75" t="s">
        <v>675</v>
      </c>
      <c r="F40" s="52">
        <v>1610</v>
      </c>
      <c r="G40" s="11">
        <f>IF(F40="auf Anfrage","auf Anfrage",IF(Overview!$B$9=0,ROUND((F40-(F40*Overview!$B$3))-((F40-(F40*Overview!$B$3))*Overview!$C$3),2),ROUND((F40-(F40*Overview!$B$3))-((F40-(F40*Overview!$B$3))*Overview!$C$3),2)+(C40/100*(Overview!$B$9-150))))</f>
        <v>1897.6084000000001</v>
      </c>
      <c r="H40" s="64" t="s">
        <v>1069</v>
      </c>
      <c r="I40" s="64">
        <v>500</v>
      </c>
      <c r="J40" s="64" t="s">
        <v>1068</v>
      </c>
    </row>
    <row r="41" spans="1:11" x14ac:dyDescent="0.25">
      <c r="A41" s="56" t="s">
        <v>1015</v>
      </c>
      <c r="B41" s="74" t="s">
        <v>1001</v>
      </c>
      <c r="C41" s="74">
        <v>74</v>
      </c>
      <c r="D41" s="74">
        <v>1000</v>
      </c>
      <c r="E41" s="75" t="s">
        <v>676</v>
      </c>
      <c r="F41" s="52">
        <v>1610</v>
      </c>
      <c r="G41" s="11">
        <f>IF(F41="auf Anfrage","auf Anfrage",IF(Overview!$B$9=0,ROUND((F41-(F41*Overview!$B$3))-((F41-(F41*Overview!$B$3))*Overview!$C$3),2),ROUND((F41-(F41*Overview!$B$3))-((F41-(F41*Overview!$B$3))*Overview!$C$3),2)+(C41/100*(Overview!$B$9-150))))</f>
        <v>1897.6084000000001</v>
      </c>
      <c r="H41" s="64" t="s">
        <v>1069</v>
      </c>
      <c r="I41" s="64">
        <v>1000</v>
      </c>
      <c r="J41" s="64" t="s">
        <v>1068</v>
      </c>
    </row>
    <row r="42" spans="1:11" x14ac:dyDescent="0.25">
      <c r="A42" s="56" t="s">
        <v>1016</v>
      </c>
      <c r="B42" s="74" t="s">
        <v>1001</v>
      </c>
      <c r="C42" s="74">
        <v>35</v>
      </c>
      <c r="D42" s="74">
        <v>500</v>
      </c>
      <c r="E42" s="75" t="s">
        <v>677</v>
      </c>
      <c r="F42" s="52">
        <v>760</v>
      </c>
      <c r="G42" s="11">
        <f>IF(F42="auf Anfrage","auf Anfrage",IF(Overview!$B$9=0,ROUND((F42-(F42*Overview!$B$3))-((F42-(F42*Overview!$B$3))*Overview!$C$3),2),ROUND((F42-(F42*Overview!$B$3))-((F42-(F42*Overview!$B$3))*Overview!$C$3),2)+(C42/100*(Overview!$B$9-150))))</f>
        <v>896.03099999999995</v>
      </c>
      <c r="H42" s="64" t="s">
        <v>1069</v>
      </c>
      <c r="I42" s="64">
        <v>500</v>
      </c>
      <c r="J42" s="64" t="s">
        <v>1068</v>
      </c>
    </row>
    <row r="43" spans="1:11" x14ac:dyDescent="0.25">
      <c r="A43" s="56" t="s">
        <v>1016</v>
      </c>
      <c r="B43" s="74" t="s">
        <v>1001</v>
      </c>
      <c r="C43" s="74">
        <v>35</v>
      </c>
      <c r="D43" s="74">
        <v>1000</v>
      </c>
      <c r="E43" s="75" t="s">
        <v>678</v>
      </c>
      <c r="F43" s="52">
        <v>760</v>
      </c>
      <c r="G43" s="11">
        <f>IF(F43="auf Anfrage","auf Anfrage",IF(Overview!$B$9=0,ROUND((F43-(F43*Overview!$B$3))-((F43-(F43*Overview!$B$3))*Overview!$C$3),2),ROUND((F43-(F43*Overview!$B$3))-((F43-(F43*Overview!$B$3))*Overview!$C$3),2)+(C43/100*(Overview!$B$9-150))))</f>
        <v>896.03099999999995</v>
      </c>
      <c r="H43" s="64" t="s">
        <v>1069</v>
      </c>
      <c r="I43" s="64">
        <v>1000</v>
      </c>
      <c r="J43" s="64" t="s">
        <v>1068</v>
      </c>
    </row>
    <row r="44" spans="1:11" x14ac:dyDescent="0.25">
      <c r="A44" s="56" t="s">
        <v>1017</v>
      </c>
      <c r="B44" s="74" t="s">
        <v>1001</v>
      </c>
      <c r="C44" s="74">
        <v>70</v>
      </c>
      <c r="D44" s="74">
        <v>500</v>
      </c>
      <c r="E44" s="75" t="s">
        <v>679</v>
      </c>
      <c r="F44" s="52">
        <v>1520</v>
      </c>
      <c r="G44" s="11">
        <f>IF(F44="auf Anfrage","auf Anfrage",IF(Overview!$B$9=0,ROUND((F44-(F44*Overview!$B$3))-((F44-(F44*Overview!$B$3))*Overview!$C$3),2),ROUND((F44-(F44*Overview!$B$3))-((F44-(F44*Overview!$B$3))*Overview!$C$3),2)+(C44/100*(Overview!$B$9-150))))</f>
        <v>1792.0619999999999</v>
      </c>
      <c r="H44" s="64" t="s">
        <v>1069</v>
      </c>
      <c r="I44" s="64">
        <v>500</v>
      </c>
      <c r="J44" s="64" t="s">
        <v>1068</v>
      </c>
    </row>
    <row r="45" spans="1:11" x14ac:dyDescent="0.25">
      <c r="A45" s="56" t="s">
        <v>1017</v>
      </c>
      <c r="B45" s="74" t="s">
        <v>1001</v>
      </c>
      <c r="C45" s="74">
        <v>70</v>
      </c>
      <c r="D45" s="74">
        <v>1000</v>
      </c>
      <c r="E45" s="75" t="s">
        <v>680</v>
      </c>
      <c r="F45" s="52">
        <v>1520</v>
      </c>
      <c r="G45" s="11">
        <f>IF(F45="auf Anfrage","auf Anfrage",IF(Overview!$B$9=0,ROUND((F45-(F45*Overview!$B$3))-((F45-(F45*Overview!$B$3))*Overview!$C$3),2),ROUND((F45-(F45*Overview!$B$3))-((F45-(F45*Overview!$B$3))*Overview!$C$3),2)+(C45/100*(Overview!$B$9-150))))</f>
        <v>1792.0619999999999</v>
      </c>
      <c r="H45" s="64" t="s">
        <v>1069</v>
      </c>
      <c r="I45" s="64">
        <v>1000</v>
      </c>
      <c r="J45" s="64" t="s">
        <v>1068</v>
      </c>
    </row>
    <row r="46" spans="1:11" x14ac:dyDescent="0.25">
      <c r="A46" s="78" t="s">
        <v>786</v>
      </c>
      <c r="B46" s="54"/>
      <c r="C46" s="54"/>
      <c r="D46" s="79"/>
      <c r="E46" s="58"/>
      <c r="F46" s="53"/>
      <c r="G46" s="57"/>
      <c r="H46" s="66"/>
      <c r="I46" s="66"/>
      <c r="J46" s="66"/>
    </row>
    <row r="47" spans="1:11" x14ac:dyDescent="0.25">
      <c r="A47" s="56" t="s">
        <v>1018</v>
      </c>
      <c r="B47" s="166" t="s">
        <v>999</v>
      </c>
      <c r="C47" s="74">
        <v>35</v>
      </c>
      <c r="D47" s="74">
        <v>1000</v>
      </c>
      <c r="E47" s="75" t="s">
        <v>681</v>
      </c>
      <c r="F47" s="52">
        <v>1400</v>
      </c>
      <c r="G47" s="11">
        <f>IF(F47="auf Anfrage","auf Anfrage",IF(Overview!$B$9=0,ROUND((F47-(F47*Overview!$B$3))-((F47-(F47*Overview!$B$3))*Overview!$C$3),2),ROUND((F47-(F47*Overview!$B$3))-((F47-(F47*Overview!$B$3))*Overview!$C$3),2)+(C47/100*(Overview!$B$9-150))))</f>
        <v>1536.0309999999999</v>
      </c>
      <c r="H47" s="64" t="s">
        <v>1069</v>
      </c>
      <c r="I47" s="64">
        <v>1000</v>
      </c>
      <c r="J47" s="64" t="s">
        <v>1070</v>
      </c>
      <c r="K47" s="11"/>
    </row>
    <row r="48" spans="1:11" x14ac:dyDescent="0.25">
      <c r="A48" s="56" t="s">
        <v>1018</v>
      </c>
      <c r="B48" s="167" t="s">
        <v>1000</v>
      </c>
      <c r="C48" s="74">
        <v>35</v>
      </c>
      <c r="D48" s="74">
        <v>1000</v>
      </c>
      <c r="E48" s="75" t="s">
        <v>682</v>
      </c>
      <c r="F48" s="52">
        <v>1050</v>
      </c>
      <c r="G48" s="11">
        <f>IF(F48="auf Anfrage","auf Anfrage",IF(Overview!$B$9=0,ROUND((F48-(F48*Overview!$B$3))-((F48-(F48*Overview!$B$3))*Overview!$C$3),2),ROUND((F48-(F48*Overview!$B$3))-((F48-(F48*Overview!$B$3))*Overview!$C$3),2)+(C48/100*(Overview!$B$9-150))))</f>
        <v>1186.0309999999999</v>
      </c>
      <c r="H48" s="64" t="s">
        <v>1069</v>
      </c>
      <c r="I48" s="64">
        <v>1000</v>
      </c>
      <c r="J48" s="64" t="s">
        <v>1070</v>
      </c>
      <c r="K48" s="11"/>
    </row>
    <row r="49" spans="1:11" x14ac:dyDescent="0.25">
      <c r="A49" s="56" t="s">
        <v>1018</v>
      </c>
      <c r="B49" s="74" t="s">
        <v>1001</v>
      </c>
      <c r="C49" s="74">
        <v>35</v>
      </c>
      <c r="D49" s="74">
        <v>100</v>
      </c>
      <c r="E49" s="75" t="s">
        <v>683</v>
      </c>
      <c r="F49" s="52">
        <v>720</v>
      </c>
      <c r="G49" s="11">
        <f>IF(F49="auf Anfrage","auf Anfrage",IF(Overview!$B$9=0,ROUND((F49-(F49*Overview!$B$3))-((F49-(F49*Overview!$B$3))*Overview!$C$3),2),ROUND((F49-(F49*Overview!$B$3))-((F49-(F49*Overview!$B$3))*Overview!$C$3),2)+(C49/100*(Overview!$B$9-150))))</f>
        <v>856.03099999999995</v>
      </c>
      <c r="H49" s="64" t="s">
        <v>1069</v>
      </c>
      <c r="I49" s="64">
        <v>100</v>
      </c>
      <c r="J49" s="64" t="s">
        <v>1068</v>
      </c>
    </row>
    <row r="50" spans="1:11" x14ac:dyDescent="0.25">
      <c r="A50" s="56" t="s">
        <v>1018</v>
      </c>
      <c r="B50" s="74" t="s">
        <v>1001</v>
      </c>
      <c r="C50" s="74">
        <v>35</v>
      </c>
      <c r="D50" s="74">
        <v>250</v>
      </c>
      <c r="E50" s="75" t="s">
        <v>684</v>
      </c>
      <c r="F50" s="52">
        <v>720</v>
      </c>
      <c r="G50" s="11">
        <f>IF(F50="auf Anfrage","auf Anfrage",IF(Overview!$B$9=0,ROUND((F50-(F50*Overview!$B$3))-((F50-(F50*Overview!$B$3))*Overview!$C$3),2),ROUND((F50-(F50*Overview!$B$3))-((F50-(F50*Overview!$B$3))*Overview!$C$3),2)+(C50/100*(Overview!$B$9-150))))</f>
        <v>856.03099999999995</v>
      </c>
      <c r="H50" s="64" t="s">
        <v>1069</v>
      </c>
      <c r="I50" s="64">
        <v>250</v>
      </c>
      <c r="J50" s="64" t="s">
        <v>1068</v>
      </c>
    </row>
    <row r="51" spans="1:11" x14ac:dyDescent="0.25">
      <c r="A51" s="56" t="s">
        <v>1018</v>
      </c>
      <c r="B51" s="74" t="s">
        <v>1001</v>
      </c>
      <c r="C51" s="74">
        <v>35</v>
      </c>
      <c r="D51" s="74">
        <v>500</v>
      </c>
      <c r="E51" s="75" t="s">
        <v>685</v>
      </c>
      <c r="F51" s="52">
        <v>720</v>
      </c>
      <c r="G51" s="11">
        <f>IF(F51="auf Anfrage","auf Anfrage",IF(Overview!$B$9=0,ROUND((F51-(F51*Overview!$B$3))-((F51-(F51*Overview!$B$3))*Overview!$C$3),2),ROUND((F51-(F51*Overview!$B$3))-((F51-(F51*Overview!$B$3))*Overview!$C$3),2)+(C51/100*(Overview!$B$9-150))))</f>
        <v>856.03099999999995</v>
      </c>
      <c r="H51" s="64" t="s">
        <v>1069</v>
      </c>
      <c r="I51" s="64">
        <v>500</v>
      </c>
      <c r="J51" s="64" t="s">
        <v>1068</v>
      </c>
    </row>
    <row r="52" spans="1:11" x14ac:dyDescent="0.25">
      <c r="A52" s="56" t="s">
        <v>1018</v>
      </c>
      <c r="B52" s="74" t="s">
        <v>1001</v>
      </c>
      <c r="C52" s="74">
        <v>35</v>
      </c>
      <c r="D52" s="74">
        <v>1000</v>
      </c>
      <c r="E52" s="75" t="s">
        <v>686</v>
      </c>
      <c r="F52" s="52">
        <v>720</v>
      </c>
      <c r="G52" s="11">
        <f>IF(F52="auf Anfrage","auf Anfrage",IF(Overview!$B$9=0,ROUND((F52-(F52*Overview!$B$3))-((F52-(F52*Overview!$B$3))*Overview!$C$3),2),ROUND((F52-(F52*Overview!$B$3))-((F52-(F52*Overview!$B$3))*Overview!$C$3),2)+(C52/100*(Overview!$B$9-150))))</f>
        <v>856.03099999999995</v>
      </c>
      <c r="H52" s="64" t="s">
        <v>1069</v>
      </c>
      <c r="I52" s="64">
        <v>1000</v>
      </c>
      <c r="J52" s="64" t="s">
        <v>1068</v>
      </c>
    </row>
    <row r="53" spans="1:11" x14ac:dyDescent="0.25">
      <c r="A53" s="56" t="s">
        <v>1018</v>
      </c>
      <c r="B53" s="74" t="s">
        <v>1019</v>
      </c>
      <c r="C53" s="74">
        <v>54.9</v>
      </c>
      <c r="D53" s="74">
        <v>1000</v>
      </c>
      <c r="E53" s="75" t="s">
        <v>687</v>
      </c>
      <c r="F53" s="52">
        <v>25030</v>
      </c>
      <c r="G53" s="11">
        <f>IF(F53="auf Anfrage","auf Anfrage",IF(Overview!$B$9=0,ROUND((F53-(F53*Overview!$B$3))-((F53-(F53*Overview!$B$3))*Overview!$C$3),2),ROUND((F53-(F53*Overview!$B$3))-((F53-(F53*Overview!$B$3))*Overview!$C$3),2)+(C53/100*(Overview!$B$9-150))))</f>
        <v>25243.374339999998</v>
      </c>
      <c r="H53" s="64" t="s">
        <v>1069</v>
      </c>
      <c r="I53" s="64">
        <v>1000</v>
      </c>
      <c r="J53" s="64" t="s">
        <v>1070</v>
      </c>
    </row>
    <row r="54" spans="1:11" x14ac:dyDescent="0.25">
      <c r="A54" s="56" t="s">
        <v>1020</v>
      </c>
      <c r="B54" s="74" t="s">
        <v>999</v>
      </c>
      <c r="C54" s="74">
        <v>70</v>
      </c>
      <c r="D54" s="74">
        <v>500</v>
      </c>
      <c r="E54" s="75" t="s">
        <v>688</v>
      </c>
      <c r="F54" s="52">
        <v>2800</v>
      </c>
      <c r="G54" s="11">
        <f>IF(F54="auf Anfrage","auf Anfrage",IF(Overview!$B$9=0,ROUND((F54-(F54*Overview!$B$3))-((F54-(F54*Overview!$B$3))*Overview!$C$3),2),ROUND((F54-(F54*Overview!$B$3))-((F54-(F54*Overview!$B$3))*Overview!$C$3),2)+(C54/100*(Overview!$B$9-150))))</f>
        <v>3072.0619999999999</v>
      </c>
      <c r="H54" s="64" t="s">
        <v>1069</v>
      </c>
      <c r="I54" s="64">
        <v>500</v>
      </c>
      <c r="J54" s="64" t="s">
        <v>1070</v>
      </c>
    </row>
    <row r="55" spans="1:11" x14ac:dyDescent="0.25">
      <c r="A55" s="56" t="s">
        <v>1020</v>
      </c>
      <c r="B55" s="74" t="s">
        <v>1000</v>
      </c>
      <c r="C55" s="74">
        <v>70</v>
      </c>
      <c r="D55" s="74">
        <v>500</v>
      </c>
      <c r="E55" s="75" t="s">
        <v>689</v>
      </c>
      <c r="F55" s="52">
        <v>2100</v>
      </c>
      <c r="G55" s="11">
        <f>IF(F55="auf Anfrage","auf Anfrage",IF(Overview!$B$9=0,ROUND((F55-(F55*Overview!$B$3))-((F55-(F55*Overview!$B$3))*Overview!$C$3),2),ROUND((F55-(F55*Overview!$B$3))-((F55-(F55*Overview!$B$3))*Overview!$C$3),2)+(C55/100*(Overview!$B$9-150))))</f>
        <v>2372.0619999999999</v>
      </c>
      <c r="H55" s="64" t="s">
        <v>1069</v>
      </c>
      <c r="I55" s="64">
        <v>500</v>
      </c>
      <c r="J55" s="64" t="s">
        <v>1070</v>
      </c>
    </row>
    <row r="56" spans="1:11" x14ac:dyDescent="0.25">
      <c r="A56" s="56" t="s">
        <v>1020</v>
      </c>
      <c r="B56" s="74" t="s">
        <v>1001</v>
      </c>
      <c r="C56" s="74">
        <v>70</v>
      </c>
      <c r="D56" s="74">
        <v>500</v>
      </c>
      <c r="E56" s="75" t="s">
        <v>690</v>
      </c>
      <c r="F56" s="52">
        <v>1440</v>
      </c>
      <c r="G56" s="11">
        <f>IF(F56="auf Anfrage","auf Anfrage",IF(Overview!$B$9=0,ROUND((F56-(F56*Overview!$B$3))-((F56-(F56*Overview!$B$3))*Overview!$C$3),2),ROUND((F56-(F56*Overview!$B$3))-((F56-(F56*Overview!$B$3))*Overview!$C$3),2)+(C56/100*(Overview!$B$9-150))))</f>
        <v>1712.0619999999999</v>
      </c>
      <c r="H56" s="64" t="s">
        <v>1069</v>
      </c>
      <c r="I56" s="64">
        <v>500</v>
      </c>
      <c r="J56" s="64" t="s">
        <v>1068</v>
      </c>
    </row>
    <row r="57" spans="1:11" x14ac:dyDescent="0.25">
      <c r="A57" s="56" t="s">
        <v>1020</v>
      </c>
      <c r="B57" s="74" t="s">
        <v>1001</v>
      </c>
      <c r="C57" s="74">
        <v>70</v>
      </c>
      <c r="D57" s="74">
        <v>1000</v>
      </c>
      <c r="E57" s="75" t="s">
        <v>691</v>
      </c>
      <c r="F57" s="52">
        <v>1440</v>
      </c>
      <c r="G57" s="11">
        <f>IF(F57="auf Anfrage","auf Anfrage",IF(Overview!$B$9=0,ROUND((F57-(F57*Overview!$B$3))-((F57-(F57*Overview!$B$3))*Overview!$C$3),2),ROUND((F57-(F57*Overview!$B$3))-((F57-(F57*Overview!$B$3))*Overview!$C$3),2)+(C57/100*(Overview!$B$9-150))))</f>
        <v>1712.0619999999999</v>
      </c>
      <c r="H57" s="64" t="s">
        <v>1069</v>
      </c>
      <c r="I57" s="64">
        <v>1000</v>
      </c>
      <c r="J57" s="64" t="s">
        <v>1068</v>
      </c>
      <c r="K57" s="5"/>
    </row>
    <row r="58" spans="1:11" x14ac:dyDescent="0.25">
      <c r="A58" s="56" t="s">
        <v>1021</v>
      </c>
      <c r="B58" s="74" t="s">
        <v>1000</v>
      </c>
      <c r="C58" s="74">
        <v>32</v>
      </c>
      <c r="D58" s="74">
        <v>1000</v>
      </c>
      <c r="E58" s="75" t="s">
        <v>692</v>
      </c>
      <c r="F58" s="52">
        <v>900</v>
      </c>
      <c r="G58" s="11">
        <f>IF(F58="auf Anfrage","auf Anfrage",IF(Overview!$B$9=0,ROUND((F58-(F58*Overview!$B$3))-((F58-(F58*Overview!$B$3))*Overview!$C$3),2),ROUND((F58-(F58*Overview!$B$3))-((F58-(F58*Overview!$B$3))*Overview!$C$3),2)+(C58/100*(Overview!$B$9-150))))</f>
        <v>1024.3712</v>
      </c>
      <c r="H58" s="64" t="s">
        <v>1067</v>
      </c>
      <c r="I58" s="64" t="s">
        <v>763</v>
      </c>
      <c r="J58" s="64" t="s">
        <v>1070</v>
      </c>
      <c r="K58" s="5"/>
    </row>
    <row r="59" spans="1:11" x14ac:dyDescent="0.25">
      <c r="A59" s="56" t="s">
        <v>1021</v>
      </c>
      <c r="B59" s="74" t="s">
        <v>1001</v>
      </c>
      <c r="C59" s="74">
        <v>32</v>
      </c>
      <c r="D59" s="74">
        <v>500</v>
      </c>
      <c r="E59" s="75" t="s">
        <v>693</v>
      </c>
      <c r="F59" s="52">
        <v>620</v>
      </c>
      <c r="G59" s="11">
        <f>IF(F59="auf Anfrage","auf Anfrage",IF(Overview!$B$9=0,ROUND((F59-(F59*Overview!$B$3))-((F59-(F59*Overview!$B$3))*Overview!$C$3),2),ROUND((F59-(F59*Overview!$B$3))-((F59-(F59*Overview!$B$3))*Overview!$C$3),2)+(C59/100*(Overview!$B$9-150))))</f>
        <v>744.37120000000004</v>
      </c>
      <c r="H59" s="64" t="s">
        <v>1069</v>
      </c>
      <c r="I59" s="64">
        <v>500</v>
      </c>
      <c r="J59" s="64" t="s">
        <v>1068</v>
      </c>
      <c r="K59" s="5"/>
    </row>
    <row r="60" spans="1:11" x14ac:dyDescent="0.25">
      <c r="A60" s="56" t="s">
        <v>1021</v>
      </c>
      <c r="B60" s="74" t="s">
        <v>1001</v>
      </c>
      <c r="C60" s="74">
        <v>32</v>
      </c>
      <c r="D60" s="74">
        <v>1000</v>
      </c>
      <c r="E60" s="75" t="s">
        <v>694</v>
      </c>
      <c r="F60" s="52">
        <v>620</v>
      </c>
      <c r="G60" s="11">
        <f>IF(F60="auf Anfrage","auf Anfrage",IF(Overview!$B$9=0,ROUND((F60-(F60*Overview!$B$3))-((F60-(F60*Overview!$B$3))*Overview!$C$3),2),ROUND((F60-(F60*Overview!$B$3))-((F60-(F60*Overview!$B$3))*Overview!$C$3),2)+(C60/100*(Overview!$B$9-150))))</f>
        <v>744.37120000000004</v>
      </c>
      <c r="H60" s="64" t="s">
        <v>1069</v>
      </c>
      <c r="I60" s="64">
        <v>1000</v>
      </c>
      <c r="J60" s="64" t="s">
        <v>1068</v>
      </c>
      <c r="K60" s="5"/>
    </row>
    <row r="61" spans="1:11" x14ac:dyDescent="0.25">
      <c r="A61" s="56" t="s">
        <v>1022</v>
      </c>
      <c r="B61" s="74" t="s">
        <v>1001</v>
      </c>
      <c r="C61" s="74">
        <v>64</v>
      </c>
      <c r="D61" s="74">
        <v>500</v>
      </c>
      <c r="E61" s="75" t="s">
        <v>695</v>
      </c>
      <c r="F61" s="52">
        <v>1240</v>
      </c>
      <c r="G61" s="11">
        <f>IF(F61="auf Anfrage","auf Anfrage",IF(Overview!$B$9=0,ROUND((F61-(F61*Overview!$B$3))-((F61-(F61*Overview!$B$3))*Overview!$C$3),2),ROUND((F61-(F61*Overview!$B$3))-((F61-(F61*Overview!$B$3))*Overview!$C$3),2)+(C61/100*(Overview!$B$9-150))))</f>
        <v>1488.7424000000001</v>
      </c>
      <c r="H61" s="64" t="s">
        <v>1069</v>
      </c>
      <c r="I61" s="64">
        <v>500</v>
      </c>
      <c r="J61" s="64" t="s">
        <v>1068</v>
      </c>
      <c r="K61" s="5"/>
    </row>
    <row r="62" spans="1:11" x14ac:dyDescent="0.25">
      <c r="A62" s="56" t="s">
        <v>1022</v>
      </c>
      <c r="B62" s="74" t="s">
        <v>1001</v>
      </c>
      <c r="C62" s="74">
        <v>64</v>
      </c>
      <c r="D62" s="74">
        <v>1000</v>
      </c>
      <c r="E62" s="75" t="s">
        <v>696</v>
      </c>
      <c r="F62" s="52">
        <v>1240</v>
      </c>
      <c r="G62" s="11">
        <f>IF(F62="auf Anfrage","auf Anfrage",IF(Overview!$B$9=0,ROUND((F62-(F62*Overview!$B$3))-((F62-(F62*Overview!$B$3))*Overview!$C$3),2),ROUND((F62-(F62*Overview!$B$3))-((F62-(F62*Overview!$B$3))*Overview!$C$3),2)+(C62/100*(Overview!$B$9-150))))</f>
        <v>1488.7424000000001</v>
      </c>
      <c r="H62" s="64" t="s">
        <v>1069</v>
      </c>
      <c r="I62" s="64">
        <v>1000</v>
      </c>
      <c r="J62" s="64" t="s">
        <v>1068</v>
      </c>
      <c r="K62" s="5"/>
    </row>
    <row r="63" spans="1:11" x14ac:dyDescent="0.25">
      <c r="A63" s="56" t="s">
        <v>1850</v>
      </c>
      <c r="B63" s="74" t="s">
        <v>1001</v>
      </c>
      <c r="C63" s="74">
        <v>20</v>
      </c>
      <c r="D63" s="74">
        <v>100</v>
      </c>
      <c r="E63" s="75" t="s">
        <v>697</v>
      </c>
      <c r="F63" s="52">
        <v>700</v>
      </c>
      <c r="G63" s="11">
        <f>IF(F63="auf Anfrage","auf Anfrage",IF(Overview!$B$9=0,ROUND((F63-(F63*Overview!$B$3))-((F63-(F63*Overview!$B$3))*Overview!$C$3),2),ROUND((F63-(F63*Overview!$B$3))-((F63-(F63*Overview!$B$3))*Overview!$C$3),2)+(C63/100*(Overview!$B$9-150))))</f>
        <v>777.73199999999997</v>
      </c>
      <c r="H63" s="64" t="s">
        <v>1069</v>
      </c>
      <c r="I63" s="64">
        <v>100</v>
      </c>
      <c r="J63" s="64" t="s">
        <v>1070</v>
      </c>
      <c r="K63" s="5"/>
    </row>
    <row r="64" spans="1:11" x14ac:dyDescent="0.25">
      <c r="A64" s="56" t="s">
        <v>1850</v>
      </c>
      <c r="B64" s="74" t="s">
        <v>1001</v>
      </c>
      <c r="C64" s="74">
        <v>20</v>
      </c>
      <c r="D64" s="74">
        <v>350</v>
      </c>
      <c r="E64" s="75" t="s">
        <v>698</v>
      </c>
      <c r="F64" s="52">
        <v>700</v>
      </c>
      <c r="G64" s="11">
        <f>IF(F64="auf Anfrage","auf Anfrage",IF(Overview!$B$9=0,ROUND((F64-(F64*Overview!$B$3))-((F64-(F64*Overview!$B$3))*Overview!$C$3),2),ROUND((F64-(F64*Overview!$B$3))-((F64-(F64*Overview!$B$3))*Overview!$C$3),2)+(C64/100*(Overview!$B$9-150))))</f>
        <v>777.73199999999997</v>
      </c>
      <c r="H64" s="64" t="s">
        <v>1069</v>
      </c>
      <c r="I64" s="64">
        <v>350</v>
      </c>
      <c r="J64" s="64" t="s">
        <v>1070</v>
      </c>
      <c r="K64" s="5"/>
    </row>
    <row r="65" spans="1:11" x14ac:dyDescent="0.25">
      <c r="A65" s="56" t="s">
        <v>1850</v>
      </c>
      <c r="B65" s="74" t="s">
        <v>1001</v>
      </c>
      <c r="C65" s="74">
        <v>20</v>
      </c>
      <c r="D65" s="74">
        <v>1000</v>
      </c>
      <c r="E65" s="75" t="s">
        <v>699</v>
      </c>
      <c r="F65" s="52">
        <v>700</v>
      </c>
      <c r="G65" s="11">
        <f>IF(F65="auf Anfrage","auf Anfrage",IF(Overview!$B$9=0,ROUND((F65-(F65*Overview!$B$3))-((F65-(F65*Overview!$B$3))*Overview!$C$3),2),ROUND((F65-(F65*Overview!$B$3))-((F65-(F65*Overview!$B$3))*Overview!$C$3),2)+(C65/100*(Overview!$B$9-150))))</f>
        <v>777.73199999999997</v>
      </c>
      <c r="H65" s="64" t="s">
        <v>1069</v>
      </c>
      <c r="I65" s="64">
        <v>1000</v>
      </c>
      <c r="J65" s="64" t="s">
        <v>1070</v>
      </c>
      <c r="K65" s="5"/>
    </row>
    <row r="66" spans="1:11" s="96" customFormat="1" x14ac:dyDescent="0.25">
      <c r="A66" s="91" t="s">
        <v>1023</v>
      </c>
      <c r="B66" s="92" t="s">
        <v>1001</v>
      </c>
      <c r="C66" s="92">
        <v>23.5</v>
      </c>
      <c r="D66" s="92">
        <v>1000</v>
      </c>
      <c r="E66" s="93" t="s">
        <v>959</v>
      </c>
      <c r="F66" s="94">
        <v>610</v>
      </c>
      <c r="G66" s="95">
        <f>IF(F66="auf Anfrage","auf Anfrage",IF(Overview!$B$9=0,ROUND((F66-(F66*Overview!$B$3))-((F66-(F66*Overview!$B$3))*Overview!$C$3),2),ROUND((F66-(F66*Overview!$B$3))-((F66-(F66*Overview!$B$3))*Overview!$C$3),2)+(C66/100*(Overview!$B$9-150))))</f>
        <v>701.33510000000001</v>
      </c>
      <c r="H66" s="92" t="s">
        <v>1069</v>
      </c>
      <c r="I66" s="92">
        <v>1000</v>
      </c>
      <c r="J66" s="92" t="s">
        <v>1071</v>
      </c>
      <c r="K66" s="157"/>
    </row>
    <row r="67" spans="1:11" s="96" customFormat="1" x14ac:dyDescent="0.25">
      <c r="A67" s="91" t="s">
        <v>1023</v>
      </c>
      <c r="B67" s="92" t="s">
        <v>1001</v>
      </c>
      <c r="C67" s="92">
        <v>23.5</v>
      </c>
      <c r="D67" s="92">
        <v>500</v>
      </c>
      <c r="E67" s="93" t="s">
        <v>960</v>
      </c>
      <c r="F67" s="94">
        <v>610</v>
      </c>
      <c r="G67" s="95">
        <f>IF(F67="auf Anfrage","auf Anfrage",IF(Overview!$B$9=0,ROUND((F67-(F67*Overview!$B$3))-((F67-(F67*Overview!$B$3))*Overview!$C$3),2),ROUND((F67-(F67*Overview!$B$3))-((F67-(F67*Overview!$B$3))*Overview!$C$3),2)+(C67/100*(Overview!$B$9-150))))</f>
        <v>701.33510000000001</v>
      </c>
      <c r="H67" s="92" t="s">
        <v>1069</v>
      </c>
      <c r="I67" s="92">
        <v>500</v>
      </c>
      <c r="J67" s="92" t="s">
        <v>1071</v>
      </c>
      <c r="K67" s="157"/>
    </row>
    <row r="68" spans="1:11" s="96" customFormat="1" x14ac:dyDescent="0.25">
      <c r="A68" s="91" t="s">
        <v>1024</v>
      </c>
      <c r="B68" s="92" t="s">
        <v>1001</v>
      </c>
      <c r="C68" s="92">
        <v>47</v>
      </c>
      <c r="D68" s="92">
        <v>1000</v>
      </c>
      <c r="E68" s="93" t="s">
        <v>961</v>
      </c>
      <c r="F68" s="94">
        <v>1220</v>
      </c>
      <c r="G68" s="95">
        <f>IF(F68="auf Anfrage","auf Anfrage",IF(Overview!$B$9=0,ROUND((F68-(F68*Overview!$B$3))-((F68-(F68*Overview!$B$3))*Overview!$C$3),2),ROUND((F68-(F68*Overview!$B$3))-((F68-(F68*Overview!$B$3))*Overview!$C$3),2)+(C68/100*(Overview!$B$9-150))))</f>
        <v>1402.6702</v>
      </c>
      <c r="H68" s="92" t="s">
        <v>1069</v>
      </c>
      <c r="I68" s="92">
        <v>1000</v>
      </c>
      <c r="J68" s="92" t="s">
        <v>1071</v>
      </c>
      <c r="K68" s="157"/>
    </row>
    <row r="69" spans="1:11" s="96" customFormat="1" x14ac:dyDescent="0.25">
      <c r="A69" s="91" t="s">
        <v>1024</v>
      </c>
      <c r="B69" s="92" t="s">
        <v>1001</v>
      </c>
      <c r="C69" s="92">
        <v>47</v>
      </c>
      <c r="D69" s="92">
        <v>500</v>
      </c>
      <c r="E69" s="93" t="s">
        <v>962</v>
      </c>
      <c r="F69" s="94">
        <v>1220</v>
      </c>
      <c r="G69" s="95">
        <f>IF(F69="auf Anfrage","auf Anfrage",IF(Overview!$B$9=0,ROUND((F69-(F69*Overview!$B$3))-((F69-(F69*Overview!$B$3))*Overview!$C$3),2),ROUND((F69-(F69*Overview!$B$3))-((F69-(F69*Overview!$B$3))*Overview!$C$3),2)+(C69/100*(Overview!$B$9-150))))</f>
        <v>1402.6702</v>
      </c>
      <c r="H69" s="92" t="s">
        <v>1069</v>
      </c>
      <c r="I69" s="92">
        <v>500</v>
      </c>
      <c r="J69" s="92" t="s">
        <v>1071</v>
      </c>
      <c r="K69" s="157"/>
    </row>
    <row r="70" spans="1:11" x14ac:dyDescent="0.25">
      <c r="A70" s="78" t="s">
        <v>787</v>
      </c>
      <c r="B70" s="54"/>
      <c r="C70" s="54"/>
      <c r="D70" s="79"/>
      <c r="E70" s="58"/>
      <c r="F70" s="53"/>
      <c r="G70" s="57"/>
      <c r="H70" s="66"/>
      <c r="I70" s="66"/>
      <c r="J70" s="66"/>
    </row>
    <row r="71" spans="1:11" s="96" customFormat="1" x14ac:dyDescent="0.25">
      <c r="A71" s="91" t="s">
        <v>1025</v>
      </c>
      <c r="B71" s="92" t="s">
        <v>999</v>
      </c>
      <c r="C71" s="92">
        <v>23.5</v>
      </c>
      <c r="D71" s="92">
        <v>1000</v>
      </c>
      <c r="E71" s="93" t="s">
        <v>963</v>
      </c>
      <c r="F71" s="94">
        <v>1200</v>
      </c>
      <c r="G71" s="95">
        <f>IF(F71="auf Anfrage","auf Anfrage",IF(Overview!$B$9=0,ROUND((F71-(F71*Overview!$B$3))-((F71-(F71*Overview!$B$3))*Overview!$C$3),2),ROUND((F71-(F71*Overview!$B$3))-((F71-(F71*Overview!$B$3))*Overview!$C$3),2)+(C71/100*(Overview!$B$9-150))))</f>
        <v>1291.3351</v>
      </c>
      <c r="H71" s="92" t="s">
        <v>1069</v>
      </c>
      <c r="I71" s="92">
        <v>1000</v>
      </c>
      <c r="J71" s="92" t="s">
        <v>1071</v>
      </c>
      <c r="K71" s="158"/>
    </row>
    <row r="72" spans="1:11" x14ac:dyDescent="0.25">
      <c r="A72" s="56" t="s">
        <v>1025</v>
      </c>
      <c r="B72" s="74" t="s">
        <v>1000</v>
      </c>
      <c r="C72" s="74">
        <v>23.5</v>
      </c>
      <c r="D72" s="74">
        <v>1000</v>
      </c>
      <c r="E72" s="75" t="s">
        <v>700</v>
      </c>
      <c r="F72" s="52">
        <v>900</v>
      </c>
      <c r="G72" s="11">
        <f>IF(F72="auf Anfrage","auf Anfrage",IF(Overview!$B$9=0,ROUND((F72-(F72*Overview!$B$3))-((F72-(F72*Overview!$B$3))*Overview!$C$3),2),ROUND((F72-(F72*Overview!$B$3))-((F72-(F72*Overview!$B$3))*Overview!$C$3),2)+(C72/100*(Overview!$B$9-150))))</f>
        <v>991.33510000000001</v>
      </c>
      <c r="H72" s="64" t="s">
        <v>1069</v>
      </c>
      <c r="I72" s="64">
        <v>1000</v>
      </c>
      <c r="J72" s="64" t="s">
        <v>1068</v>
      </c>
      <c r="K72" s="7"/>
    </row>
    <row r="73" spans="1:11" x14ac:dyDescent="0.25">
      <c r="A73" s="56" t="s">
        <v>1025</v>
      </c>
      <c r="B73" s="74" t="s">
        <v>1001</v>
      </c>
      <c r="C73" s="74">
        <v>23.5</v>
      </c>
      <c r="D73" s="74">
        <v>500</v>
      </c>
      <c r="E73" s="75" t="s">
        <v>701</v>
      </c>
      <c r="F73" s="52">
        <v>600</v>
      </c>
      <c r="G73" s="11">
        <f>IF(F73="auf Anfrage","auf Anfrage",IF(Overview!$B$9=0,ROUND((F73-(F73*Overview!$B$3))-((F73-(F73*Overview!$B$3))*Overview!$C$3),2),ROUND((F73-(F73*Overview!$B$3))-((F73-(F73*Overview!$B$3))*Overview!$C$3),2)+(C73/100*(Overview!$B$9-150))))</f>
        <v>691.33510000000001</v>
      </c>
      <c r="H73" s="64" t="s">
        <v>1069</v>
      </c>
      <c r="I73" s="64">
        <v>500</v>
      </c>
      <c r="J73" s="64" t="s">
        <v>1068</v>
      </c>
      <c r="K73" s="7"/>
    </row>
    <row r="74" spans="1:11" x14ac:dyDescent="0.25">
      <c r="A74" s="56" t="s">
        <v>1025</v>
      </c>
      <c r="B74" s="74" t="s">
        <v>1001</v>
      </c>
      <c r="C74" s="74">
        <v>23.5</v>
      </c>
      <c r="D74" s="74">
        <v>1000</v>
      </c>
      <c r="E74" s="75" t="s">
        <v>702</v>
      </c>
      <c r="F74" s="52">
        <v>600</v>
      </c>
      <c r="G74" s="11">
        <f>IF(F74="auf Anfrage","auf Anfrage",IF(Overview!$B$9=0,ROUND((F74-(F74*Overview!$B$3))-((F74-(F74*Overview!$B$3))*Overview!$C$3),2),ROUND((F74-(F74*Overview!$B$3))-((F74-(F74*Overview!$B$3))*Overview!$C$3),2)+(C74/100*(Overview!$B$9-150))))</f>
        <v>691.33510000000001</v>
      </c>
      <c r="H74" s="64" t="s">
        <v>1069</v>
      </c>
      <c r="I74" s="64">
        <v>1000</v>
      </c>
      <c r="J74" s="64" t="s">
        <v>1068</v>
      </c>
      <c r="K74" s="7"/>
    </row>
    <row r="75" spans="1:11" x14ac:dyDescent="0.25">
      <c r="A75" s="56" t="s">
        <v>1026</v>
      </c>
      <c r="B75" s="74" t="s">
        <v>1001</v>
      </c>
      <c r="C75" s="74">
        <v>47</v>
      </c>
      <c r="D75" s="74">
        <v>500</v>
      </c>
      <c r="E75" s="75" t="s">
        <v>703</v>
      </c>
      <c r="F75" s="52">
        <v>1200</v>
      </c>
      <c r="G75" s="11">
        <f>IF(F75="auf Anfrage","auf Anfrage",IF(Overview!$B$9=0,ROUND((F75-(F75*Overview!$B$3))-((F75-(F75*Overview!$B$3))*Overview!$C$3),2),ROUND((F75-(F75*Overview!$B$3))-((F75-(F75*Overview!$B$3))*Overview!$C$3),2)+(C75/100*(Overview!$B$9-150))))</f>
        <v>1382.6702</v>
      </c>
      <c r="H75" s="64" t="s">
        <v>1069</v>
      </c>
      <c r="I75" s="64">
        <v>500</v>
      </c>
      <c r="J75" s="64" t="s">
        <v>1068</v>
      </c>
      <c r="K75" s="7"/>
    </row>
    <row r="76" spans="1:11" x14ac:dyDescent="0.25">
      <c r="A76" s="56" t="s">
        <v>1026</v>
      </c>
      <c r="B76" s="74" t="s">
        <v>1001</v>
      </c>
      <c r="C76" s="74">
        <v>47</v>
      </c>
      <c r="D76" s="74">
        <v>1000</v>
      </c>
      <c r="E76" s="75" t="s">
        <v>704</v>
      </c>
      <c r="F76" s="52">
        <v>1200</v>
      </c>
      <c r="G76" s="11">
        <f>IF(F76="auf Anfrage","auf Anfrage",IF(Overview!$B$9=0,ROUND((F76-(F76*Overview!$B$3))-((F76-(F76*Overview!$B$3))*Overview!$C$3),2),ROUND((F76-(F76*Overview!$B$3))-((F76-(F76*Overview!$B$3))*Overview!$C$3),2)+(C76/100*(Overview!$B$9-150))))</f>
        <v>1382.6702</v>
      </c>
      <c r="H76" s="64" t="s">
        <v>1069</v>
      </c>
      <c r="I76" s="64">
        <v>1000</v>
      </c>
      <c r="J76" s="64" t="s">
        <v>1068</v>
      </c>
      <c r="K76" s="7"/>
    </row>
    <row r="77" spans="1:11" x14ac:dyDescent="0.25">
      <c r="A77" s="56" t="s">
        <v>1027</v>
      </c>
      <c r="B77" s="74" t="s">
        <v>1000</v>
      </c>
      <c r="C77" s="74">
        <v>25</v>
      </c>
      <c r="D77" s="74">
        <v>1000</v>
      </c>
      <c r="E77" s="75" t="s">
        <v>705</v>
      </c>
      <c r="F77" s="52">
        <v>890</v>
      </c>
      <c r="G77" s="11">
        <f>IF(F77="auf Anfrage","auf Anfrage",IF(Overview!$B$9=0,ROUND((F77-(F77*Overview!$B$3))-((F77-(F77*Overview!$B$3))*Overview!$C$3),2),ROUND((F77-(F77*Overview!$B$3))-((F77-(F77*Overview!$B$3))*Overview!$C$3),2)+(C77/100*(Overview!$B$9-150))))</f>
        <v>987.16499999999996</v>
      </c>
      <c r="H77" s="64" t="s">
        <v>1069</v>
      </c>
      <c r="I77" s="64">
        <v>1000</v>
      </c>
      <c r="J77" s="64" t="s">
        <v>1070</v>
      </c>
      <c r="K77" s="7"/>
    </row>
    <row r="78" spans="1:11" x14ac:dyDescent="0.25">
      <c r="A78" s="56" t="s">
        <v>1027</v>
      </c>
      <c r="B78" s="74" t="s">
        <v>1001</v>
      </c>
      <c r="C78" s="74">
        <v>23.5</v>
      </c>
      <c r="D78" s="74">
        <v>500</v>
      </c>
      <c r="E78" s="75" t="s">
        <v>706</v>
      </c>
      <c r="F78" s="52">
        <v>590</v>
      </c>
      <c r="G78" s="11">
        <f>IF(F78="auf Anfrage","auf Anfrage",IF(Overview!$B$9=0,ROUND((F78-(F78*Overview!$B$3))-((F78-(F78*Overview!$B$3))*Overview!$C$3),2),ROUND((F78-(F78*Overview!$B$3))-((F78-(F78*Overview!$B$3))*Overview!$C$3),2)+(C78/100*(Overview!$B$9-150))))</f>
        <v>681.33510000000001</v>
      </c>
      <c r="H78" s="64" t="s">
        <v>1069</v>
      </c>
      <c r="I78" s="64">
        <v>500</v>
      </c>
      <c r="J78" s="64" t="s">
        <v>1070</v>
      </c>
      <c r="K78" s="7"/>
    </row>
    <row r="79" spans="1:11" x14ac:dyDescent="0.25">
      <c r="A79" s="56" t="s">
        <v>1027</v>
      </c>
      <c r="B79" s="74" t="s">
        <v>1001</v>
      </c>
      <c r="C79" s="74">
        <v>23.5</v>
      </c>
      <c r="D79" s="74">
        <v>1000</v>
      </c>
      <c r="E79" s="75" t="s">
        <v>707</v>
      </c>
      <c r="F79" s="52">
        <v>590</v>
      </c>
      <c r="G79" s="11">
        <f>IF(F79="auf Anfrage","auf Anfrage",IF(Overview!$B$9=0,ROUND((F79-(F79*Overview!$B$3))-((F79-(F79*Overview!$B$3))*Overview!$C$3),2),ROUND((F79-(F79*Overview!$B$3))-((F79-(F79*Overview!$B$3))*Overview!$C$3),2)+(C79/100*(Overview!$B$9-150))))</f>
        <v>681.33510000000001</v>
      </c>
      <c r="H79" s="64" t="s">
        <v>1069</v>
      </c>
      <c r="I79" s="64">
        <v>1000</v>
      </c>
      <c r="J79" s="64" t="s">
        <v>1070</v>
      </c>
      <c r="K79" s="7"/>
    </row>
    <row r="80" spans="1:11" x14ac:dyDescent="0.25">
      <c r="A80" s="56" t="s">
        <v>1028</v>
      </c>
      <c r="B80" s="74" t="s">
        <v>1001</v>
      </c>
      <c r="C80" s="74">
        <v>47</v>
      </c>
      <c r="D80" s="74">
        <v>500</v>
      </c>
      <c r="E80" s="75" t="s">
        <v>708</v>
      </c>
      <c r="F80" s="52">
        <v>1180</v>
      </c>
      <c r="G80" s="11">
        <f>IF(F80="auf Anfrage","auf Anfrage",IF(Overview!$B$9=0,ROUND((F80-(F80*Overview!$B$3))-((F80-(F80*Overview!$B$3))*Overview!$C$3),2),ROUND((F80-(F80*Overview!$B$3))-((F80-(F80*Overview!$B$3))*Overview!$C$3),2)+(C80/100*(Overview!$B$9-150))))</f>
        <v>1362.6702</v>
      </c>
      <c r="H80" s="64" t="s">
        <v>1069</v>
      </c>
      <c r="I80" s="64">
        <v>500</v>
      </c>
      <c r="J80" s="64" t="s">
        <v>1070</v>
      </c>
      <c r="K80" s="7"/>
    </row>
    <row r="81" spans="1:11" x14ac:dyDescent="0.25">
      <c r="A81" s="56" t="s">
        <v>1028</v>
      </c>
      <c r="B81" s="74" t="s">
        <v>1001</v>
      </c>
      <c r="C81" s="74">
        <v>47</v>
      </c>
      <c r="D81" s="74">
        <v>1000</v>
      </c>
      <c r="E81" s="75" t="s">
        <v>709</v>
      </c>
      <c r="F81" s="52">
        <v>1180</v>
      </c>
      <c r="G81" s="11">
        <f>IF(F81="auf Anfrage","auf Anfrage",IF(Overview!$B$9=0,ROUND((F81-(F81*Overview!$B$3))-((F81-(F81*Overview!$B$3))*Overview!$C$3),2),ROUND((F81-(F81*Overview!$B$3))-((F81-(F81*Overview!$B$3))*Overview!$C$3),2)+(C81/100*(Overview!$B$9-150))))</f>
        <v>1362.6702</v>
      </c>
      <c r="H81" s="64" t="s">
        <v>1069</v>
      </c>
      <c r="I81" s="64">
        <v>1000</v>
      </c>
      <c r="J81" s="64" t="s">
        <v>1070</v>
      </c>
      <c r="K81" s="7"/>
    </row>
    <row r="82" spans="1:11" x14ac:dyDescent="0.25">
      <c r="A82" s="78" t="s">
        <v>788</v>
      </c>
      <c r="B82" s="54"/>
      <c r="C82" s="54"/>
      <c r="D82" s="79"/>
      <c r="E82" s="58"/>
      <c r="F82" s="53"/>
      <c r="G82" s="57"/>
      <c r="H82" s="66"/>
      <c r="I82" s="66"/>
      <c r="J82" s="66"/>
    </row>
    <row r="83" spans="1:11" x14ac:dyDescent="0.25">
      <c r="A83" s="56" t="s">
        <v>1029</v>
      </c>
      <c r="B83" s="74" t="s">
        <v>1001</v>
      </c>
      <c r="C83" s="74">
        <v>23.5</v>
      </c>
      <c r="D83" s="74">
        <v>500</v>
      </c>
      <c r="E83" s="75" t="s">
        <v>710</v>
      </c>
      <c r="F83" s="52">
        <v>580</v>
      </c>
      <c r="G83" s="11">
        <f>IF(F83="auf Anfrage","auf Anfrage",IF(Overview!$B$9=0,ROUND((F83-(F83*Overview!$B$3))-((F83-(F83*Overview!$B$3))*Overview!$C$3),2),ROUND((F83-(F83*Overview!$B$3))-((F83-(F83*Overview!$B$3))*Overview!$C$3),2)+(C83/100*(Overview!$B$9-150))))</f>
        <v>671.33510000000001</v>
      </c>
      <c r="H83" s="64" t="s">
        <v>1069</v>
      </c>
      <c r="I83" s="64">
        <v>500</v>
      </c>
      <c r="J83" s="64" t="s">
        <v>1068</v>
      </c>
    </row>
    <row r="84" spans="1:11" x14ac:dyDescent="0.25">
      <c r="A84" s="56" t="s">
        <v>1029</v>
      </c>
      <c r="B84" s="74" t="s">
        <v>1001</v>
      </c>
      <c r="C84" s="74">
        <v>23.5</v>
      </c>
      <c r="D84" s="74">
        <v>1000</v>
      </c>
      <c r="E84" s="75" t="s">
        <v>711</v>
      </c>
      <c r="F84" s="52">
        <v>580</v>
      </c>
      <c r="G84" s="11">
        <f>IF(F84="auf Anfrage","auf Anfrage",IF(Overview!$B$9=0,ROUND((F84-(F84*Overview!$B$3))-((F84-(F84*Overview!$B$3))*Overview!$C$3),2),ROUND((F84-(F84*Overview!$B$3))-((F84-(F84*Overview!$B$3))*Overview!$C$3),2)+(C84/100*(Overview!$B$9-150))))</f>
        <v>671.33510000000001</v>
      </c>
      <c r="H84" s="64" t="s">
        <v>1069</v>
      </c>
      <c r="I84" s="64">
        <v>1000</v>
      </c>
      <c r="J84" s="64" t="s">
        <v>1068</v>
      </c>
    </row>
    <row r="85" spans="1:11" x14ac:dyDescent="0.25">
      <c r="A85" s="56" t="s">
        <v>1030</v>
      </c>
      <c r="B85" s="74" t="s">
        <v>1001</v>
      </c>
      <c r="C85" s="74">
        <v>47</v>
      </c>
      <c r="D85" s="74">
        <v>500</v>
      </c>
      <c r="E85" s="75" t="s">
        <v>712</v>
      </c>
      <c r="F85" s="52">
        <v>1160</v>
      </c>
      <c r="G85" s="11">
        <f>IF(F85="auf Anfrage","auf Anfrage",IF(Overview!$B$9=0,ROUND((F85-(F85*Overview!$B$3))-((F85-(F85*Overview!$B$3))*Overview!$C$3),2),ROUND((F85-(F85*Overview!$B$3))-((F85-(F85*Overview!$B$3))*Overview!$C$3),2)+(C85/100*(Overview!$B$9-150))))</f>
        <v>1342.6702</v>
      </c>
      <c r="H85" s="64" t="s">
        <v>1069</v>
      </c>
      <c r="I85" s="64">
        <v>500</v>
      </c>
      <c r="J85" s="64" t="s">
        <v>1068</v>
      </c>
    </row>
    <row r="86" spans="1:11" x14ac:dyDescent="0.25">
      <c r="A86" s="56" t="s">
        <v>1030</v>
      </c>
      <c r="B86" s="74" t="s">
        <v>1001</v>
      </c>
      <c r="C86" s="74">
        <v>47</v>
      </c>
      <c r="D86" s="74">
        <v>1000</v>
      </c>
      <c r="E86" s="75" t="s">
        <v>713</v>
      </c>
      <c r="F86" s="52">
        <v>1160</v>
      </c>
      <c r="G86" s="11">
        <f>IF(F86="auf Anfrage","auf Anfrage",IF(Overview!$B$9=0,ROUND((F86-(F86*Overview!$B$3))-((F86-(F86*Overview!$B$3))*Overview!$C$3),2),ROUND((F86-(F86*Overview!$B$3))-((F86-(F86*Overview!$B$3))*Overview!$C$3),2)+(C86/100*(Overview!$B$9-150))))</f>
        <v>1342.6702</v>
      </c>
      <c r="H86" s="64" t="s">
        <v>1069</v>
      </c>
      <c r="I86" s="64">
        <v>1000</v>
      </c>
      <c r="J86" s="64" t="s">
        <v>1068</v>
      </c>
    </row>
    <row r="87" spans="1:11" x14ac:dyDescent="0.25">
      <c r="A87" s="56" t="s">
        <v>1031</v>
      </c>
      <c r="B87" s="74" t="s">
        <v>1032</v>
      </c>
      <c r="C87" s="74">
        <v>21</v>
      </c>
      <c r="D87" s="74">
        <v>305</v>
      </c>
      <c r="E87" s="75" t="s">
        <v>765</v>
      </c>
      <c r="F87" s="52" t="s">
        <v>763</v>
      </c>
      <c r="G87" s="11" t="str">
        <f>IF(F87="on request","on request",IF(Overview!$B$9=0,ROUND((F87-(F87*Overview!$B$3))-((F87-(F87*Overview!$B$3))*Overview!$C$3),2),ROUND((F87-(F87*Overview!$B$3))-((F87-(F87*Overview!$B$3))*Overview!$C$3),2)+(C87/100*(Overview!$B$9-150))))</f>
        <v>on request</v>
      </c>
      <c r="H87" s="64" t="s">
        <v>1069</v>
      </c>
      <c r="I87" s="64">
        <v>305</v>
      </c>
      <c r="J87" s="64" t="s">
        <v>1070</v>
      </c>
    </row>
    <row r="88" spans="1:11" x14ac:dyDescent="0.25">
      <c r="A88" s="56" t="s">
        <v>1031</v>
      </c>
      <c r="B88" s="74" t="s">
        <v>1032</v>
      </c>
      <c r="C88" s="74">
        <v>21</v>
      </c>
      <c r="D88" s="74">
        <v>500</v>
      </c>
      <c r="E88" s="75" t="s">
        <v>764</v>
      </c>
      <c r="F88" s="52" t="s">
        <v>763</v>
      </c>
      <c r="G88" s="11" t="str">
        <f>IF(F88="on request","on request",IF(Overview!$B$9=0,ROUND((F88-(F88*Overview!$B$3))-((F88-(F88*Overview!$B$3))*Overview!$C$3),2),ROUND((F88-(F88*Overview!$B$3))-((F88-(F88*Overview!$B$3))*Overview!$C$3),2)+(C88/100*(Overview!$B$9-150))))</f>
        <v>on request</v>
      </c>
      <c r="H88" s="64" t="s">
        <v>1069</v>
      </c>
      <c r="I88" s="64">
        <v>500</v>
      </c>
      <c r="J88" s="64" t="s">
        <v>1070</v>
      </c>
    </row>
    <row r="89" spans="1:11" x14ac:dyDescent="0.25">
      <c r="A89" s="56" t="s">
        <v>1031</v>
      </c>
      <c r="B89" s="74" t="s">
        <v>1032</v>
      </c>
      <c r="C89" s="74">
        <v>21</v>
      </c>
      <c r="D89" s="74">
        <v>1000</v>
      </c>
      <c r="E89" s="75" t="s">
        <v>714</v>
      </c>
      <c r="F89" s="52" t="s">
        <v>763</v>
      </c>
      <c r="G89" s="11" t="str">
        <f>IF(F89="on request","on request",IF(Overview!$B$9=0,ROUND((F89-(F89*Overview!$B$3))-((F89-(F89*Overview!$B$3))*Overview!$C$3),2),ROUND((F89-(F89*Overview!$B$3))-((F89-(F89*Overview!$B$3))*Overview!$C$3),2)+(C89/100*(Overview!$B$9-150))))</f>
        <v>on request</v>
      </c>
      <c r="H89" s="64" t="s">
        <v>1069</v>
      </c>
      <c r="I89" s="64">
        <v>1000</v>
      </c>
      <c r="J89" s="64" t="s">
        <v>1070</v>
      </c>
    </row>
    <row r="90" spans="1:11" x14ac:dyDescent="0.25">
      <c r="A90" s="78" t="s">
        <v>789</v>
      </c>
      <c r="B90" s="54"/>
      <c r="C90" s="54"/>
      <c r="D90" s="79"/>
      <c r="E90" s="58"/>
      <c r="F90" s="53"/>
      <c r="G90" s="57"/>
      <c r="H90" s="66"/>
      <c r="I90" s="66"/>
      <c r="J90" s="66"/>
    </row>
    <row r="91" spans="1:11" x14ac:dyDescent="0.25">
      <c r="A91" s="56" t="s">
        <v>1033</v>
      </c>
      <c r="B91" s="74" t="s">
        <v>1001</v>
      </c>
      <c r="C91" s="74">
        <v>26</v>
      </c>
      <c r="D91" s="74">
        <v>1000</v>
      </c>
      <c r="E91" s="75" t="s">
        <v>715</v>
      </c>
      <c r="F91" s="52">
        <v>730</v>
      </c>
      <c r="G91" s="11">
        <f>IF(F91="auf Anfrage","auf Anfrage",IF(Overview!$B$9=0,ROUND((F91-(F91*Overview!$B$3))-((F91-(F91*Overview!$B$3))*Overview!$C$3),2),ROUND((F91-(F91*Overview!$B$3))-((F91-(F91*Overview!$B$3))*Overview!$C$3),2)+(C91/100*(Overview!$B$9-150))))</f>
        <v>831.05160000000001</v>
      </c>
      <c r="H91" s="64" t="s">
        <v>1069</v>
      </c>
      <c r="I91" s="64">
        <v>1000</v>
      </c>
      <c r="J91" s="64" t="s">
        <v>1068</v>
      </c>
    </row>
    <row r="92" spans="1:11" x14ac:dyDescent="0.25">
      <c r="A92" s="56" t="s">
        <v>1034</v>
      </c>
      <c r="B92" s="74" t="s">
        <v>1001</v>
      </c>
      <c r="C92" s="74">
        <v>52</v>
      </c>
      <c r="D92" s="74">
        <v>1000</v>
      </c>
      <c r="E92" s="75" t="s">
        <v>716</v>
      </c>
      <c r="F92" s="52">
        <v>1460</v>
      </c>
      <c r="G92" s="11">
        <f>IF(F92="auf Anfrage","auf Anfrage",IF(Overview!$B$9=0,ROUND((F92-(F92*Overview!$B$3))-((F92-(F92*Overview!$B$3))*Overview!$C$3),2),ROUND((F92-(F92*Overview!$B$3))-((F92-(F92*Overview!$B$3))*Overview!$C$3),2)+(C92/100*(Overview!$B$9-150))))</f>
        <v>1662.1032</v>
      </c>
      <c r="H92" s="64" t="s">
        <v>1069</v>
      </c>
      <c r="I92" s="64">
        <v>1000</v>
      </c>
      <c r="J92" s="64" t="s">
        <v>1068</v>
      </c>
    </row>
    <row r="93" spans="1:11" s="3" customFormat="1" x14ac:dyDescent="0.25">
      <c r="A93" s="55" t="s">
        <v>781</v>
      </c>
      <c r="B93" s="77"/>
      <c r="C93" s="77"/>
      <c r="D93" s="77"/>
      <c r="E93" s="55"/>
      <c r="F93" s="65"/>
      <c r="G93" s="65"/>
      <c r="H93" s="65"/>
      <c r="I93" s="65"/>
      <c r="J93" s="65"/>
    </row>
    <row r="94" spans="1:11" s="3" customFormat="1" x14ac:dyDescent="0.25">
      <c r="A94" s="78" t="s">
        <v>783</v>
      </c>
      <c r="B94" s="54"/>
      <c r="C94" s="54"/>
      <c r="D94" s="79"/>
      <c r="E94" s="58"/>
      <c r="F94" s="53"/>
      <c r="G94" s="57"/>
      <c r="H94" s="66"/>
      <c r="I94" s="66"/>
      <c r="J94" s="66"/>
    </row>
    <row r="95" spans="1:11" x14ac:dyDescent="0.25">
      <c r="A95" s="56" t="s">
        <v>1035</v>
      </c>
      <c r="B95" s="74" t="s">
        <v>1036</v>
      </c>
      <c r="C95" s="74">
        <v>23.5</v>
      </c>
      <c r="D95" s="74">
        <v>1000</v>
      </c>
      <c r="E95" s="75" t="s">
        <v>837</v>
      </c>
      <c r="F95" s="52">
        <v>2020</v>
      </c>
      <c r="G95" s="11">
        <f>IF(F95="auf Anfrage","auf Anfrage",IF(Overview!$B$9=0,ROUND((F95-(F95*Overview!$B$3))-((F95-(F95*Overview!$B$3))*Overview!$C$3),2),ROUND((F95-(F95*Overview!$B$3))-((F95-(F95*Overview!$B$3))*Overview!$C$3),2)+(C95/100*(Overview!$B$9-150))))</f>
        <v>2111.3350999999998</v>
      </c>
      <c r="H95" s="64" t="s">
        <v>1069</v>
      </c>
      <c r="I95" s="64">
        <v>1000</v>
      </c>
      <c r="J95" s="64" t="s">
        <v>1070</v>
      </c>
    </row>
    <row r="96" spans="1:11" x14ac:dyDescent="0.25">
      <c r="A96" s="78" t="s">
        <v>790</v>
      </c>
      <c r="B96" s="54"/>
      <c r="C96" s="54"/>
      <c r="D96" s="79"/>
      <c r="E96" s="58"/>
      <c r="F96" s="53"/>
      <c r="G96" s="57"/>
      <c r="H96" s="66"/>
      <c r="I96" s="66"/>
      <c r="J96" s="66"/>
    </row>
    <row r="97" spans="1:11" x14ac:dyDescent="0.25">
      <c r="A97" s="56" t="s">
        <v>1037</v>
      </c>
      <c r="B97" s="74" t="s">
        <v>1036</v>
      </c>
      <c r="C97" s="74">
        <v>23.5</v>
      </c>
      <c r="D97" s="74">
        <v>1000</v>
      </c>
      <c r="E97" s="76" t="s">
        <v>717</v>
      </c>
      <c r="F97" s="52">
        <v>1600</v>
      </c>
      <c r="G97" s="11">
        <f>IF(F97="auf Anfrage","auf Anfrage",IF(Overview!$B$9=0,ROUND((F97-(F97*Overview!$B$3))-((F97-(F97*Overview!$B$3))*Overview!$C$3),2),ROUND((F97-(F97*Overview!$B$3))-((F97-(F97*Overview!$B$3))*Overview!$C$3),2)+(C97/100*(Overview!$B$9-150))))</f>
        <v>1691.3351</v>
      </c>
      <c r="H97" s="64" t="s">
        <v>1069</v>
      </c>
      <c r="I97" s="64">
        <v>1000</v>
      </c>
      <c r="J97" s="64" t="s">
        <v>1068</v>
      </c>
    </row>
    <row r="98" spans="1:11" x14ac:dyDescent="0.25">
      <c r="A98" s="56" t="s">
        <v>1038</v>
      </c>
      <c r="B98" s="74" t="s">
        <v>1036</v>
      </c>
      <c r="C98" s="74">
        <v>23.5</v>
      </c>
      <c r="D98" s="74">
        <v>1000</v>
      </c>
      <c r="E98" s="76" t="s">
        <v>718</v>
      </c>
      <c r="F98" s="52">
        <v>1700</v>
      </c>
      <c r="G98" s="11">
        <f>IF(F98="auf Anfrage","auf Anfrage",IF(Overview!$B$9=0,ROUND((F98-(F98*Overview!$B$3))-((F98-(F98*Overview!$B$3))*Overview!$C$3),2),ROUND((F98-(F98*Overview!$B$3))-((F98-(F98*Overview!$B$3))*Overview!$C$3),2)+(C98/100*(Overview!$B$9-150))))</f>
        <v>1791.3351</v>
      </c>
      <c r="H98" s="64" t="s">
        <v>1067</v>
      </c>
      <c r="I98" s="64" t="s">
        <v>763</v>
      </c>
      <c r="J98" s="64" t="s">
        <v>1068</v>
      </c>
    </row>
    <row r="99" spans="1:11" x14ac:dyDescent="0.25">
      <c r="A99" s="56" t="s">
        <v>1039</v>
      </c>
      <c r="B99" s="74" t="s">
        <v>1036</v>
      </c>
      <c r="C99" s="74">
        <v>23.5</v>
      </c>
      <c r="D99" s="74">
        <v>1000</v>
      </c>
      <c r="E99" s="75" t="s">
        <v>719</v>
      </c>
      <c r="F99" s="52">
        <v>1700</v>
      </c>
      <c r="G99" s="11">
        <f>IF(F99="auf Anfrage","auf Anfrage",IF(Overview!$B$9=0,ROUND((F99-(F99*Overview!$B$3))-((F99-(F99*Overview!$B$3))*Overview!$C$3),2),ROUND((F99-(F99*Overview!$B$3))-((F99-(F99*Overview!$B$3))*Overview!$C$3),2)+(C99/100*(Overview!$B$9-150))))</f>
        <v>1791.3351</v>
      </c>
      <c r="H99" s="64" t="s">
        <v>1069</v>
      </c>
      <c r="I99" s="64">
        <v>1000</v>
      </c>
      <c r="J99" s="64" t="s">
        <v>1068</v>
      </c>
      <c r="K99" s="5"/>
    </row>
    <row r="100" spans="1:11" x14ac:dyDescent="0.25">
      <c r="A100" s="78" t="s">
        <v>791</v>
      </c>
      <c r="B100" s="54"/>
      <c r="C100" s="54"/>
      <c r="D100" s="79"/>
      <c r="E100" s="58"/>
      <c r="F100" s="53"/>
      <c r="G100" s="57"/>
      <c r="H100" s="66"/>
      <c r="I100" s="66"/>
      <c r="J100" s="66"/>
    </row>
    <row r="101" spans="1:11" x14ac:dyDescent="0.25">
      <c r="A101" s="56" t="s">
        <v>1040</v>
      </c>
      <c r="B101" s="74" t="s">
        <v>1036</v>
      </c>
      <c r="C101" s="74">
        <v>17</v>
      </c>
      <c r="D101" s="74">
        <v>1000</v>
      </c>
      <c r="E101" s="75" t="s">
        <v>720</v>
      </c>
      <c r="F101" s="52">
        <v>1500</v>
      </c>
      <c r="G101" s="11">
        <f>IF(F101="auf Anfrage","auf Anfrage",IF(Overview!$B$9=0,ROUND((F101-(F101*Overview!$B$3))-((F101-(F101*Overview!$B$3))*Overview!$C$3),2),ROUND((F101-(F101*Overview!$B$3))-((F101-(F101*Overview!$B$3))*Overview!$C$3),2)+(C101/100*(Overview!$B$9-150))))</f>
        <v>1566.0722000000001</v>
      </c>
      <c r="H101" s="64" t="s">
        <v>1069</v>
      </c>
      <c r="I101" s="64">
        <v>1000</v>
      </c>
      <c r="J101" s="64" t="s">
        <v>1068</v>
      </c>
    </row>
    <row r="102" spans="1:11" x14ac:dyDescent="0.25">
      <c r="A102" s="56" t="s">
        <v>1041</v>
      </c>
      <c r="B102" s="74" t="s">
        <v>1036</v>
      </c>
      <c r="C102" s="74">
        <v>17</v>
      </c>
      <c r="D102" s="74">
        <v>1000</v>
      </c>
      <c r="E102" s="75" t="s">
        <v>721</v>
      </c>
      <c r="F102" s="52">
        <v>1500</v>
      </c>
      <c r="G102" s="11">
        <f>IF(F102="auf Anfrage","auf Anfrage",IF(Overview!$B$9=0,ROUND((F102-(F102*Overview!$B$3))-((F102-(F102*Overview!$B$3))*Overview!$C$3),2),ROUND((F102-(F102*Overview!$B$3))-((F102-(F102*Overview!$B$3))*Overview!$C$3),2)+(C102/100*(Overview!$B$9-150))))</f>
        <v>1566.0722000000001</v>
      </c>
      <c r="H102" s="64" t="s">
        <v>1069</v>
      </c>
      <c r="I102" s="64">
        <v>1000</v>
      </c>
      <c r="J102" s="64" t="s">
        <v>1068</v>
      </c>
    </row>
    <row r="103" spans="1:11" x14ac:dyDescent="0.25">
      <c r="A103" s="56" t="s">
        <v>1042</v>
      </c>
      <c r="B103" s="74" t="s">
        <v>1036</v>
      </c>
      <c r="C103" s="74">
        <v>17</v>
      </c>
      <c r="D103" s="74">
        <v>1000</v>
      </c>
      <c r="E103" s="75" t="s">
        <v>722</v>
      </c>
      <c r="F103" s="52">
        <v>1500</v>
      </c>
      <c r="G103" s="11">
        <f>IF(F103="auf Anfrage","auf Anfrage",IF(Overview!$B$9=0,ROUND((F103-(F103*Overview!$B$3))-((F103-(F103*Overview!$B$3))*Overview!$C$3),2),ROUND((F103-(F103*Overview!$B$3))-((F103-(F103*Overview!$B$3))*Overview!$C$3),2)+(C103/100*(Overview!$B$9-150))))</f>
        <v>1566.0722000000001</v>
      </c>
      <c r="H103" s="64" t="s">
        <v>1069</v>
      </c>
      <c r="I103" s="64">
        <v>1000</v>
      </c>
      <c r="J103" s="64" t="s">
        <v>1068</v>
      </c>
    </row>
    <row r="104" spans="1:11" x14ac:dyDescent="0.25">
      <c r="A104" s="56" t="s">
        <v>1043</v>
      </c>
      <c r="B104" s="74" t="s">
        <v>1036</v>
      </c>
      <c r="C104" s="74">
        <v>17</v>
      </c>
      <c r="D104" s="74">
        <v>1000</v>
      </c>
      <c r="E104" s="75" t="s">
        <v>723</v>
      </c>
      <c r="F104" s="52">
        <v>1500</v>
      </c>
      <c r="G104" s="11">
        <f>IF(F104="auf Anfrage","auf Anfrage",IF(Overview!$B$9=0,ROUND((F104-(F104*Overview!$B$3))-((F104-(F104*Overview!$B$3))*Overview!$C$3),2),ROUND((F104-(F104*Overview!$B$3))-((F104-(F104*Overview!$B$3))*Overview!$C$3),2)+(C104/100*(Overview!$B$9-150))))</f>
        <v>1566.0722000000001</v>
      </c>
      <c r="H104" s="64" t="s">
        <v>1069</v>
      </c>
      <c r="I104" s="64">
        <v>1000</v>
      </c>
      <c r="J104" s="64" t="s">
        <v>1068</v>
      </c>
    </row>
    <row r="105" spans="1:11" x14ac:dyDescent="0.25">
      <c r="A105" s="56" t="s">
        <v>1044</v>
      </c>
      <c r="B105" s="74" t="s">
        <v>1036</v>
      </c>
      <c r="C105" s="74">
        <v>17</v>
      </c>
      <c r="D105" s="74">
        <v>1000</v>
      </c>
      <c r="E105" s="75" t="s">
        <v>724</v>
      </c>
      <c r="F105" s="52">
        <v>1500</v>
      </c>
      <c r="G105" s="11">
        <f>IF(F105="auf Anfrage","auf Anfrage",IF(Overview!$B$9=0,ROUND((F105-(F105*Overview!$B$3))-((F105-(F105*Overview!$B$3))*Overview!$C$3),2),ROUND((F105-(F105*Overview!$B$3))-((F105-(F105*Overview!$B$3))*Overview!$C$3),2)+(C105/100*(Overview!$B$9-150))))</f>
        <v>1566.0722000000001</v>
      </c>
      <c r="H105" s="64" t="s">
        <v>1069</v>
      </c>
      <c r="I105" s="64">
        <v>1000</v>
      </c>
      <c r="J105" s="64" t="s">
        <v>1068</v>
      </c>
    </row>
    <row r="106" spans="1:11" s="96" customFormat="1" x14ac:dyDescent="0.25">
      <c r="A106" s="91" t="s">
        <v>1045</v>
      </c>
      <c r="B106" s="92" t="s">
        <v>1036</v>
      </c>
      <c r="C106" s="92">
        <v>17</v>
      </c>
      <c r="D106" s="92">
        <v>1000</v>
      </c>
      <c r="E106" s="93" t="s">
        <v>964</v>
      </c>
      <c r="F106" s="94">
        <v>1500</v>
      </c>
      <c r="G106" s="95">
        <f>IF(F106="auf Anfrage","auf Anfrage",IF(Overview!$B$9=0,ROUND((F106-(F106*Overview!$B$3))-((F106-(F106*Overview!$B$3))*Overview!$C$3),2),ROUND((F106-(F106*Overview!$B$3))-((F106-(F106*Overview!$B$3))*Overview!$C$3),2)+(C106/100*(Overview!$B$9-150))))</f>
        <v>1566.0722000000001</v>
      </c>
      <c r="H106" s="92" t="s">
        <v>1067</v>
      </c>
      <c r="I106" s="92" t="s">
        <v>763</v>
      </c>
      <c r="J106" s="92" t="s">
        <v>1071</v>
      </c>
    </row>
    <row r="107" spans="1:11" s="67" customFormat="1" x14ac:dyDescent="0.25">
      <c r="A107" s="56" t="s">
        <v>1046</v>
      </c>
      <c r="B107" s="74" t="s">
        <v>1036</v>
      </c>
      <c r="C107" s="74">
        <v>17</v>
      </c>
      <c r="D107" s="74">
        <v>1000</v>
      </c>
      <c r="E107" s="75" t="s">
        <v>965</v>
      </c>
      <c r="F107" s="69">
        <v>1500</v>
      </c>
      <c r="G107" s="68">
        <f>IF(F107="auf Anfrage","auf Anfrage",IF(Overview!$B$9=0,ROUND((F107-(F107*Overview!$B$3))-((F107-(F107*Overview!$B$3))*Overview!$C$3),2),ROUND((F107-(F107*Overview!$B$3))-((F107-(F107*Overview!$B$3))*Overview!$C$3),2)+(C107/100*(Overview!$B$9-150))))</f>
        <v>1566.0722000000001</v>
      </c>
      <c r="H107" s="70" t="s">
        <v>1067</v>
      </c>
      <c r="I107" s="70" t="s">
        <v>763</v>
      </c>
      <c r="J107" s="70" t="s">
        <v>1071</v>
      </c>
    </row>
    <row r="108" spans="1:11" s="67" customFormat="1" x14ac:dyDescent="0.25">
      <c r="A108" s="56" t="s">
        <v>1047</v>
      </c>
      <c r="B108" s="74" t="s">
        <v>1036</v>
      </c>
      <c r="C108" s="74">
        <v>17</v>
      </c>
      <c r="D108" s="74">
        <v>1000</v>
      </c>
      <c r="E108" s="75" t="s">
        <v>966</v>
      </c>
      <c r="F108" s="69">
        <v>1500</v>
      </c>
      <c r="G108" s="68">
        <f>IF(F108="auf Anfrage","auf Anfrage",IF(Overview!$B$9=0,ROUND((F108-(F108*Overview!$B$3))-((F108-(F108*Overview!$B$3))*Overview!$C$3),2),ROUND((F108-(F108*Overview!$B$3))-((F108-(F108*Overview!$B$3))*Overview!$C$3),2)+(C108/100*(Overview!$B$9-150))))</f>
        <v>1566.0722000000001</v>
      </c>
      <c r="H108" s="70" t="s">
        <v>1067</v>
      </c>
      <c r="I108" s="70" t="s">
        <v>763</v>
      </c>
      <c r="J108" s="70" t="s">
        <v>1071</v>
      </c>
    </row>
    <row r="109" spans="1:11" s="96" customFormat="1" x14ac:dyDescent="0.25">
      <c r="A109" s="91" t="s">
        <v>1048</v>
      </c>
      <c r="B109" s="92" t="s">
        <v>1036</v>
      </c>
      <c r="C109" s="92">
        <v>17</v>
      </c>
      <c r="D109" s="92">
        <v>1000</v>
      </c>
      <c r="E109" s="93" t="s">
        <v>967</v>
      </c>
      <c r="F109" s="94">
        <v>1500</v>
      </c>
      <c r="G109" s="95">
        <f>IF(F109="auf Anfrage","auf Anfrage",IF(Overview!$B$9=0,ROUND((F109-(F109*Overview!$B$3))-((F109-(F109*Overview!$B$3))*Overview!$C$3),2),ROUND((F109-(F109*Overview!$B$3))-((F109-(F109*Overview!$B$3))*Overview!$C$3),2)+(C109/100*(Overview!$B$9-150))))</f>
        <v>1566.0722000000001</v>
      </c>
      <c r="H109" s="92" t="s">
        <v>1067</v>
      </c>
      <c r="I109" s="92" t="s">
        <v>763</v>
      </c>
      <c r="J109" s="92" t="s">
        <v>1071</v>
      </c>
    </row>
    <row r="110" spans="1:11" x14ac:dyDescent="0.25">
      <c r="A110" s="56" t="s">
        <v>1049</v>
      </c>
      <c r="B110" s="74" t="s">
        <v>1036</v>
      </c>
      <c r="C110" s="74">
        <v>20</v>
      </c>
      <c r="D110" s="74">
        <v>1000</v>
      </c>
      <c r="E110" s="75" t="s">
        <v>725</v>
      </c>
      <c r="F110" s="52">
        <v>1600</v>
      </c>
      <c r="G110" s="11">
        <f>IF(F110="auf Anfrage","auf Anfrage",IF(Overview!$B$9=0,ROUND((F110-(F110*Overview!$B$3))-((F110-(F110*Overview!$B$3))*Overview!$C$3),2),ROUND((F110-(F110*Overview!$B$3))-((F110-(F110*Overview!$B$3))*Overview!$C$3),2)+(C110/100*(Overview!$B$9-150))))</f>
        <v>1677.732</v>
      </c>
      <c r="H110" s="64" t="s">
        <v>1067</v>
      </c>
      <c r="I110" s="64" t="s">
        <v>763</v>
      </c>
      <c r="J110" s="64" t="s">
        <v>1068</v>
      </c>
      <c r="K110" s="5"/>
    </row>
    <row r="111" spans="1:11" x14ac:dyDescent="0.25">
      <c r="A111" s="56" t="s">
        <v>1050</v>
      </c>
      <c r="B111" s="74" t="s">
        <v>1036</v>
      </c>
      <c r="C111" s="74">
        <v>35</v>
      </c>
      <c r="D111" s="74">
        <v>1000</v>
      </c>
      <c r="E111" s="75" t="s">
        <v>726</v>
      </c>
      <c r="F111" s="52">
        <v>1900</v>
      </c>
      <c r="G111" s="11">
        <f>IF(F111="auf Anfrage","auf Anfrage",IF(Overview!$B$9=0,ROUND((F111-(F111*Overview!$B$3))-((F111-(F111*Overview!$B$3))*Overview!$C$3),2),ROUND((F111-(F111*Overview!$B$3))-((F111-(F111*Overview!$B$3))*Overview!$C$3),2)+(C111/100*(Overview!$B$9-150))))</f>
        <v>2036.0309999999999</v>
      </c>
      <c r="H111" s="64" t="s">
        <v>1067</v>
      </c>
      <c r="I111" s="64" t="s">
        <v>763</v>
      </c>
      <c r="J111" s="64" t="s">
        <v>1068</v>
      </c>
    </row>
    <row r="112" spans="1:11" x14ac:dyDescent="0.25">
      <c r="A112" s="78" t="s">
        <v>792</v>
      </c>
      <c r="B112" s="54"/>
      <c r="C112" s="54"/>
      <c r="D112" s="79"/>
      <c r="E112" s="58"/>
      <c r="F112" s="53"/>
      <c r="G112" s="57"/>
      <c r="H112" s="66"/>
      <c r="I112" s="66"/>
      <c r="J112" s="66"/>
    </row>
    <row r="113" spans="1:11" x14ac:dyDescent="0.25">
      <c r="A113" s="56" t="s">
        <v>1051</v>
      </c>
      <c r="B113" s="74" t="s">
        <v>1036</v>
      </c>
      <c r="C113" s="74">
        <v>21</v>
      </c>
      <c r="D113" s="74">
        <v>1000</v>
      </c>
      <c r="E113" s="75" t="s">
        <v>727</v>
      </c>
      <c r="F113" s="52">
        <v>1120</v>
      </c>
      <c r="G113" s="11">
        <f>IF(F113="auf Anfrage","auf Anfrage",IF(Overview!$B$9=0,ROUND((F113-(F113*Overview!$B$3))-((F113-(F113*Overview!$B$3))*Overview!$C$3),2),ROUND((F113-(F113*Overview!$B$3))-((F113-(F113*Overview!$B$3))*Overview!$C$3),2)+(C113/100*(Overview!$B$9-150))))</f>
        <v>1201.6186</v>
      </c>
      <c r="H113" s="64" t="s">
        <v>1069</v>
      </c>
      <c r="I113" s="64">
        <v>1000</v>
      </c>
      <c r="J113" s="64" t="s">
        <v>1070</v>
      </c>
    </row>
    <row r="114" spans="1:11" x14ac:dyDescent="0.25">
      <c r="A114" s="56" t="s">
        <v>1052</v>
      </c>
      <c r="B114" s="74" t="s">
        <v>1036</v>
      </c>
      <c r="C114" s="74">
        <v>21</v>
      </c>
      <c r="D114" s="74">
        <v>1000</v>
      </c>
      <c r="E114" s="75" t="s">
        <v>728</v>
      </c>
      <c r="F114" s="52">
        <v>1120</v>
      </c>
      <c r="G114" s="11">
        <f>IF(F114="auf Anfrage","auf Anfrage",IF(Overview!$B$9=0,ROUND((F114-(F114*Overview!$B$3))-((F114-(F114*Overview!$B$3))*Overview!$C$3),2),ROUND((F114-(F114*Overview!$B$3))-((F114-(F114*Overview!$B$3))*Overview!$C$3),2)+(C114/100*(Overview!$B$9-150))))</f>
        <v>1201.6186</v>
      </c>
      <c r="H114" s="64" t="s">
        <v>1069</v>
      </c>
      <c r="I114" s="64">
        <v>1000</v>
      </c>
      <c r="J114" s="64" t="s">
        <v>1070</v>
      </c>
    </row>
    <row r="115" spans="1:11" x14ac:dyDescent="0.25">
      <c r="A115" s="56" t="s">
        <v>1053</v>
      </c>
      <c r="B115" s="74" t="s">
        <v>1036</v>
      </c>
      <c r="C115" s="74">
        <v>21</v>
      </c>
      <c r="D115" s="74">
        <v>1000</v>
      </c>
      <c r="E115" s="75" t="s">
        <v>729</v>
      </c>
      <c r="F115" s="52">
        <v>1120</v>
      </c>
      <c r="G115" s="11">
        <f>IF(F115="auf Anfrage","auf Anfrage",IF(Overview!$B$9=0,ROUND((F115-(F115*Overview!$B$3))-((F115-(F115*Overview!$B$3))*Overview!$C$3),2),ROUND((F115-(F115*Overview!$B$3))-((F115-(F115*Overview!$B$3))*Overview!$C$3),2)+(C115/100*(Overview!$B$9-150))))</f>
        <v>1201.6186</v>
      </c>
      <c r="H115" s="64" t="s">
        <v>1069</v>
      </c>
      <c r="I115" s="64">
        <v>1000</v>
      </c>
      <c r="J115" s="64" t="s">
        <v>1070</v>
      </c>
    </row>
    <row r="116" spans="1:11" x14ac:dyDescent="0.25">
      <c r="A116" s="56" t="s">
        <v>1054</v>
      </c>
      <c r="B116" s="74" t="s">
        <v>1036</v>
      </c>
      <c r="C116" s="74">
        <v>21</v>
      </c>
      <c r="D116" s="74">
        <v>1000</v>
      </c>
      <c r="E116" s="75" t="s">
        <v>730</v>
      </c>
      <c r="F116" s="52">
        <v>1120</v>
      </c>
      <c r="G116" s="11">
        <f>IF(F116="auf Anfrage","auf Anfrage",IF(Overview!$B$9=0,ROUND((F116-(F116*Overview!$B$3))-((F116-(F116*Overview!$B$3))*Overview!$C$3),2),ROUND((F116-(F116*Overview!$B$3))-((F116-(F116*Overview!$B$3))*Overview!$C$3),2)+(C116/100*(Overview!$B$9-150))))</f>
        <v>1201.6186</v>
      </c>
      <c r="H116" s="64" t="s">
        <v>1069</v>
      </c>
      <c r="I116" s="64">
        <v>1000</v>
      </c>
      <c r="J116" s="64" t="s">
        <v>1070</v>
      </c>
    </row>
    <row r="117" spans="1:11" x14ac:dyDescent="0.25">
      <c r="A117" s="56" t="s">
        <v>1055</v>
      </c>
      <c r="B117" s="74" t="s">
        <v>1036</v>
      </c>
      <c r="C117" s="74">
        <v>21</v>
      </c>
      <c r="D117" s="74">
        <v>1000</v>
      </c>
      <c r="E117" s="75" t="s">
        <v>731</v>
      </c>
      <c r="F117" s="52">
        <v>1120</v>
      </c>
      <c r="G117" s="11">
        <f>IF(F117="auf Anfrage","auf Anfrage",IF(Overview!$B$9=0,ROUND((F117-(F117*Overview!$B$3))-((F117-(F117*Overview!$B$3))*Overview!$C$3),2),ROUND((F117-(F117*Overview!$B$3))-((F117-(F117*Overview!$B$3))*Overview!$C$3),2)+(C117/100*(Overview!$B$9-150))))</f>
        <v>1201.6186</v>
      </c>
      <c r="H117" s="64" t="s">
        <v>1069</v>
      </c>
      <c r="I117" s="64">
        <v>1000</v>
      </c>
      <c r="J117" s="64" t="s">
        <v>1070</v>
      </c>
    </row>
    <row r="118" spans="1:11" x14ac:dyDescent="0.25">
      <c r="A118" s="56" t="s">
        <v>1056</v>
      </c>
      <c r="B118" s="74" t="s">
        <v>1036</v>
      </c>
      <c r="C118" s="74">
        <v>21</v>
      </c>
      <c r="D118" s="74">
        <v>1000</v>
      </c>
      <c r="E118" s="75" t="s">
        <v>732</v>
      </c>
      <c r="F118" s="52">
        <v>1220</v>
      </c>
      <c r="G118" s="11">
        <f>IF(F118="auf Anfrage","auf Anfrage",IF(Overview!$B$9=0,ROUND((F118-(F118*Overview!$B$3))-((F118-(F118*Overview!$B$3))*Overview!$C$3),2),ROUND((F118-(F118*Overview!$B$3))-((F118-(F118*Overview!$B$3))*Overview!$C$3),2)+(C118/100*(Overview!$B$9-150))))</f>
        <v>1301.6186</v>
      </c>
      <c r="H118" s="64" t="s">
        <v>1069</v>
      </c>
      <c r="I118" s="64">
        <v>1000</v>
      </c>
      <c r="J118" s="64" t="s">
        <v>1070</v>
      </c>
    </row>
    <row r="119" spans="1:11" x14ac:dyDescent="0.25">
      <c r="A119" s="56" t="s">
        <v>1057</v>
      </c>
      <c r="B119" s="74" t="s">
        <v>1036</v>
      </c>
      <c r="C119" s="74">
        <v>28.6</v>
      </c>
      <c r="D119" s="74">
        <v>1000</v>
      </c>
      <c r="E119" s="75" t="s">
        <v>733</v>
      </c>
      <c r="F119" s="52">
        <v>4970</v>
      </c>
      <c r="G119" s="11">
        <f>IF(F119="auf Anfrage","auf Anfrage",IF(Overview!$B$9=0,ROUND((F119-(F119*Overview!$B$3))-((F119-(F119*Overview!$B$3))*Overview!$C$3),2),ROUND((F119-(F119*Overview!$B$3))-((F119-(F119*Overview!$B$3))*Overview!$C$3),2)+(C119/100*(Overview!$B$9-150))))</f>
        <v>5081.1567599999998</v>
      </c>
      <c r="H119" s="64" t="s">
        <v>1069</v>
      </c>
      <c r="I119" s="64">
        <v>1000</v>
      </c>
      <c r="J119" s="64" t="s">
        <v>1070</v>
      </c>
    </row>
    <row r="120" spans="1:11" x14ac:dyDescent="0.25">
      <c r="A120" s="55" t="s">
        <v>780</v>
      </c>
      <c r="B120" s="77"/>
      <c r="C120" s="77"/>
      <c r="D120" s="77"/>
      <c r="E120" s="55"/>
      <c r="F120" s="65"/>
      <c r="G120" s="65"/>
      <c r="H120" s="65"/>
      <c r="I120" s="65"/>
      <c r="J120" s="65"/>
    </row>
    <row r="121" spans="1:11" x14ac:dyDescent="0.25">
      <c r="A121" s="78" t="s">
        <v>790</v>
      </c>
      <c r="B121" s="54"/>
      <c r="C121" s="54"/>
      <c r="D121" s="79"/>
      <c r="E121" s="58"/>
      <c r="F121" s="53"/>
      <c r="G121" s="57"/>
      <c r="H121" s="66"/>
      <c r="I121" s="66"/>
      <c r="J121" s="66"/>
    </row>
    <row r="122" spans="1:11" x14ac:dyDescent="0.25">
      <c r="A122" s="56" t="s">
        <v>1058</v>
      </c>
      <c r="B122" s="74" t="s">
        <v>1036</v>
      </c>
      <c r="C122" s="74">
        <v>45</v>
      </c>
      <c r="D122" s="74">
        <v>1000</v>
      </c>
      <c r="E122" s="75" t="s">
        <v>734</v>
      </c>
      <c r="F122" s="52">
        <v>3280</v>
      </c>
      <c r="G122" s="11">
        <f>IF(F122="auf Anfrage","auf Anfrage",IF(Overview!$B$9=0,ROUND((F122-(F122*Overview!$B$3))-((F122-(F122*Overview!$B$3))*Overview!$C$3),2),ROUND((F122-(F122*Overview!$B$3))-((F122-(F122*Overview!$B$3))*Overview!$C$3),2)+(C122/100*(Overview!$B$9-150))))</f>
        <v>3454.8969999999999</v>
      </c>
      <c r="H122" s="64" t="s">
        <v>1067</v>
      </c>
      <c r="I122" s="64" t="s">
        <v>763</v>
      </c>
      <c r="J122" s="64" t="s">
        <v>1070</v>
      </c>
      <c r="K122" s="5"/>
    </row>
    <row r="123" spans="1:11" x14ac:dyDescent="0.25">
      <c r="A123" s="56" t="s">
        <v>1059</v>
      </c>
      <c r="B123" s="74" t="s">
        <v>1036</v>
      </c>
      <c r="C123" s="74">
        <v>45</v>
      </c>
      <c r="D123" s="74">
        <v>1000</v>
      </c>
      <c r="E123" s="75" t="s">
        <v>735</v>
      </c>
      <c r="F123" s="52">
        <v>3750</v>
      </c>
      <c r="G123" s="11">
        <f>IF(F123="auf Anfrage","auf Anfrage",IF(Overview!$B$9=0,ROUND((F123-(F123*Overview!$B$3))-((F123-(F123*Overview!$B$3))*Overview!$C$3),2),ROUND((F123-(F123*Overview!$B$3))-((F123-(F123*Overview!$B$3))*Overview!$C$3),2)+(C123/100*(Overview!$B$9-150))))</f>
        <v>3924.8969999999999</v>
      </c>
      <c r="H123" s="64" t="s">
        <v>1067</v>
      </c>
      <c r="I123" s="64" t="s">
        <v>763</v>
      </c>
      <c r="J123" s="64" t="s">
        <v>1070</v>
      </c>
    </row>
    <row r="124" spans="1:11" x14ac:dyDescent="0.25">
      <c r="A124" s="56" t="s">
        <v>1060</v>
      </c>
      <c r="B124" s="74" t="s">
        <v>1036</v>
      </c>
      <c r="C124" s="74">
        <v>37</v>
      </c>
      <c r="D124" s="74">
        <v>1000</v>
      </c>
      <c r="E124" s="75" t="s">
        <v>736</v>
      </c>
      <c r="F124" s="52">
        <v>1280</v>
      </c>
      <c r="G124" s="11">
        <f>IF(F124="auf Anfrage","auf Anfrage",IF(Overview!$B$9=0,ROUND((F124-(F124*Overview!$B$3))-((F124-(F124*Overview!$B$3))*Overview!$C$3),2),ROUND((F124-(F124*Overview!$B$3))-((F124-(F124*Overview!$B$3))*Overview!$C$3),2)+(C124/100*(Overview!$B$9-150))))</f>
        <v>1423.8042</v>
      </c>
      <c r="H124" s="64" t="s">
        <v>1069</v>
      </c>
      <c r="I124" s="64">
        <v>1000</v>
      </c>
      <c r="J124" s="64" t="s">
        <v>1070</v>
      </c>
    </row>
    <row r="125" spans="1:11" x14ac:dyDescent="0.25">
      <c r="A125" s="78" t="s">
        <v>791</v>
      </c>
      <c r="B125" s="54"/>
      <c r="C125" s="54"/>
      <c r="D125" s="79"/>
      <c r="E125" s="58"/>
      <c r="F125" s="53"/>
      <c r="G125" s="57"/>
      <c r="H125" s="66"/>
      <c r="I125" s="66"/>
      <c r="J125" s="66"/>
    </row>
    <row r="126" spans="1:11" x14ac:dyDescent="0.25">
      <c r="A126" s="56" t="s">
        <v>1061</v>
      </c>
      <c r="B126" s="74" t="s">
        <v>1036</v>
      </c>
      <c r="C126" s="74">
        <v>35</v>
      </c>
      <c r="D126" s="74">
        <v>500</v>
      </c>
      <c r="E126" s="75" t="s">
        <v>737</v>
      </c>
      <c r="F126" s="52">
        <v>1000</v>
      </c>
      <c r="G126" s="11">
        <f>IF(F126="auf Anfrage","auf Anfrage",IF(Overview!$B$9=0,ROUND((F126-(F126*Overview!$B$3))-((F126-(F126*Overview!$B$3))*Overview!$C$3),2),ROUND((F126-(F126*Overview!$B$3))-((F126-(F126*Overview!$B$3))*Overview!$C$3),2)+(C126/100*(Overview!$B$9-150))))</f>
        <v>1136.0309999999999</v>
      </c>
      <c r="H126" s="64" t="s">
        <v>1069</v>
      </c>
      <c r="I126" s="64">
        <v>500</v>
      </c>
      <c r="J126" s="64" t="s">
        <v>1070</v>
      </c>
    </row>
    <row r="127" spans="1:11" x14ac:dyDescent="0.25">
      <c r="A127" s="56" t="s">
        <v>1061</v>
      </c>
      <c r="B127" s="74" t="s">
        <v>1036</v>
      </c>
      <c r="C127" s="74">
        <v>35</v>
      </c>
      <c r="D127" s="74">
        <v>1000</v>
      </c>
      <c r="E127" s="75" t="s">
        <v>738</v>
      </c>
      <c r="F127" s="52">
        <v>1000</v>
      </c>
      <c r="G127" s="11">
        <f>IF(F127="auf Anfrage","auf Anfrage",IF(Overview!$B$9=0,ROUND((F127-(F127*Overview!$B$3))-((F127-(F127*Overview!$B$3))*Overview!$C$3),2),ROUND((F127-(F127*Overview!$B$3))-((F127-(F127*Overview!$B$3))*Overview!$C$3),2)+(C127/100*(Overview!$B$9-150))))</f>
        <v>1136.0309999999999</v>
      </c>
      <c r="H127" s="64" t="s">
        <v>1069</v>
      </c>
      <c r="I127" s="64">
        <v>1000</v>
      </c>
      <c r="J127" s="64" t="s">
        <v>1070</v>
      </c>
    </row>
    <row r="128" spans="1:11" x14ac:dyDescent="0.25">
      <c r="A128" s="56" t="s">
        <v>1062</v>
      </c>
      <c r="B128" s="74" t="s">
        <v>1036</v>
      </c>
      <c r="C128" s="74">
        <v>35</v>
      </c>
      <c r="D128" s="74">
        <v>1000</v>
      </c>
      <c r="E128" s="75" t="s">
        <v>741</v>
      </c>
      <c r="F128" s="52">
        <v>1140</v>
      </c>
      <c r="G128" s="11">
        <f>IF(F128="auf Anfrage","auf Anfrage",IF(Overview!$B$9=0,ROUND((F128-(F128*Overview!$B$3))-((F128-(F128*Overview!$B$3))*Overview!$C$3),2),ROUND((F128-(F128*Overview!$B$3))-((F128-(F128*Overview!$B$3))*Overview!$C$3),2)+(C128/100*(Overview!$B$9-150))))</f>
        <v>1276.0309999999999</v>
      </c>
      <c r="H128" s="64" t="s">
        <v>1067</v>
      </c>
      <c r="I128" s="64" t="s">
        <v>763</v>
      </c>
      <c r="J128" s="64" t="s">
        <v>1070</v>
      </c>
    </row>
    <row r="129" spans="1:10" x14ac:dyDescent="0.25">
      <c r="A129" s="56" t="s">
        <v>1063</v>
      </c>
      <c r="B129" s="74" t="s">
        <v>1036</v>
      </c>
      <c r="C129" s="74">
        <v>35</v>
      </c>
      <c r="D129" s="74">
        <v>1000</v>
      </c>
      <c r="E129" s="75" t="s">
        <v>742</v>
      </c>
      <c r="F129" s="52">
        <v>1900</v>
      </c>
      <c r="G129" s="11">
        <f>IF(F129="auf Anfrage","auf Anfrage",IF(Overview!$B$9=0,ROUND((F129-(F129*Overview!$B$3))-((F129-(F129*Overview!$B$3))*Overview!$C$3),2),ROUND((F129-(F129*Overview!$B$3))-((F129-(F129*Overview!$B$3))*Overview!$C$3),2)+(C129/100*(Overview!$B$9-150))))</f>
        <v>2036.0309999999999</v>
      </c>
      <c r="H129" s="64" t="s">
        <v>1069</v>
      </c>
      <c r="I129" s="64">
        <v>1000</v>
      </c>
      <c r="J129" s="64" t="s">
        <v>1068</v>
      </c>
    </row>
    <row r="130" spans="1:10" x14ac:dyDescent="0.25">
      <c r="A130" s="56" t="s">
        <v>1064</v>
      </c>
      <c r="B130" s="74" t="s">
        <v>1036</v>
      </c>
      <c r="C130" s="74">
        <v>70</v>
      </c>
      <c r="D130" s="74">
        <v>1000</v>
      </c>
      <c r="E130" s="75" t="s">
        <v>743</v>
      </c>
      <c r="F130" s="52">
        <v>3800</v>
      </c>
      <c r="G130" s="11">
        <f>IF(F130="auf Anfrage","auf Anfrage",IF(Overview!$B$9=0,ROUND((F130-(F130*Overview!$B$3))-((F130-(F130*Overview!$B$3))*Overview!$C$3),2),ROUND((F130-(F130*Overview!$B$3))-((F130-(F130*Overview!$B$3))*Overview!$C$3),2)+(C130/100*(Overview!$B$9-150))))</f>
        <v>4072.0619999999999</v>
      </c>
      <c r="H130" s="64" t="s">
        <v>1067</v>
      </c>
      <c r="I130" s="64" t="s">
        <v>763</v>
      </c>
      <c r="J130" s="64" t="s">
        <v>1068</v>
      </c>
    </row>
    <row r="131" spans="1:10" x14ac:dyDescent="0.25">
      <c r="A131" s="78" t="s">
        <v>792</v>
      </c>
      <c r="B131" s="54"/>
      <c r="C131" s="54"/>
      <c r="D131" s="79"/>
      <c r="E131" s="58"/>
      <c r="F131" s="53"/>
      <c r="G131" s="57"/>
      <c r="H131" s="66"/>
      <c r="I131" s="66"/>
      <c r="J131" s="66"/>
    </row>
    <row r="132" spans="1:10" x14ac:dyDescent="0.25">
      <c r="A132" s="56" t="s">
        <v>1065</v>
      </c>
      <c r="B132" s="74" t="s">
        <v>1036</v>
      </c>
      <c r="C132" s="74">
        <v>26</v>
      </c>
      <c r="D132" s="74">
        <v>1000</v>
      </c>
      <c r="E132" s="75" t="s">
        <v>739</v>
      </c>
      <c r="F132" s="52">
        <v>2030</v>
      </c>
      <c r="G132" s="11">
        <f>IF(F132="auf Anfrage","auf Anfrage",IF(Overview!$B$9=0,ROUND((F132-(F132*Overview!$B$3))-((F132-(F132*Overview!$B$3))*Overview!$C$3),2),ROUND((F132-(F132*Overview!$B$3))-((F132-(F132*Overview!$B$3))*Overview!$C$3),2)+(C132/100*(Overview!$B$9-150))))</f>
        <v>2131.0515999999998</v>
      </c>
      <c r="H132" s="64" t="s">
        <v>1067</v>
      </c>
      <c r="I132" s="64" t="s">
        <v>763</v>
      </c>
      <c r="J132" s="64" t="s">
        <v>1072</v>
      </c>
    </row>
    <row r="133" spans="1:10" x14ac:dyDescent="0.25">
      <c r="A133" s="56" t="s">
        <v>1066</v>
      </c>
      <c r="B133" s="74" t="s">
        <v>1036</v>
      </c>
      <c r="C133" s="74">
        <v>26</v>
      </c>
      <c r="D133" s="74">
        <v>1000</v>
      </c>
      <c r="E133" s="75" t="s">
        <v>740</v>
      </c>
      <c r="F133" s="52">
        <v>3780</v>
      </c>
      <c r="G133" s="11">
        <f>IF(F133="auf Anfrage","auf Anfrage",IF(Overview!$B$9=0,ROUND((F133-(F133*Overview!$B$3))-((F133-(F133*Overview!$B$3))*Overview!$C$3),2),ROUND((F133-(F133*Overview!$B$3))-((F133-(F133*Overview!$B$3))*Overview!$C$3),2)+(C133/100*(Overview!$B$9-150))))</f>
        <v>3881.0515999999998</v>
      </c>
      <c r="H133" s="64" t="s">
        <v>1067</v>
      </c>
      <c r="I133" s="64" t="s">
        <v>763</v>
      </c>
      <c r="J133" s="64" t="s">
        <v>1072</v>
      </c>
    </row>
  </sheetData>
  <conditionalFormatting sqref="B1:B1048576">
    <cfRule type="containsText" dxfId="1" priority="1" operator="containsText" text="cca">
      <formula>NOT(ISERROR(SEARCH("cca",B1)))</formula>
    </cfRule>
    <cfRule type="containsText" dxfId="0" priority="2" operator="containsText" text="b2">
      <formula>NOT(ISERROR(SEARCH("b2",B1)))</formula>
    </cfRule>
  </conditionalFormatting>
  <printOptions horizontalCentered="1" gridLines="1"/>
  <pageMargins left="0.15748031496062992" right="0.15748031496062992" top="0.55118110236220474" bottom="0.55118110236220474" header="0.15748031496062992" footer="0.15748031496062992"/>
  <pageSetup paperSize="9" scale="77" orientation="landscape" r:id="rId1"/>
  <headerFooter>
    <oddHeader>&amp;L&amp;"-,Fett"&amp;18price list 2018&amp;R&amp;G</oddHeader>
    <oddFooter>&amp;L&amp;8LEONI Kerpen GmbH Business Datacom
Zweifaller Str. 275 - 287, D-52224 Stolberg&amp;C&amp;8All information subject to misprints or errors or tecnical modification.&amp;R&amp;8&amp;P / &amp;N</oddFooter>
  </headerFooter>
  <rowBreaks count="3" manualBreakCount="3">
    <brk id="41" max="16383" man="1"/>
    <brk id="81" max="16383" man="1"/>
    <brk id="119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397"/>
  <sheetViews>
    <sheetView topLeftCell="A82" zoomScaleNormal="100" zoomScaleSheetLayoutView="80" workbookViewId="0">
      <selection activeCell="D115" sqref="D115"/>
    </sheetView>
  </sheetViews>
  <sheetFormatPr baseColWidth="10" defaultColWidth="11.42578125" defaultRowHeight="15" x14ac:dyDescent="0.25"/>
  <cols>
    <col min="1" max="1" width="102.85546875" style="8" customWidth="1"/>
    <col min="2" max="2" width="6.7109375" style="71" customWidth="1"/>
    <col min="3" max="3" width="17.7109375" style="7" customWidth="1"/>
    <col min="4" max="5" width="11.7109375" style="11" customWidth="1"/>
    <col min="6" max="6" width="10.42578125" style="84" bestFit="1" customWidth="1"/>
    <col min="7" max="7" width="11.7109375" style="84" customWidth="1"/>
    <col min="8" max="8" width="11.42578125" style="71"/>
    <col min="9" max="16384" width="11.42578125" style="4"/>
  </cols>
  <sheetData>
    <row r="1" spans="1:16364" s="9" customFormat="1" ht="45" x14ac:dyDescent="0.25">
      <c r="A1" s="55" t="s">
        <v>766</v>
      </c>
      <c r="B1" s="77" t="s">
        <v>772</v>
      </c>
      <c r="C1" s="55" t="s">
        <v>769</v>
      </c>
      <c r="D1" s="55" t="s">
        <v>773</v>
      </c>
      <c r="E1" s="55" t="s">
        <v>774</v>
      </c>
      <c r="F1" s="86" t="s">
        <v>770</v>
      </c>
      <c r="G1" s="86" t="s">
        <v>771</v>
      </c>
      <c r="H1" s="77" t="s">
        <v>957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</row>
    <row r="2" spans="1:16364" s="3" customFormat="1" x14ac:dyDescent="0.25">
      <c r="A2" s="55" t="s">
        <v>793</v>
      </c>
      <c r="B2" s="77"/>
      <c r="C2" s="55"/>
      <c r="D2" s="55"/>
      <c r="E2" s="55"/>
      <c r="F2" s="86"/>
      <c r="G2" s="86"/>
      <c r="H2" s="77"/>
    </row>
    <row r="3" spans="1:16364" s="3" customFormat="1" x14ac:dyDescent="0.25">
      <c r="A3" s="87" t="s">
        <v>0</v>
      </c>
      <c r="B3" s="54"/>
      <c r="C3" s="82"/>
      <c r="D3" s="53"/>
      <c r="E3" s="57"/>
      <c r="F3" s="89"/>
      <c r="G3" s="89"/>
      <c r="H3" s="54"/>
    </row>
    <row r="4" spans="1:16364" x14ac:dyDescent="0.25">
      <c r="A4" s="8" t="s">
        <v>1073</v>
      </c>
      <c r="B4" s="71">
        <v>1</v>
      </c>
      <c r="C4" s="7" t="s">
        <v>1</v>
      </c>
      <c r="D4" s="11">
        <v>8.8000000000000007</v>
      </c>
      <c r="E4" s="11">
        <f>IF(D4="auf Anfrage",0,ROUND((D4-(D4*Overview!$B$4))-((D4-(D4*Overview!$B$4))*Overview!$C$4),2))</f>
        <v>8.8000000000000007</v>
      </c>
      <c r="F4" s="85" t="s">
        <v>1069</v>
      </c>
      <c r="G4" s="85">
        <v>1</v>
      </c>
      <c r="H4" s="72" t="s">
        <v>1068</v>
      </c>
    </row>
    <row r="5" spans="1:16364" x14ac:dyDescent="0.25">
      <c r="A5" s="8" t="s">
        <v>1074</v>
      </c>
      <c r="B5" s="71">
        <v>1</v>
      </c>
      <c r="C5" s="7" t="s">
        <v>2</v>
      </c>
      <c r="D5" s="11">
        <v>5.8</v>
      </c>
      <c r="E5" s="11">
        <f>IF(D5="auf Anfrage",0,ROUND((D5-(D5*Overview!$B$4))-((D5-(D5*Overview!$B$4))*Overview!$C$4),2))</f>
        <v>5.8</v>
      </c>
      <c r="F5" s="85" t="s">
        <v>1069</v>
      </c>
      <c r="G5" s="85">
        <v>1</v>
      </c>
      <c r="H5" s="72" t="s">
        <v>1068</v>
      </c>
    </row>
    <row r="6" spans="1:16364" x14ac:dyDescent="0.25">
      <c r="A6" s="8" t="s">
        <v>1075</v>
      </c>
      <c r="B6" s="71">
        <v>1</v>
      </c>
      <c r="C6" s="7" t="s">
        <v>3</v>
      </c>
      <c r="D6" s="11">
        <v>7.9</v>
      </c>
      <c r="E6" s="11">
        <f>IF(D6="auf Anfrage",0,ROUND((D6-(D6*Overview!$B$4))-((D6-(D6*Overview!$B$4))*Overview!$C$4),2))</f>
        <v>7.9</v>
      </c>
      <c r="F6" s="85" t="s">
        <v>1069</v>
      </c>
      <c r="G6" s="85">
        <v>1</v>
      </c>
      <c r="H6" s="72" t="s">
        <v>1068</v>
      </c>
    </row>
    <row r="7" spans="1:16364" x14ac:dyDescent="0.25">
      <c r="A7" s="8" t="s">
        <v>1076</v>
      </c>
      <c r="B7" s="71">
        <v>1</v>
      </c>
      <c r="C7" s="7" t="s">
        <v>4</v>
      </c>
      <c r="D7" s="11">
        <v>3.5</v>
      </c>
      <c r="E7" s="11">
        <f>IF(D7="auf Anfrage",0,ROUND((D7-(D7*Overview!$B$4))-((D7-(D7*Overview!$B$4))*Overview!$C$4),2))</f>
        <v>3.5</v>
      </c>
      <c r="F7" s="85" t="s">
        <v>1069</v>
      </c>
      <c r="G7" s="85">
        <v>1</v>
      </c>
      <c r="H7" s="72" t="s">
        <v>1070</v>
      </c>
    </row>
    <row r="8" spans="1:16364" x14ac:dyDescent="0.25">
      <c r="A8" s="8" t="s">
        <v>1077</v>
      </c>
      <c r="B8" s="71">
        <v>1</v>
      </c>
      <c r="C8" s="7" t="s">
        <v>5</v>
      </c>
      <c r="D8" s="11">
        <v>5.6</v>
      </c>
      <c r="E8" s="11">
        <f>IF(D8="auf Anfrage",0,ROUND((D8-(D8*Overview!$B$4))-((D8-(D8*Overview!$B$4))*Overview!$C$4),2))</f>
        <v>5.6</v>
      </c>
      <c r="F8" s="85" t="s">
        <v>1069</v>
      </c>
      <c r="G8" s="85">
        <v>1</v>
      </c>
      <c r="H8" s="72" t="s">
        <v>1070</v>
      </c>
    </row>
    <row r="9" spans="1:16364" x14ac:dyDescent="0.25">
      <c r="A9" s="8" t="s">
        <v>1078</v>
      </c>
      <c r="B9" s="71">
        <v>1</v>
      </c>
      <c r="C9" s="7" t="s">
        <v>6</v>
      </c>
      <c r="D9" s="11">
        <v>7</v>
      </c>
      <c r="E9" s="11">
        <f>IF(D9="auf Anfrage",0,ROUND((D9-(D9*Overview!$B$4))-((D9-(D9*Overview!$B$4))*Overview!$C$4),2))</f>
        <v>7</v>
      </c>
      <c r="F9" s="85" t="s">
        <v>1069</v>
      </c>
      <c r="G9" s="85">
        <v>1</v>
      </c>
      <c r="H9" s="72" t="s">
        <v>1070</v>
      </c>
    </row>
    <row r="10" spans="1:16364" x14ac:dyDescent="0.25">
      <c r="A10" s="8" t="s">
        <v>1079</v>
      </c>
      <c r="B10" s="71">
        <v>1</v>
      </c>
      <c r="C10" s="7" t="s">
        <v>7</v>
      </c>
      <c r="D10" s="11">
        <v>8.8000000000000007</v>
      </c>
      <c r="E10" s="11">
        <f>IF(D10="auf Anfrage",0,ROUND((D10-(D10*Overview!$B$4))-((D10-(D10*Overview!$B$4))*Overview!$C$4),2))</f>
        <v>8.8000000000000007</v>
      </c>
      <c r="F10" s="85" t="s">
        <v>1069</v>
      </c>
      <c r="G10" s="85">
        <v>1</v>
      </c>
      <c r="H10" s="72" t="s">
        <v>1070</v>
      </c>
    </row>
    <row r="11" spans="1:16364" x14ac:dyDescent="0.25">
      <c r="A11" s="8" t="s">
        <v>1080</v>
      </c>
      <c r="B11" s="71">
        <v>1</v>
      </c>
      <c r="C11" s="7" t="s">
        <v>8</v>
      </c>
      <c r="D11" s="11">
        <v>14.6</v>
      </c>
      <c r="E11" s="11">
        <f>IF(D11="auf Anfrage",0,ROUND((D11-(D11*Overview!$B$4))-((D11-(D11*Overview!$B$4))*Overview!$C$4),2))</f>
        <v>14.6</v>
      </c>
      <c r="F11" s="85" t="s">
        <v>1069</v>
      </c>
      <c r="G11" s="85">
        <v>1</v>
      </c>
      <c r="H11" s="72" t="s">
        <v>1070</v>
      </c>
    </row>
    <row r="12" spans="1:16364" x14ac:dyDescent="0.25">
      <c r="A12" s="8" t="s">
        <v>1081</v>
      </c>
      <c r="B12" s="71">
        <v>1</v>
      </c>
      <c r="C12" s="7" t="s">
        <v>9</v>
      </c>
      <c r="D12" s="11">
        <v>4.2</v>
      </c>
      <c r="E12" s="11">
        <f>IF(D12="auf Anfrage",0,ROUND((D12-(D12*Overview!$B$4))-((D12-(D12*Overview!$B$4))*Overview!$C$4),2))</f>
        <v>4.2</v>
      </c>
      <c r="F12" s="85" t="s">
        <v>1069</v>
      </c>
      <c r="G12" s="85">
        <v>1</v>
      </c>
      <c r="H12" s="72" t="s">
        <v>1070</v>
      </c>
    </row>
    <row r="13" spans="1:16364" x14ac:dyDescent="0.25">
      <c r="A13" s="8" t="s">
        <v>1082</v>
      </c>
      <c r="B13" s="71">
        <v>1</v>
      </c>
      <c r="C13" s="7" t="s">
        <v>10</v>
      </c>
      <c r="D13" s="11">
        <v>4.2</v>
      </c>
      <c r="E13" s="11">
        <f>IF(D13="auf Anfrage",0,ROUND((D13-(D13*Overview!$B$4))-((D13-(D13*Overview!$B$4))*Overview!$C$4),2))</f>
        <v>4.2</v>
      </c>
      <c r="F13" s="85" t="s">
        <v>1069</v>
      </c>
      <c r="G13" s="85">
        <v>1</v>
      </c>
      <c r="H13" s="72" t="s">
        <v>1070</v>
      </c>
    </row>
    <row r="14" spans="1:16364" x14ac:dyDescent="0.25">
      <c r="A14" s="8" t="s">
        <v>1083</v>
      </c>
      <c r="B14" s="71">
        <v>1</v>
      </c>
      <c r="C14" s="7" t="s">
        <v>11</v>
      </c>
      <c r="D14" s="11">
        <v>4.2</v>
      </c>
      <c r="E14" s="11">
        <f>IF(D14="auf Anfrage",0,ROUND((D14-(D14*Overview!$B$4))-((D14-(D14*Overview!$B$4))*Overview!$C$4),2))</f>
        <v>4.2</v>
      </c>
      <c r="F14" s="85" t="s">
        <v>1069</v>
      </c>
      <c r="G14" s="85">
        <v>1</v>
      </c>
      <c r="H14" s="72" t="s">
        <v>1070</v>
      </c>
    </row>
    <row r="15" spans="1:16364" x14ac:dyDescent="0.25">
      <c r="A15" s="8" t="s">
        <v>1084</v>
      </c>
      <c r="B15" s="71">
        <v>1</v>
      </c>
      <c r="C15" s="7" t="s">
        <v>12</v>
      </c>
      <c r="D15" s="11">
        <v>2.6</v>
      </c>
      <c r="E15" s="11">
        <f>IF(D15="auf Anfrage",0,ROUND((D15-(D15*Overview!$B$4))-((D15-(D15*Overview!$B$4))*Overview!$C$4),2))</f>
        <v>2.6</v>
      </c>
      <c r="F15" s="85" t="s">
        <v>1069</v>
      </c>
      <c r="G15" s="85">
        <v>1</v>
      </c>
      <c r="H15" s="72" t="s">
        <v>1070</v>
      </c>
    </row>
    <row r="16" spans="1:16364" x14ac:dyDescent="0.25">
      <c r="A16" s="8" t="s">
        <v>1085</v>
      </c>
      <c r="B16" s="71">
        <v>1</v>
      </c>
      <c r="C16" s="7" t="s">
        <v>13</v>
      </c>
      <c r="D16" s="11">
        <v>1.8</v>
      </c>
      <c r="E16" s="11">
        <f>IF(D16="auf Anfrage",0,ROUND((D16-(D16*Overview!$B$4))-((D16-(D16*Overview!$B$4))*Overview!$C$4),2))</f>
        <v>1.8</v>
      </c>
      <c r="F16" s="85" t="s">
        <v>1069</v>
      </c>
      <c r="G16" s="85">
        <v>1</v>
      </c>
      <c r="H16" s="72" t="s">
        <v>1070</v>
      </c>
    </row>
    <row r="17" spans="1:8" x14ac:dyDescent="0.25">
      <c r="A17" s="8" t="s">
        <v>1086</v>
      </c>
      <c r="B17" s="71">
        <v>1</v>
      </c>
      <c r="C17" s="7" t="s">
        <v>14</v>
      </c>
      <c r="D17" s="11">
        <v>0.8</v>
      </c>
      <c r="E17" s="11">
        <f>IF(D17="auf Anfrage",0,ROUND((D17-(D17*Overview!$B$4))-((D17-(D17*Overview!$B$4))*Overview!$C$4),2))</f>
        <v>0.8</v>
      </c>
      <c r="F17" s="85" t="s">
        <v>1069</v>
      </c>
      <c r="G17" s="85">
        <v>1</v>
      </c>
      <c r="H17" s="72" t="s">
        <v>1070</v>
      </c>
    </row>
    <row r="18" spans="1:8" x14ac:dyDescent="0.25">
      <c r="A18" s="8" t="s">
        <v>1087</v>
      </c>
      <c r="B18" s="71">
        <v>1</v>
      </c>
      <c r="C18" s="7" t="s">
        <v>15</v>
      </c>
      <c r="D18" s="11">
        <v>2.2999999999999998</v>
      </c>
      <c r="E18" s="11">
        <f>IF(D18="auf Anfrage",0,ROUND((D18-(D18*Overview!$B$4))-((D18-(D18*Overview!$B$4))*Overview!$C$4),2))</f>
        <v>2.2999999999999998</v>
      </c>
      <c r="F18" s="85" t="s">
        <v>1069</v>
      </c>
      <c r="G18" s="85">
        <v>1</v>
      </c>
      <c r="H18" s="72" t="s">
        <v>1070</v>
      </c>
    </row>
    <row r="19" spans="1:8" x14ac:dyDescent="0.25">
      <c r="A19" s="8" t="s">
        <v>1088</v>
      </c>
      <c r="B19" s="71">
        <v>1</v>
      </c>
      <c r="C19" s="7" t="s">
        <v>16</v>
      </c>
      <c r="D19" s="11">
        <v>2.2000000000000002</v>
      </c>
      <c r="E19" s="11">
        <f>IF(D19="auf Anfrage",0,ROUND((D19-(D19*Overview!$B$4))-((D19-(D19*Overview!$B$4))*Overview!$C$4),2))</f>
        <v>2.2000000000000002</v>
      </c>
      <c r="F19" s="85" t="s">
        <v>1069</v>
      </c>
      <c r="G19" s="85">
        <v>1</v>
      </c>
      <c r="H19" s="72" t="s">
        <v>1070</v>
      </c>
    </row>
    <row r="20" spans="1:8" x14ac:dyDescent="0.25">
      <c r="A20" s="8" t="s">
        <v>1089</v>
      </c>
      <c r="B20" s="71">
        <v>1</v>
      </c>
      <c r="C20" s="7" t="s">
        <v>17</v>
      </c>
      <c r="D20" s="11">
        <v>2.2000000000000002</v>
      </c>
      <c r="E20" s="11">
        <f>IF(D20="auf Anfrage",0,ROUND((D20-(D20*Overview!$B$4))-((D20-(D20*Overview!$B$4))*Overview!$C$4),2))</f>
        <v>2.2000000000000002</v>
      </c>
      <c r="F20" s="85" t="s">
        <v>1069</v>
      </c>
      <c r="G20" s="85">
        <v>1</v>
      </c>
      <c r="H20" s="72" t="s">
        <v>1070</v>
      </c>
    </row>
    <row r="21" spans="1:8" x14ac:dyDescent="0.25">
      <c r="A21" s="8" t="s">
        <v>1090</v>
      </c>
      <c r="B21" s="71">
        <v>1</v>
      </c>
      <c r="C21" s="7" t="s">
        <v>18</v>
      </c>
      <c r="D21" s="11">
        <v>28</v>
      </c>
      <c r="E21" s="11">
        <f>IF(D21="auf Anfrage",0,ROUND((D21-(D21*Overview!$B$4))-((D21-(D21*Overview!$B$4))*Overview!$C$4),2))</f>
        <v>28</v>
      </c>
      <c r="F21" s="85" t="s">
        <v>1069</v>
      </c>
      <c r="G21" s="85">
        <v>1</v>
      </c>
      <c r="H21" s="72" t="s">
        <v>1070</v>
      </c>
    </row>
    <row r="22" spans="1:8" x14ac:dyDescent="0.25">
      <c r="A22" s="8" t="s">
        <v>1091</v>
      </c>
      <c r="B22" s="71">
        <v>1</v>
      </c>
      <c r="C22" s="7" t="s">
        <v>19</v>
      </c>
      <c r="D22" s="11">
        <v>28</v>
      </c>
      <c r="E22" s="11">
        <f>IF(D22="auf Anfrage",0,ROUND((D22-(D22*Overview!$B$4))-((D22-(D22*Overview!$B$4))*Overview!$C$4),2))</f>
        <v>28</v>
      </c>
      <c r="F22" s="85" t="s">
        <v>1069</v>
      </c>
      <c r="G22" s="85">
        <v>1</v>
      </c>
      <c r="H22" s="72" t="s">
        <v>1070</v>
      </c>
    </row>
    <row r="23" spans="1:8" x14ac:dyDescent="0.25">
      <c r="A23" s="8" t="s">
        <v>1092</v>
      </c>
      <c r="B23" s="71">
        <v>1</v>
      </c>
      <c r="C23" s="7" t="s">
        <v>20</v>
      </c>
      <c r="D23" s="11">
        <v>48</v>
      </c>
      <c r="E23" s="11">
        <f>IF(D23="auf Anfrage",0,ROUND((D23-(D23*Overview!$B$4))-((D23-(D23*Overview!$B$4))*Overview!$C$4),2))</f>
        <v>48</v>
      </c>
      <c r="F23" s="85" t="s">
        <v>1069</v>
      </c>
      <c r="G23" s="85">
        <v>1</v>
      </c>
      <c r="H23" s="72" t="s">
        <v>1070</v>
      </c>
    </row>
    <row r="24" spans="1:8" x14ac:dyDescent="0.25">
      <c r="A24" s="8" t="s">
        <v>1093</v>
      </c>
      <c r="B24" s="71">
        <v>50</v>
      </c>
      <c r="C24" s="7" t="s">
        <v>21</v>
      </c>
      <c r="D24" s="11">
        <v>22.8</v>
      </c>
      <c r="E24" s="11">
        <f>IF(D24="auf Anfrage",0,ROUND((D24-(D24*Overview!$B$4))-((D24-(D24*Overview!$B$4))*Overview!$C$4),2))</f>
        <v>22.8</v>
      </c>
      <c r="F24" s="85" t="s">
        <v>1067</v>
      </c>
      <c r="G24" s="85" t="s">
        <v>763</v>
      </c>
      <c r="H24" s="72" t="s">
        <v>1070</v>
      </c>
    </row>
    <row r="25" spans="1:8" x14ac:dyDescent="0.25">
      <c r="A25" s="8" t="s">
        <v>1094</v>
      </c>
      <c r="B25" s="71">
        <v>50</v>
      </c>
      <c r="C25" s="7" t="s">
        <v>22</v>
      </c>
      <c r="D25" s="11">
        <v>22.8</v>
      </c>
      <c r="E25" s="11">
        <f>IF(D25="auf Anfrage",0,ROUND((D25-(D25*Overview!$B$4))-((D25-(D25*Overview!$B$4))*Overview!$C$4),2))</f>
        <v>22.8</v>
      </c>
      <c r="F25" s="85" t="s">
        <v>1067</v>
      </c>
      <c r="G25" s="85" t="s">
        <v>763</v>
      </c>
      <c r="H25" s="72" t="s">
        <v>1070</v>
      </c>
    </row>
    <row r="26" spans="1:8" x14ac:dyDescent="0.25">
      <c r="A26" s="8" t="s">
        <v>1095</v>
      </c>
      <c r="B26" s="71">
        <v>1</v>
      </c>
      <c r="C26" s="7" t="s">
        <v>23</v>
      </c>
      <c r="D26" s="11">
        <v>30</v>
      </c>
      <c r="E26" s="11">
        <f>IF(D26="auf Anfrage",0,ROUND((D26-(D26*Overview!$B$4))-((D26-(D26*Overview!$B$4))*Overview!$C$4),2))</f>
        <v>30</v>
      </c>
      <c r="F26" s="85" t="s">
        <v>1069</v>
      </c>
      <c r="G26" s="85">
        <v>1</v>
      </c>
      <c r="H26" s="72" t="s">
        <v>1070</v>
      </c>
    </row>
    <row r="27" spans="1:8" x14ac:dyDescent="0.25">
      <c r="A27" s="8" t="s">
        <v>1096</v>
      </c>
      <c r="B27" s="71">
        <v>1</v>
      </c>
      <c r="C27" s="48" t="s">
        <v>640</v>
      </c>
      <c r="D27" s="11">
        <v>82.5</v>
      </c>
      <c r="E27" s="11">
        <f>IF(D27="auf Anfrage",0,ROUND((D27-(D27*Overview!$B$4))-((D27-(D27*Overview!$B$4))*Overview!$C$4),2))</f>
        <v>82.5</v>
      </c>
      <c r="F27" s="85" t="s">
        <v>1069</v>
      </c>
      <c r="G27" s="85">
        <v>1</v>
      </c>
      <c r="H27" s="72" t="s">
        <v>1070</v>
      </c>
    </row>
    <row r="28" spans="1:8" x14ac:dyDescent="0.25">
      <c r="A28" s="8" t="s">
        <v>1097</v>
      </c>
      <c r="B28" s="71">
        <v>1</v>
      </c>
      <c r="C28" s="7" t="s">
        <v>24</v>
      </c>
      <c r="D28" s="11">
        <v>15.2</v>
      </c>
      <c r="E28" s="11">
        <f>IF(D28="auf Anfrage",0,ROUND((D28-(D28*Overview!$B$4))-((D28-(D28*Overview!$B$4))*Overview!$C$4),2))</f>
        <v>15.2</v>
      </c>
      <c r="F28" s="85" t="s">
        <v>1069</v>
      </c>
      <c r="G28" s="85">
        <v>1</v>
      </c>
      <c r="H28" s="72" t="s">
        <v>1070</v>
      </c>
    </row>
    <row r="29" spans="1:8" x14ac:dyDescent="0.25">
      <c r="A29" s="8" t="s">
        <v>1098</v>
      </c>
      <c r="B29" s="71">
        <v>1</v>
      </c>
      <c r="C29" s="7" t="s">
        <v>25</v>
      </c>
      <c r="D29" s="11">
        <v>6400</v>
      </c>
      <c r="E29" s="11">
        <f>IF(D29="auf Anfrage",0,ROUND((D29-(D29*Overview!$B$4))-((D29-(D29*Overview!$B$4))*Overview!$C$4),2))</f>
        <v>6400</v>
      </c>
      <c r="F29" s="85" t="s">
        <v>1067</v>
      </c>
      <c r="G29" s="85" t="s">
        <v>763</v>
      </c>
      <c r="H29" s="72" t="s">
        <v>1070</v>
      </c>
    </row>
    <row r="30" spans="1:8" x14ac:dyDescent="0.25">
      <c r="A30" s="8" t="s">
        <v>1099</v>
      </c>
      <c r="B30" s="71">
        <v>1</v>
      </c>
      <c r="C30" s="7" t="s">
        <v>26</v>
      </c>
      <c r="D30" s="11">
        <v>275</v>
      </c>
      <c r="E30" s="11">
        <f>IF(D30="auf Anfrage",0,ROUND((D30-(D30*Overview!$B$4))-((D30-(D30*Overview!$B$4))*Overview!$C$4),2))</f>
        <v>275</v>
      </c>
      <c r="F30" s="85" t="s">
        <v>1067</v>
      </c>
      <c r="G30" s="85" t="s">
        <v>763</v>
      </c>
      <c r="H30" s="72" t="s">
        <v>1070</v>
      </c>
    </row>
    <row r="31" spans="1:8" x14ac:dyDescent="0.25">
      <c r="A31" s="8" t="s">
        <v>1100</v>
      </c>
      <c r="B31" s="71">
        <v>1</v>
      </c>
      <c r="C31" s="7" t="s">
        <v>27</v>
      </c>
      <c r="D31" s="11">
        <v>220</v>
      </c>
      <c r="E31" s="11">
        <f>IF(D31="auf Anfrage",0,ROUND((D31-(D31*Overview!$B$4))-((D31-(D31*Overview!$B$4))*Overview!$C$4),2))</f>
        <v>220</v>
      </c>
      <c r="F31" s="85" t="s">
        <v>1067</v>
      </c>
      <c r="G31" s="85" t="s">
        <v>763</v>
      </c>
      <c r="H31" s="72" t="s">
        <v>1070</v>
      </c>
    </row>
    <row r="32" spans="1:8" x14ac:dyDescent="0.25">
      <c r="A32" s="8" t="s">
        <v>1101</v>
      </c>
      <c r="B32" s="71">
        <v>1</v>
      </c>
      <c r="C32" s="7" t="s">
        <v>28</v>
      </c>
      <c r="D32" s="11">
        <v>515</v>
      </c>
      <c r="E32" s="11">
        <f>IF(D32="auf Anfrage",0,ROUND((D32-(D32*Overview!$B$4))-((D32-(D32*Overview!$B$4))*Overview!$C$4),2))</f>
        <v>515</v>
      </c>
      <c r="F32" s="85" t="s">
        <v>1067</v>
      </c>
      <c r="G32" s="85" t="s">
        <v>763</v>
      </c>
      <c r="H32" s="72" t="s">
        <v>1070</v>
      </c>
    </row>
    <row r="33" spans="1:8" s="3" customFormat="1" x14ac:dyDescent="0.25">
      <c r="A33" s="87" t="s">
        <v>29</v>
      </c>
      <c r="B33" s="54"/>
      <c r="C33" s="82"/>
      <c r="D33" s="53"/>
      <c r="E33" s="57"/>
      <c r="F33" s="89"/>
      <c r="G33" s="89"/>
      <c r="H33" s="83"/>
    </row>
    <row r="34" spans="1:8" x14ac:dyDescent="0.25">
      <c r="A34" s="8" t="s">
        <v>1078</v>
      </c>
      <c r="B34" s="71">
        <v>1</v>
      </c>
      <c r="C34" s="7" t="s">
        <v>30</v>
      </c>
      <c r="D34" s="11">
        <v>7.5</v>
      </c>
      <c r="E34" s="11">
        <f>IF(D34="auf Anfrage",0,ROUND((D34-(D34*Overview!$B$4))-((D34-(D34*Overview!$B$4))*Overview!$C$4),2))</f>
        <v>7.5</v>
      </c>
      <c r="F34" s="85" t="s">
        <v>1069</v>
      </c>
      <c r="G34" s="85">
        <v>1</v>
      </c>
      <c r="H34" s="72" t="s">
        <v>1068</v>
      </c>
    </row>
    <row r="35" spans="1:8" x14ac:dyDescent="0.25">
      <c r="A35" s="8" t="s">
        <v>1078</v>
      </c>
      <c r="B35" s="71">
        <v>24</v>
      </c>
      <c r="C35" s="7" t="s">
        <v>31</v>
      </c>
      <c r="D35" s="11">
        <v>168</v>
      </c>
      <c r="E35" s="11">
        <f>IF(D35="auf Anfrage",0,ROUND((D35-(D35*Overview!$B$4))-((D35-(D35*Overview!$B$4))*Overview!$C$4),2))</f>
        <v>168</v>
      </c>
      <c r="F35" s="85" t="s">
        <v>1069</v>
      </c>
      <c r="G35" s="85">
        <v>1</v>
      </c>
      <c r="H35" s="72" t="s">
        <v>1070</v>
      </c>
    </row>
    <row r="36" spans="1:8" x14ac:dyDescent="0.25">
      <c r="A36" s="8" t="s">
        <v>1102</v>
      </c>
      <c r="B36" s="71">
        <v>1</v>
      </c>
      <c r="C36" s="7" t="s">
        <v>32</v>
      </c>
      <c r="D36" s="11">
        <v>6.9</v>
      </c>
      <c r="E36" s="11">
        <f>IF(D36="auf Anfrage",0,ROUND((D36-(D36*Overview!$B$4))-((D36-(D36*Overview!$B$4))*Overview!$C$4),2))</f>
        <v>6.9</v>
      </c>
      <c r="F36" s="85" t="s">
        <v>1067</v>
      </c>
      <c r="G36" s="85" t="s">
        <v>763</v>
      </c>
      <c r="H36" s="72" t="s">
        <v>1382</v>
      </c>
    </row>
    <row r="37" spans="1:8" x14ac:dyDescent="0.25">
      <c r="A37" s="8" t="s">
        <v>1102</v>
      </c>
      <c r="B37" s="71">
        <v>24</v>
      </c>
      <c r="C37" s="7" t="s">
        <v>33</v>
      </c>
      <c r="D37" s="11">
        <v>153.6</v>
      </c>
      <c r="E37" s="11">
        <f>IF(D37="auf Anfrage",0,ROUND((D37-(D37*Overview!$B$4))-((D37-(D37*Overview!$B$4))*Overview!$C$4),2))</f>
        <v>153.6</v>
      </c>
      <c r="F37" s="85" t="s">
        <v>1067</v>
      </c>
      <c r="G37" s="85" t="s">
        <v>763</v>
      </c>
      <c r="H37" s="72" t="s">
        <v>1072</v>
      </c>
    </row>
    <row r="38" spans="1:8" s="139" customFormat="1" x14ac:dyDescent="0.25">
      <c r="A38" s="141" t="s">
        <v>1103</v>
      </c>
      <c r="B38" s="143">
        <v>1</v>
      </c>
      <c r="C38" s="140" t="s">
        <v>990</v>
      </c>
      <c r="D38" s="142">
        <v>11.5</v>
      </c>
      <c r="E38" s="142">
        <f>IF(D38="auf Anfrage",0,ROUND((D38-(D38*Overview!$B$4))-((D38-(D38*Overview!$B$4))*Overview!$C$4),2))</f>
        <v>11.5</v>
      </c>
      <c r="F38" s="147" t="s">
        <v>1069</v>
      </c>
      <c r="G38" s="147">
        <v>1</v>
      </c>
      <c r="H38" s="145" t="s">
        <v>1070</v>
      </c>
    </row>
    <row r="39" spans="1:8" x14ac:dyDescent="0.25">
      <c r="A39" s="8" t="s">
        <v>1081</v>
      </c>
      <c r="B39" s="71">
        <v>1</v>
      </c>
      <c r="C39" s="7" t="s">
        <v>9</v>
      </c>
      <c r="D39" s="11">
        <v>4.2</v>
      </c>
      <c r="E39" s="11">
        <f>IF(D39="auf Anfrage",0,ROUND((D39-(D39*Overview!$B$4))-((D39-(D39*Overview!$B$4))*Overview!$C$4),2))</f>
        <v>4.2</v>
      </c>
      <c r="F39" s="85" t="s">
        <v>1069</v>
      </c>
      <c r="G39" s="85">
        <v>1</v>
      </c>
      <c r="H39" s="72" t="s">
        <v>1070</v>
      </c>
    </row>
    <row r="40" spans="1:8" x14ac:dyDescent="0.25">
      <c r="A40" s="8" t="s">
        <v>1082</v>
      </c>
      <c r="B40" s="71">
        <v>1</v>
      </c>
      <c r="C40" s="7" t="s">
        <v>10</v>
      </c>
      <c r="D40" s="11">
        <v>4.2</v>
      </c>
      <c r="E40" s="11">
        <f>IF(D40="auf Anfrage",0,ROUND((D40-(D40*Overview!$B$4))-((D40-(D40*Overview!$B$4))*Overview!$C$4),2))</f>
        <v>4.2</v>
      </c>
      <c r="F40" s="85" t="s">
        <v>1069</v>
      </c>
      <c r="G40" s="85">
        <v>1</v>
      </c>
      <c r="H40" s="72" t="s">
        <v>1070</v>
      </c>
    </row>
    <row r="41" spans="1:8" x14ac:dyDescent="0.25">
      <c r="A41" s="8" t="s">
        <v>1083</v>
      </c>
      <c r="B41" s="71">
        <v>1</v>
      </c>
      <c r="C41" s="7" t="s">
        <v>11</v>
      </c>
      <c r="D41" s="11">
        <v>4.2</v>
      </c>
      <c r="E41" s="11">
        <f>IF(D41="auf Anfrage",0,ROUND((D41-(D41*Overview!$B$4))-((D41-(D41*Overview!$B$4))*Overview!$C$4),2))</f>
        <v>4.2</v>
      </c>
      <c r="F41" s="85" t="s">
        <v>1069</v>
      </c>
      <c r="G41" s="85">
        <v>1</v>
      </c>
      <c r="H41" s="72" t="s">
        <v>1070</v>
      </c>
    </row>
    <row r="42" spans="1:8" x14ac:dyDescent="0.25">
      <c r="A42" s="8" t="s">
        <v>1084</v>
      </c>
      <c r="B42" s="71">
        <v>1</v>
      </c>
      <c r="C42" s="7" t="s">
        <v>12</v>
      </c>
      <c r="D42" s="11">
        <v>2.6</v>
      </c>
      <c r="E42" s="11">
        <f>IF(D42="auf Anfrage",0,ROUND((D42-(D42*Overview!$B$4))-((D42-(D42*Overview!$B$4))*Overview!$C$4),2))</f>
        <v>2.6</v>
      </c>
      <c r="F42" s="85" t="s">
        <v>1069</v>
      </c>
      <c r="G42" s="85">
        <v>1</v>
      </c>
      <c r="H42" s="72" t="s">
        <v>1070</v>
      </c>
    </row>
    <row r="43" spans="1:8" x14ac:dyDescent="0.25">
      <c r="A43" s="8" t="s">
        <v>1085</v>
      </c>
      <c r="B43" s="71">
        <v>1</v>
      </c>
      <c r="C43" s="7" t="s">
        <v>13</v>
      </c>
      <c r="D43" s="11">
        <v>1.8</v>
      </c>
      <c r="E43" s="11">
        <f>IF(D43="auf Anfrage",0,ROUND((D43-(D43*Overview!$B$4))-((D43-(D43*Overview!$B$4))*Overview!$C$4),2))</f>
        <v>1.8</v>
      </c>
      <c r="F43" s="85" t="s">
        <v>1069</v>
      </c>
      <c r="G43" s="85">
        <v>1</v>
      </c>
      <c r="H43" s="72" t="s">
        <v>1070</v>
      </c>
    </row>
    <row r="44" spans="1:8" x14ac:dyDescent="0.25">
      <c r="A44" s="8" t="s">
        <v>1086</v>
      </c>
      <c r="B44" s="71">
        <v>1</v>
      </c>
      <c r="C44" s="7" t="s">
        <v>14</v>
      </c>
      <c r="D44" s="11">
        <v>0.8</v>
      </c>
      <c r="E44" s="11">
        <f>IF(D44="auf Anfrage",0,ROUND((D44-(D44*Overview!$B$4))-((D44-(D44*Overview!$B$4))*Overview!$C$4),2))</f>
        <v>0.8</v>
      </c>
      <c r="F44" s="85" t="s">
        <v>1069</v>
      </c>
      <c r="G44" s="85">
        <v>1</v>
      </c>
      <c r="H44" s="72" t="s">
        <v>1070</v>
      </c>
    </row>
    <row r="45" spans="1:8" x14ac:dyDescent="0.25">
      <c r="A45" s="8" t="s">
        <v>1087</v>
      </c>
      <c r="B45" s="71">
        <v>1</v>
      </c>
      <c r="C45" s="7" t="s">
        <v>15</v>
      </c>
      <c r="D45" s="11">
        <v>2.2999999999999998</v>
      </c>
      <c r="E45" s="11">
        <f>IF(D45="auf Anfrage",0,ROUND((D45-(D45*Overview!$B$4))-((D45-(D45*Overview!$B$4))*Overview!$C$4),2))</f>
        <v>2.2999999999999998</v>
      </c>
      <c r="F45" s="85" t="s">
        <v>1069</v>
      </c>
      <c r="G45" s="85">
        <v>1</v>
      </c>
      <c r="H45" s="72" t="s">
        <v>1070</v>
      </c>
    </row>
    <row r="46" spans="1:8" x14ac:dyDescent="0.25">
      <c r="A46" s="8" t="s">
        <v>1088</v>
      </c>
      <c r="B46" s="71">
        <v>1</v>
      </c>
      <c r="C46" s="46" t="s">
        <v>16</v>
      </c>
      <c r="D46" s="11">
        <v>2.2000000000000002</v>
      </c>
      <c r="E46" s="11">
        <f>IF(D46="auf Anfrage",0,ROUND((D46-(D46*Overview!$B$4))-((D46-(D46*Overview!$B$4))*Overview!$C$4),2))</f>
        <v>2.2000000000000002</v>
      </c>
      <c r="F46" s="85" t="s">
        <v>1069</v>
      </c>
      <c r="G46" s="85">
        <v>1</v>
      </c>
      <c r="H46" s="72" t="s">
        <v>1070</v>
      </c>
    </row>
    <row r="47" spans="1:8" x14ac:dyDescent="0.25">
      <c r="A47" s="8" t="s">
        <v>1089</v>
      </c>
      <c r="B47" s="71">
        <v>1</v>
      </c>
      <c r="C47" s="46" t="s">
        <v>17</v>
      </c>
      <c r="D47" s="11">
        <v>2.2000000000000002</v>
      </c>
      <c r="E47" s="11">
        <f>IF(D47="auf Anfrage",0,ROUND((D47-(D47*Overview!$B$4))-((D47-(D47*Overview!$B$4))*Overview!$C$4),2))</f>
        <v>2.2000000000000002</v>
      </c>
      <c r="F47" s="85" t="s">
        <v>1069</v>
      </c>
      <c r="G47" s="85">
        <v>1</v>
      </c>
      <c r="H47" s="72" t="s">
        <v>1070</v>
      </c>
    </row>
    <row r="48" spans="1:8" x14ac:dyDescent="0.25">
      <c r="A48" s="8" t="s">
        <v>1090</v>
      </c>
      <c r="B48" s="71">
        <v>1</v>
      </c>
      <c r="C48" s="7" t="s">
        <v>18</v>
      </c>
      <c r="D48" s="11">
        <v>28</v>
      </c>
      <c r="E48" s="11">
        <f>IF(D48="auf Anfrage",0,ROUND((D48-(D48*Overview!$B$4))-((D48-(D48*Overview!$B$4))*Overview!$C$4),2))</f>
        <v>28</v>
      </c>
      <c r="F48" s="85" t="s">
        <v>1069</v>
      </c>
      <c r="G48" s="85">
        <v>1</v>
      </c>
      <c r="H48" s="72" t="s">
        <v>1070</v>
      </c>
    </row>
    <row r="49" spans="1:8" x14ac:dyDescent="0.25">
      <c r="A49" s="8" t="s">
        <v>1091</v>
      </c>
      <c r="B49" s="71">
        <v>1</v>
      </c>
      <c r="C49" s="7" t="s">
        <v>19</v>
      </c>
      <c r="D49" s="11">
        <v>28</v>
      </c>
      <c r="E49" s="11">
        <f>IF(D49="auf Anfrage",0,ROUND((D49-(D49*Overview!$B$4))-((D49-(D49*Overview!$B$4))*Overview!$C$4),2))</f>
        <v>28</v>
      </c>
      <c r="F49" s="85" t="s">
        <v>1069</v>
      </c>
      <c r="G49" s="85">
        <v>1</v>
      </c>
      <c r="H49" s="72" t="s">
        <v>1070</v>
      </c>
    </row>
    <row r="50" spans="1:8" x14ac:dyDescent="0.25">
      <c r="A50" s="8" t="s">
        <v>1092</v>
      </c>
      <c r="B50" s="71">
        <v>1</v>
      </c>
      <c r="C50" s="7" t="s">
        <v>20</v>
      </c>
      <c r="D50" s="11">
        <v>48</v>
      </c>
      <c r="E50" s="11">
        <f>IF(D50="auf Anfrage",0,ROUND((D50-(D50*Overview!$B$4))-((D50-(D50*Overview!$B$4))*Overview!$C$4),2))</f>
        <v>48</v>
      </c>
      <c r="F50" s="85" t="s">
        <v>1069</v>
      </c>
      <c r="G50" s="85">
        <v>1</v>
      </c>
      <c r="H50" s="72" t="s">
        <v>1070</v>
      </c>
    </row>
    <row r="51" spans="1:8" x14ac:dyDescent="0.25">
      <c r="A51" s="8" t="s">
        <v>1104</v>
      </c>
      <c r="B51" s="71">
        <v>1</v>
      </c>
      <c r="C51" s="7" t="s">
        <v>34</v>
      </c>
      <c r="D51" s="11">
        <v>12</v>
      </c>
      <c r="E51" s="11">
        <f>IF(D51="auf Anfrage",0,ROUND((D51-(D51*Overview!$B$4))-((D51-(D51*Overview!$B$4))*Overview!$C$4),2))</f>
        <v>12</v>
      </c>
      <c r="F51" s="85" t="s">
        <v>1067</v>
      </c>
      <c r="G51" s="85" t="s">
        <v>763</v>
      </c>
      <c r="H51" s="72" t="s">
        <v>1070</v>
      </c>
    </row>
    <row r="52" spans="1:8" s="3" customFormat="1" x14ac:dyDescent="0.25">
      <c r="A52" s="87" t="s">
        <v>45</v>
      </c>
      <c r="B52" s="54"/>
      <c r="C52" s="82"/>
      <c r="D52" s="53"/>
      <c r="E52" s="57"/>
      <c r="F52" s="89"/>
      <c r="G52" s="89"/>
      <c r="H52" s="83"/>
    </row>
    <row r="53" spans="1:8" x14ac:dyDescent="0.25">
      <c r="A53" s="8" t="s">
        <v>1078</v>
      </c>
      <c r="B53" s="71">
        <v>1</v>
      </c>
      <c r="C53" s="7" t="s">
        <v>46</v>
      </c>
      <c r="D53" s="11">
        <v>7.5</v>
      </c>
      <c r="E53" s="11">
        <f>IF(D53="auf Anfrage",0,ROUND((D53-(D53*Overview!$B$4))-((D53-(D53*Overview!$B$4))*Overview!$C$4),2))</f>
        <v>7.5</v>
      </c>
      <c r="F53" s="85" t="s">
        <v>1069</v>
      </c>
      <c r="G53" s="85">
        <v>1</v>
      </c>
      <c r="H53" s="72" t="s">
        <v>1068</v>
      </c>
    </row>
    <row r="54" spans="1:8" x14ac:dyDescent="0.25">
      <c r="A54" s="8" t="s">
        <v>1078</v>
      </c>
      <c r="B54" s="71">
        <v>24</v>
      </c>
      <c r="C54" s="7" t="s">
        <v>47</v>
      </c>
      <c r="D54" s="11">
        <v>168</v>
      </c>
      <c r="E54" s="11">
        <f>IF(D54="auf Anfrage",0,ROUND((D54-(D54*Overview!$B$4))-((D54-(D54*Overview!$B$4))*Overview!$C$4),2))</f>
        <v>168</v>
      </c>
      <c r="F54" s="85" t="s">
        <v>1069</v>
      </c>
      <c r="G54" s="85">
        <v>1</v>
      </c>
      <c r="H54" s="72" t="s">
        <v>1070</v>
      </c>
    </row>
    <row r="55" spans="1:8" x14ac:dyDescent="0.25">
      <c r="A55" s="8" t="s">
        <v>1102</v>
      </c>
      <c r="B55" s="71">
        <v>1</v>
      </c>
      <c r="C55" s="7" t="s">
        <v>638</v>
      </c>
      <c r="D55" s="11">
        <v>6.9</v>
      </c>
      <c r="E55" s="11">
        <f>IF(D55="auf Anfrage",0,ROUND((D55-(D55*Overview!$B$4))-((D55-(D55*Overview!$B$4))*Overview!$C$4),2))</f>
        <v>6.9</v>
      </c>
      <c r="F55" s="85" t="s">
        <v>1067</v>
      </c>
      <c r="G55" s="85" t="s">
        <v>763</v>
      </c>
      <c r="H55" s="72" t="s">
        <v>1382</v>
      </c>
    </row>
    <row r="56" spans="1:8" x14ac:dyDescent="0.25">
      <c r="A56" s="8" t="s">
        <v>1102</v>
      </c>
      <c r="B56" s="71">
        <v>24</v>
      </c>
      <c r="C56" s="7" t="s">
        <v>639</v>
      </c>
      <c r="D56" s="11">
        <v>153.6</v>
      </c>
      <c r="E56" s="11">
        <f>IF(D56="auf Anfrage",0,ROUND((D56-(D56*Overview!$B$4))-((D56-(D56*Overview!$B$4))*Overview!$C$4),2))</f>
        <v>153.6</v>
      </c>
      <c r="F56" s="85" t="s">
        <v>1067</v>
      </c>
      <c r="G56" s="85" t="s">
        <v>763</v>
      </c>
      <c r="H56" s="72" t="s">
        <v>1072</v>
      </c>
    </row>
    <row r="57" spans="1:8" x14ac:dyDescent="0.25">
      <c r="A57" s="8" t="s">
        <v>1103</v>
      </c>
      <c r="B57" s="71">
        <v>1</v>
      </c>
      <c r="C57" s="7" t="s">
        <v>48</v>
      </c>
      <c r="D57" s="11">
        <v>11.5</v>
      </c>
      <c r="E57" s="11">
        <f>IF(D57="auf Anfrage",0,ROUND((D57-(D57*Overview!$B$4))-((D57-(D57*Overview!$B$4))*Overview!$C$4),2))</f>
        <v>11.5</v>
      </c>
      <c r="F57" s="85" t="s">
        <v>1069</v>
      </c>
      <c r="G57" s="85">
        <v>1</v>
      </c>
      <c r="H57" s="72" t="s">
        <v>1070</v>
      </c>
    </row>
    <row r="58" spans="1:8" x14ac:dyDescent="0.25">
      <c r="A58" s="8" t="s">
        <v>1105</v>
      </c>
      <c r="B58" s="71">
        <v>1</v>
      </c>
      <c r="C58" s="7" t="s">
        <v>49</v>
      </c>
      <c r="D58" s="11">
        <v>93.1</v>
      </c>
      <c r="E58" s="11">
        <f>IF(D58="auf Anfrage",0,ROUND((D58-(D58*Overview!$B$4))-((D58-(D58*Overview!$B$4))*Overview!$C$4),2))</f>
        <v>93.1</v>
      </c>
      <c r="F58" s="85" t="s">
        <v>1067</v>
      </c>
      <c r="G58" s="85" t="s">
        <v>763</v>
      </c>
      <c r="H58" s="72" t="s">
        <v>1070</v>
      </c>
    </row>
    <row r="59" spans="1:8" x14ac:dyDescent="0.25">
      <c r="A59" s="8" t="s">
        <v>1106</v>
      </c>
      <c r="B59" s="71">
        <v>1</v>
      </c>
      <c r="C59" s="7" t="s">
        <v>50</v>
      </c>
      <c r="D59" s="11">
        <v>7.5</v>
      </c>
      <c r="E59" s="11">
        <f>IF(D59="auf Anfrage",0,ROUND((D59-(D59*Overview!$B$4))-((D59-(D59*Overview!$B$4))*Overview!$C$4),2))</f>
        <v>7.5</v>
      </c>
      <c r="F59" s="85" t="s">
        <v>1069</v>
      </c>
      <c r="G59" s="85">
        <v>1</v>
      </c>
      <c r="H59" s="72" t="s">
        <v>1068</v>
      </c>
    </row>
    <row r="60" spans="1:8" ht="15" customHeight="1" x14ac:dyDescent="0.25">
      <c r="A60" s="8" t="s">
        <v>1107</v>
      </c>
      <c r="B60" s="71">
        <v>1</v>
      </c>
      <c r="C60" s="7" t="s">
        <v>51</v>
      </c>
      <c r="D60" s="11">
        <v>5.0999999999999996</v>
      </c>
      <c r="E60" s="11">
        <f>IF(D60="auf Anfrage",0,ROUND((D60-(D60*Overview!$B$4))-((D60-(D60*Overview!$B$4))*Overview!$C$4),2))</f>
        <v>5.0999999999999996</v>
      </c>
      <c r="F60" s="85" t="s">
        <v>1069</v>
      </c>
      <c r="G60" s="85">
        <v>1</v>
      </c>
      <c r="H60" s="72" t="s">
        <v>1070</v>
      </c>
    </row>
    <row r="61" spans="1:8" ht="15" customHeight="1" x14ac:dyDescent="0.25">
      <c r="A61" s="8" t="s">
        <v>1108</v>
      </c>
      <c r="B61" s="71">
        <v>1</v>
      </c>
      <c r="C61" s="7" t="s">
        <v>52</v>
      </c>
      <c r="D61" s="11">
        <v>5.0999999999999996</v>
      </c>
      <c r="E61" s="11">
        <f>IF(D61="auf Anfrage",0,ROUND((D61-(D61*Overview!$B$4))-((D61-(D61*Overview!$B$4))*Overview!$C$4),2))</f>
        <v>5.0999999999999996</v>
      </c>
      <c r="F61" s="85" t="s">
        <v>1069</v>
      </c>
      <c r="G61" s="85">
        <v>1</v>
      </c>
      <c r="H61" s="72" t="s">
        <v>1070</v>
      </c>
    </row>
    <row r="62" spans="1:8" ht="15" customHeight="1" x14ac:dyDescent="0.25">
      <c r="A62" s="8" t="s">
        <v>1109</v>
      </c>
      <c r="B62" s="71">
        <v>1</v>
      </c>
      <c r="C62" s="7" t="s">
        <v>53</v>
      </c>
      <c r="D62" s="11">
        <v>5.0999999999999996</v>
      </c>
      <c r="E62" s="11">
        <f>IF(D62="auf Anfrage",0,ROUND((D62-(D62*Overview!$B$4))-((D62-(D62*Overview!$B$4))*Overview!$C$4),2))</f>
        <v>5.0999999999999996</v>
      </c>
      <c r="F62" s="85" t="s">
        <v>1069</v>
      </c>
      <c r="G62" s="85">
        <v>1</v>
      </c>
      <c r="H62" s="72" t="s">
        <v>1070</v>
      </c>
    </row>
    <row r="63" spans="1:8" x14ac:dyDescent="0.25">
      <c r="A63" s="8" t="s">
        <v>1110</v>
      </c>
      <c r="B63" s="71">
        <v>1</v>
      </c>
      <c r="C63" s="7" t="s">
        <v>54</v>
      </c>
      <c r="D63" s="11">
        <v>5.0999999999999996</v>
      </c>
      <c r="E63" s="11">
        <f>IF(D63="auf Anfrage",0,ROUND((D63-(D63*Overview!$B$4))-((D63-(D63*Overview!$B$4))*Overview!$C$4),2))</f>
        <v>5.0999999999999996</v>
      </c>
      <c r="F63" s="85" t="s">
        <v>1069</v>
      </c>
      <c r="G63" s="85">
        <v>1</v>
      </c>
      <c r="H63" s="72" t="s">
        <v>1070</v>
      </c>
    </row>
    <row r="64" spans="1:8" x14ac:dyDescent="0.25">
      <c r="A64" s="8" t="s">
        <v>1084</v>
      </c>
      <c r="B64" s="71">
        <v>1</v>
      </c>
      <c r="C64" s="7" t="s">
        <v>12</v>
      </c>
      <c r="D64" s="11">
        <v>2.6</v>
      </c>
      <c r="E64" s="11">
        <f>IF(D64="auf Anfrage",0,ROUND((D64-(D64*Overview!$B$4))-((D64-(D64*Overview!$B$4))*Overview!$C$4),2))</f>
        <v>2.6</v>
      </c>
      <c r="F64" s="85" t="s">
        <v>1069</v>
      </c>
      <c r="G64" s="85">
        <v>1</v>
      </c>
      <c r="H64" s="72" t="s">
        <v>1070</v>
      </c>
    </row>
    <row r="65" spans="1:8" x14ac:dyDescent="0.25">
      <c r="A65" s="8" t="s">
        <v>1085</v>
      </c>
      <c r="B65" s="71">
        <v>1</v>
      </c>
      <c r="C65" s="7" t="s">
        <v>13</v>
      </c>
      <c r="D65" s="11">
        <v>1.8</v>
      </c>
      <c r="E65" s="11">
        <f>IF(D65="auf Anfrage",0,ROUND((D65-(D65*Overview!$B$4))-((D65-(D65*Overview!$B$4))*Overview!$C$4),2))</f>
        <v>1.8</v>
      </c>
      <c r="F65" s="85" t="s">
        <v>1069</v>
      </c>
      <c r="G65" s="85">
        <v>1</v>
      </c>
      <c r="H65" s="72" t="s">
        <v>1070</v>
      </c>
    </row>
    <row r="66" spans="1:8" x14ac:dyDescent="0.25">
      <c r="A66" s="8" t="s">
        <v>1087</v>
      </c>
      <c r="B66" s="71">
        <v>1</v>
      </c>
      <c r="C66" s="7" t="s">
        <v>15</v>
      </c>
      <c r="D66" s="11">
        <v>2.2999999999999998</v>
      </c>
      <c r="E66" s="11">
        <f>IF(D66="auf Anfrage",0,ROUND((D66-(D66*Overview!$B$4))-((D66-(D66*Overview!$B$4))*Overview!$C$4),2))</f>
        <v>2.2999999999999998</v>
      </c>
      <c r="F66" s="85" t="s">
        <v>1069</v>
      </c>
      <c r="G66" s="85">
        <v>1</v>
      </c>
      <c r="H66" s="72" t="s">
        <v>1070</v>
      </c>
    </row>
    <row r="67" spans="1:8" x14ac:dyDescent="0.25">
      <c r="A67" s="8" t="s">
        <v>1111</v>
      </c>
      <c r="B67" s="71">
        <v>1</v>
      </c>
      <c r="C67" s="7" t="s">
        <v>55</v>
      </c>
      <c r="D67" s="11">
        <v>2.2999999999999998</v>
      </c>
      <c r="E67" s="11">
        <f>IF(D67="auf Anfrage",0,ROUND((D67-(D67*Overview!$B$4))-((D67-(D67*Overview!$B$4))*Overview!$C$4),2))</f>
        <v>2.2999999999999998</v>
      </c>
      <c r="F67" s="85" t="s">
        <v>1069</v>
      </c>
      <c r="G67" s="85">
        <v>1</v>
      </c>
      <c r="H67" s="72" t="s">
        <v>1070</v>
      </c>
    </row>
    <row r="68" spans="1:8" x14ac:dyDescent="0.25">
      <c r="A68" s="8" t="s">
        <v>1112</v>
      </c>
      <c r="B68" s="71">
        <v>1</v>
      </c>
      <c r="C68" s="7" t="s">
        <v>56</v>
      </c>
      <c r="D68" s="11">
        <v>2.4</v>
      </c>
      <c r="E68" s="11">
        <f>IF(D68="auf Anfrage",0,ROUND((D68-(D68*Overview!$B$4))-((D68-(D68*Overview!$B$4))*Overview!$C$4),2))</f>
        <v>2.4</v>
      </c>
      <c r="F68" s="85" t="s">
        <v>1069</v>
      </c>
      <c r="G68" s="85">
        <v>1</v>
      </c>
      <c r="H68" s="72" t="s">
        <v>1070</v>
      </c>
    </row>
    <row r="69" spans="1:8" x14ac:dyDescent="0.25">
      <c r="A69" s="8" t="s">
        <v>1113</v>
      </c>
      <c r="B69" s="71">
        <v>1</v>
      </c>
      <c r="C69" s="7" t="s">
        <v>57</v>
      </c>
      <c r="D69" s="11">
        <v>35</v>
      </c>
      <c r="E69" s="11">
        <f>IF(D69="auf Anfrage",0,ROUND((D69-(D69*Overview!$B$4))-((D69-(D69*Overview!$B$4))*Overview!$C$4),2))</f>
        <v>35</v>
      </c>
      <c r="F69" s="85" t="s">
        <v>1069</v>
      </c>
      <c r="G69" s="85">
        <v>1</v>
      </c>
      <c r="H69" s="72" t="s">
        <v>1070</v>
      </c>
    </row>
    <row r="70" spans="1:8" x14ac:dyDescent="0.25">
      <c r="A70" s="8" t="s">
        <v>1114</v>
      </c>
      <c r="B70" s="71">
        <v>1</v>
      </c>
      <c r="C70" s="7" t="s">
        <v>58</v>
      </c>
      <c r="D70" s="11">
        <v>48.5</v>
      </c>
      <c r="E70" s="11">
        <f>IF(D70="auf Anfrage",0,ROUND((D70-(D70*Overview!$B$4))-((D70-(D70*Overview!$B$4))*Overview!$C$4),2))</f>
        <v>48.5</v>
      </c>
      <c r="F70" s="85" t="s">
        <v>1069</v>
      </c>
      <c r="G70" s="85">
        <v>1</v>
      </c>
      <c r="H70" s="72" t="s">
        <v>1070</v>
      </c>
    </row>
    <row r="71" spans="1:8" x14ac:dyDescent="0.25">
      <c r="A71" s="8" t="s">
        <v>1115</v>
      </c>
      <c r="B71" s="71">
        <v>1</v>
      </c>
      <c r="C71" s="7" t="s">
        <v>59</v>
      </c>
      <c r="D71" s="11">
        <v>28</v>
      </c>
      <c r="E71" s="11">
        <f>IF(D71="auf Anfrage",0,ROUND((D71-(D71*Overview!$B$4))-((D71-(D71*Overview!$B$4))*Overview!$C$4),2))</f>
        <v>28</v>
      </c>
      <c r="F71" s="85" t="s">
        <v>1069</v>
      </c>
      <c r="G71" s="85">
        <v>1</v>
      </c>
      <c r="H71" s="72" t="s">
        <v>1070</v>
      </c>
    </row>
    <row r="72" spans="1:8" x14ac:dyDescent="0.25">
      <c r="A72" s="8" t="s">
        <v>1091</v>
      </c>
      <c r="B72" s="71">
        <v>1</v>
      </c>
      <c r="C72" s="7" t="s">
        <v>60</v>
      </c>
      <c r="D72" s="11">
        <v>28</v>
      </c>
      <c r="E72" s="11">
        <f>IF(D72="auf Anfrage",0,ROUND((D72-(D72*Overview!$B$4))-((D72-(D72*Overview!$B$4))*Overview!$C$4),2))</f>
        <v>28</v>
      </c>
      <c r="F72" s="85" t="s">
        <v>1069</v>
      </c>
      <c r="G72" s="85">
        <v>1</v>
      </c>
      <c r="H72" s="72" t="s">
        <v>1070</v>
      </c>
    </row>
    <row r="73" spans="1:8" x14ac:dyDescent="0.25">
      <c r="A73" s="8" t="s">
        <v>1116</v>
      </c>
      <c r="B73" s="71">
        <v>1</v>
      </c>
      <c r="C73" s="7" t="s">
        <v>61</v>
      </c>
      <c r="D73" s="11">
        <v>87</v>
      </c>
      <c r="E73" s="11">
        <f>IF(D73="auf Anfrage",0,ROUND((D73-(D73*Overview!$B$4))-((D73-(D73*Overview!$B$4))*Overview!$C$4),2))</f>
        <v>87</v>
      </c>
      <c r="F73" s="85" t="s">
        <v>1067</v>
      </c>
      <c r="G73" s="85" t="s">
        <v>763</v>
      </c>
      <c r="H73" s="72" t="s">
        <v>1070</v>
      </c>
    </row>
    <row r="74" spans="1:8" x14ac:dyDescent="0.25">
      <c r="A74" s="8" t="s">
        <v>1117</v>
      </c>
      <c r="B74" s="71">
        <v>1</v>
      </c>
      <c r="C74" s="7" t="s">
        <v>62</v>
      </c>
      <c r="D74" s="11">
        <v>7</v>
      </c>
      <c r="E74" s="11">
        <f>IF(D74="auf Anfrage",0,ROUND((D74-(D74*Overview!$B$4))-((D74-(D74*Overview!$B$4))*Overview!$C$4),2))</f>
        <v>7</v>
      </c>
      <c r="F74" s="85" t="s">
        <v>1069</v>
      </c>
      <c r="G74" s="85">
        <v>1</v>
      </c>
      <c r="H74" s="72" t="s">
        <v>1070</v>
      </c>
    </row>
    <row r="75" spans="1:8" x14ac:dyDescent="0.25">
      <c r="A75" s="8" t="s">
        <v>1118</v>
      </c>
      <c r="B75" s="71">
        <v>1</v>
      </c>
      <c r="C75" s="7" t="s">
        <v>63</v>
      </c>
      <c r="D75" s="11">
        <v>3.8</v>
      </c>
      <c r="E75" s="11">
        <f>IF(D75="auf Anfrage",0,ROUND((D75-(D75*Overview!$B$4))-((D75-(D75*Overview!$B$4))*Overview!$C$4),2))</f>
        <v>3.8</v>
      </c>
      <c r="F75" s="85" t="s">
        <v>1069</v>
      </c>
      <c r="G75" s="85">
        <v>1</v>
      </c>
      <c r="H75" s="72" t="s">
        <v>1070</v>
      </c>
    </row>
    <row r="76" spans="1:8" x14ac:dyDescent="0.25">
      <c r="A76" s="8" t="s">
        <v>1119</v>
      </c>
      <c r="B76" s="71">
        <v>1</v>
      </c>
      <c r="C76" s="7" t="s">
        <v>44</v>
      </c>
      <c r="D76" s="11" t="s">
        <v>1120</v>
      </c>
      <c r="E76" s="11">
        <f>IF(D76="auf Anfrage",0,ROUND((D76-(D76*Overview!$B$4))-((D76-(D76*Overview!$B$4))*Overview!$C$4),2))</f>
        <v>0</v>
      </c>
      <c r="F76" s="85" t="s">
        <v>1067</v>
      </c>
      <c r="G76" s="85" t="s">
        <v>763</v>
      </c>
      <c r="H76" s="72" t="s">
        <v>1070</v>
      </c>
    </row>
    <row r="77" spans="1:8" s="3" customFormat="1" x14ac:dyDescent="0.25">
      <c r="A77" s="87" t="s">
        <v>35</v>
      </c>
      <c r="B77" s="54"/>
      <c r="C77" s="82"/>
      <c r="D77" s="53"/>
      <c r="E77" s="57"/>
      <c r="F77" s="89"/>
      <c r="G77" s="89"/>
      <c r="H77" s="83"/>
    </row>
    <row r="78" spans="1:8" x14ac:dyDescent="0.25">
      <c r="A78" s="8" t="s">
        <v>1078</v>
      </c>
      <c r="B78" s="71">
        <v>1</v>
      </c>
      <c r="C78" s="7" t="s">
        <v>36</v>
      </c>
      <c r="D78" s="11">
        <v>7.5</v>
      </c>
      <c r="E78" s="11">
        <f>IF(D78="auf Anfrage",0,ROUND((D78-(D78*Overview!$B$4))-((D78-(D78*Overview!$B$4))*Overview!$C$4),2))</f>
        <v>7.5</v>
      </c>
      <c r="F78" s="85" t="s">
        <v>1069</v>
      </c>
      <c r="G78" s="85">
        <v>1</v>
      </c>
      <c r="H78" s="72" t="s">
        <v>1068</v>
      </c>
    </row>
    <row r="79" spans="1:8" x14ac:dyDescent="0.25">
      <c r="A79" s="8" t="s">
        <v>1078</v>
      </c>
      <c r="B79" s="71">
        <v>24</v>
      </c>
      <c r="C79" s="7" t="s">
        <v>37</v>
      </c>
      <c r="D79" s="11">
        <v>168</v>
      </c>
      <c r="E79" s="11">
        <f>IF(D79="auf Anfrage",0,ROUND((D79-(D79*Overview!$B$4))-((D79-(D79*Overview!$B$4))*Overview!$C$4),2))</f>
        <v>168</v>
      </c>
      <c r="F79" s="85" t="s">
        <v>1069</v>
      </c>
      <c r="G79" s="85">
        <v>1</v>
      </c>
      <c r="H79" s="72" t="s">
        <v>1070</v>
      </c>
    </row>
    <row r="80" spans="1:8" x14ac:dyDescent="0.25">
      <c r="A80" s="8" t="s">
        <v>1102</v>
      </c>
      <c r="B80" s="71">
        <v>1</v>
      </c>
      <c r="C80" s="7" t="s">
        <v>641</v>
      </c>
      <c r="D80" s="11">
        <v>6.9</v>
      </c>
      <c r="E80" s="11">
        <f>IF(D80="auf Anfrage",0,ROUND((D80-(D80*Overview!$B$4))-((D80-(D80*Overview!$B$4))*Overview!$C$4),2))</f>
        <v>6.9</v>
      </c>
      <c r="F80" s="85" t="s">
        <v>1067</v>
      </c>
      <c r="G80" s="85" t="s">
        <v>763</v>
      </c>
      <c r="H80" s="72" t="s">
        <v>1382</v>
      </c>
    </row>
    <row r="81" spans="1:8" x14ac:dyDescent="0.25">
      <c r="A81" s="8" t="s">
        <v>1102</v>
      </c>
      <c r="B81" s="71">
        <v>24</v>
      </c>
      <c r="C81" s="7" t="s">
        <v>642</v>
      </c>
      <c r="D81" s="11">
        <v>153.6</v>
      </c>
      <c r="E81" s="11">
        <f>IF(D81="auf Anfrage",0,ROUND((D81-(D81*Overview!$B$4))-((D81-(D81*Overview!$B$4))*Overview!$C$4),2))</f>
        <v>153.6</v>
      </c>
      <c r="F81" s="85" t="s">
        <v>1067</v>
      </c>
      <c r="G81" s="85" t="s">
        <v>763</v>
      </c>
      <c r="H81" s="72" t="s">
        <v>1072</v>
      </c>
    </row>
    <row r="82" spans="1:8" x14ac:dyDescent="0.25">
      <c r="A82" s="8" t="s">
        <v>1121</v>
      </c>
      <c r="B82" s="71">
        <v>1</v>
      </c>
      <c r="C82" s="7" t="s">
        <v>38</v>
      </c>
      <c r="D82" s="11">
        <v>87.3</v>
      </c>
      <c r="E82" s="11">
        <f>IF(D82="auf Anfrage",0,ROUND((D82-(D82*Overview!$B$4))-((D82-(D82*Overview!$B$4))*Overview!$C$4),2))</f>
        <v>87.3</v>
      </c>
      <c r="F82" s="85" t="s">
        <v>1069</v>
      </c>
      <c r="G82" s="85">
        <v>1</v>
      </c>
      <c r="H82" s="72" t="s">
        <v>1070</v>
      </c>
    </row>
    <row r="83" spans="1:8" x14ac:dyDescent="0.25">
      <c r="A83" s="8" t="s">
        <v>1084</v>
      </c>
      <c r="B83" s="71">
        <v>1</v>
      </c>
      <c r="C83" s="7" t="s">
        <v>12</v>
      </c>
      <c r="D83" s="11">
        <v>2.6</v>
      </c>
      <c r="E83" s="11">
        <f>IF(D83="auf Anfrage",0,ROUND((D83-(D83*Overview!$B$4))-((D83-(D83*Overview!$B$4))*Overview!$C$4),2))</f>
        <v>2.6</v>
      </c>
      <c r="F83" s="85" t="s">
        <v>1069</v>
      </c>
      <c r="G83" s="85">
        <v>1</v>
      </c>
      <c r="H83" s="72" t="s">
        <v>1070</v>
      </c>
    </row>
    <row r="84" spans="1:8" x14ac:dyDescent="0.25">
      <c r="A84" s="8" t="s">
        <v>1085</v>
      </c>
      <c r="B84" s="71">
        <v>1</v>
      </c>
      <c r="C84" s="7" t="s">
        <v>13</v>
      </c>
      <c r="D84" s="11">
        <v>1.8</v>
      </c>
      <c r="E84" s="11">
        <f>IF(D84="auf Anfrage",0,ROUND((D84-(D84*Overview!$B$4))-((D84-(D84*Overview!$B$4))*Overview!$C$4),2))</f>
        <v>1.8</v>
      </c>
      <c r="F84" s="85" t="s">
        <v>1069</v>
      </c>
      <c r="G84" s="85">
        <v>1</v>
      </c>
      <c r="H84" s="72" t="s">
        <v>1070</v>
      </c>
    </row>
    <row r="85" spans="1:8" x14ac:dyDescent="0.25">
      <c r="A85" s="8" t="s">
        <v>1086</v>
      </c>
      <c r="B85" s="71">
        <v>1</v>
      </c>
      <c r="C85" s="7" t="s">
        <v>14</v>
      </c>
      <c r="D85" s="11">
        <v>0.8</v>
      </c>
      <c r="E85" s="11">
        <f>IF(D85="auf Anfrage",0,ROUND((D85-(D85*Overview!$B$4))-((D85-(D85*Overview!$B$4))*Overview!$C$4),2))</f>
        <v>0.8</v>
      </c>
      <c r="F85" s="85" t="s">
        <v>1069</v>
      </c>
      <c r="G85" s="85">
        <v>1</v>
      </c>
      <c r="H85" s="72" t="s">
        <v>1070</v>
      </c>
    </row>
    <row r="86" spans="1:8" x14ac:dyDescent="0.25">
      <c r="A86" s="8" t="s">
        <v>1087</v>
      </c>
      <c r="B86" s="71">
        <v>1</v>
      </c>
      <c r="C86" s="7" t="s">
        <v>15</v>
      </c>
      <c r="D86" s="11">
        <v>2.2999999999999998</v>
      </c>
      <c r="E86" s="11">
        <f>IF(D86="auf Anfrage",0,ROUND((D86-(D86*Overview!$B$4))-((D86-(D86*Overview!$B$4))*Overview!$C$4),2))</f>
        <v>2.2999999999999998</v>
      </c>
      <c r="F86" s="85" t="s">
        <v>1069</v>
      </c>
      <c r="G86" s="85">
        <v>1</v>
      </c>
      <c r="H86" s="72" t="s">
        <v>1070</v>
      </c>
    </row>
    <row r="87" spans="1:8" x14ac:dyDescent="0.25">
      <c r="A87" s="8" t="s">
        <v>1111</v>
      </c>
      <c r="B87" s="71">
        <v>1</v>
      </c>
      <c r="C87" s="7" t="s">
        <v>39</v>
      </c>
      <c r="D87" s="11">
        <v>20.8</v>
      </c>
      <c r="E87" s="11">
        <f>IF(D87="auf Anfrage",0,ROUND((D87-(D87*Overview!$B$4))-((D87-(D87*Overview!$B$4))*Overview!$C$4),2))</f>
        <v>20.8</v>
      </c>
      <c r="F87" s="85" t="s">
        <v>1069</v>
      </c>
      <c r="G87" s="85">
        <v>1</v>
      </c>
      <c r="H87" s="72" t="s">
        <v>1070</v>
      </c>
    </row>
    <row r="88" spans="1:8" x14ac:dyDescent="0.25">
      <c r="A88" s="8" t="s">
        <v>1090</v>
      </c>
      <c r="B88" s="71">
        <v>1</v>
      </c>
      <c r="C88" s="7" t="s">
        <v>40</v>
      </c>
      <c r="D88" s="11">
        <v>37.9</v>
      </c>
      <c r="E88" s="11">
        <f>IF(D88="auf Anfrage",0,ROUND((D88-(D88*Overview!$B$4))-((D88-(D88*Overview!$B$4))*Overview!$C$4),2))</f>
        <v>37.9</v>
      </c>
      <c r="F88" s="85" t="s">
        <v>1069</v>
      </c>
      <c r="G88" s="85">
        <v>1</v>
      </c>
      <c r="H88" s="72" t="s">
        <v>1070</v>
      </c>
    </row>
    <row r="89" spans="1:8" x14ac:dyDescent="0.25">
      <c r="A89" s="8" t="s">
        <v>1091</v>
      </c>
      <c r="B89" s="71">
        <v>1</v>
      </c>
      <c r="C89" s="7" t="s">
        <v>41</v>
      </c>
      <c r="D89" s="11">
        <v>37.9</v>
      </c>
      <c r="E89" s="11">
        <f>IF(D89="auf Anfrage",0,ROUND((D89-(D89*Overview!$B$4))-((D89-(D89*Overview!$B$4))*Overview!$C$4),2))</f>
        <v>37.9</v>
      </c>
      <c r="F89" s="85" t="s">
        <v>1069</v>
      </c>
      <c r="G89" s="85">
        <v>1</v>
      </c>
      <c r="H89" s="72" t="s">
        <v>1070</v>
      </c>
    </row>
    <row r="90" spans="1:8" x14ac:dyDescent="0.25">
      <c r="A90" s="8" t="s">
        <v>1122</v>
      </c>
      <c r="B90" s="71">
        <v>1</v>
      </c>
      <c r="C90" s="7" t="s">
        <v>42</v>
      </c>
      <c r="D90" s="11">
        <v>136.1</v>
      </c>
      <c r="E90" s="11">
        <f>IF(D90="auf Anfrage",0,ROUND((D90-(D90*Overview!$B$4))-((D90-(D90*Overview!$B$4))*Overview!$C$4),2))</f>
        <v>136.1</v>
      </c>
      <c r="F90" s="85" t="s">
        <v>1067</v>
      </c>
      <c r="G90" s="85" t="s">
        <v>763</v>
      </c>
      <c r="H90" s="72" t="s">
        <v>1070</v>
      </c>
    </row>
    <row r="91" spans="1:8" x14ac:dyDescent="0.25">
      <c r="A91" s="8" t="s">
        <v>1123</v>
      </c>
      <c r="B91" s="71">
        <v>1</v>
      </c>
      <c r="C91" s="7" t="s">
        <v>43</v>
      </c>
      <c r="D91" s="11">
        <v>136.1</v>
      </c>
      <c r="E91" s="11">
        <f>IF(D91="auf Anfrage",0,ROUND((D91-(D91*Overview!$B$4))-((D91-(D91*Overview!$B$4))*Overview!$C$4),2))</f>
        <v>136.1</v>
      </c>
      <c r="F91" s="85" t="s">
        <v>1067</v>
      </c>
      <c r="G91" s="85" t="s">
        <v>763</v>
      </c>
      <c r="H91" s="72" t="s">
        <v>1070</v>
      </c>
    </row>
    <row r="92" spans="1:8" x14ac:dyDescent="0.25">
      <c r="A92" s="8" t="s">
        <v>1119</v>
      </c>
      <c r="B92" s="71">
        <v>1</v>
      </c>
      <c r="C92" s="7" t="s">
        <v>44</v>
      </c>
      <c r="D92" s="11" t="s">
        <v>1120</v>
      </c>
      <c r="E92" s="11">
        <f>IF(D92="auf Anfrage",0,ROUND((D92-(D92*Overview!$B$4))-((D92-(D92*Overview!$B$4))*Overview!$C$4),2))</f>
        <v>0</v>
      </c>
      <c r="F92" s="85" t="s">
        <v>1067</v>
      </c>
      <c r="G92" s="85" t="s">
        <v>763</v>
      </c>
      <c r="H92" s="72" t="s">
        <v>1070</v>
      </c>
    </row>
    <row r="93" spans="1:8" s="3" customFormat="1" x14ac:dyDescent="0.25">
      <c r="A93" s="88" t="s">
        <v>794</v>
      </c>
      <c r="B93" s="54"/>
      <c r="C93" s="82"/>
      <c r="D93" s="53"/>
      <c r="E93" s="57"/>
      <c r="F93" s="89"/>
      <c r="G93" s="89"/>
      <c r="H93" s="83"/>
    </row>
    <row r="94" spans="1:8" x14ac:dyDescent="0.25">
      <c r="A94" s="8" t="s">
        <v>1124</v>
      </c>
      <c r="B94" s="71">
        <v>1</v>
      </c>
      <c r="C94" s="7" t="s">
        <v>64</v>
      </c>
      <c r="D94" s="11">
        <v>15.5</v>
      </c>
      <c r="E94" s="11">
        <f>IF(D94="auf Anfrage",0,ROUND((D94-(D94*Overview!$B$4))-((D94-(D94*Overview!$B$4))*Overview!$C$4),2))</f>
        <v>15.5</v>
      </c>
      <c r="F94" s="85" t="s">
        <v>1069</v>
      </c>
      <c r="G94" s="85">
        <v>1</v>
      </c>
      <c r="H94" s="72" t="s">
        <v>1070</v>
      </c>
    </row>
    <row r="95" spans="1:8" x14ac:dyDescent="0.25">
      <c r="A95" s="8" t="s">
        <v>1125</v>
      </c>
      <c r="B95" s="71">
        <v>1</v>
      </c>
      <c r="C95" s="7" t="s">
        <v>65</v>
      </c>
      <c r="D95" s="11">
        <v>19.8</v>
      </c>
      <c r="E95" s="11">
        <f>IF(D95="auf Anfrage",0,ROUND((D95-(D95*Overview!$B$4))-((D95-(D95*Overview!$B$4))*Overview!$C$4),2))</f>
        <v>19.8</v>
      </c>
      <c r="F95" s="85" t="s">
        <v>1069</v>
      </c>
      <c r="G95" s="85">
        <v>1</v>
      </c>
      <c r="H95" s="72" t="s">
        <v>1068</v>
      </c>
    </row>
    <row r="96" spans="1:8" s="3" customFormat="1" x14ac:dyDescent="0.25">
      <c r="A96" s="88" t="s">
        <v>795</v>
      </c>
      <c r="B96" s="54"/>
      <c r="C96" s="82"/>
      <c r="D96" s="53"/>
      <c r="E96" s="57"/>
      <c r="F96" s="89"/>
      <c r="G96" s="89"/>
      <c r="H96" s="83"/>
    </row>
    <row r="97" spans="1:8" x14ac:dyDescent="0.25">
      <c r="A97" s="8" t="s">
        <v>1126</v>
      </c>
      <c r="B97" s="71">
        <v>1</v>
      </c>
      <c r="C97" s="7" t="s">
        <v>66</v>
      </c>
      <c r="D97" s="11">
        <v>20.5</v>
      </c>
      <c r="E97" s="11">
        <f>IF(D97="auf Anfrage",0,ROUND((D97-(D97*Overview!$B$4))-((D97-(D97*Overview!$B$4))*Overview!$C$4),2))</f>
        <v>20.5</v>
      </c>
      <c r="F97" s="85" t="s">
        <v>1069</v>
      </c>
      <c r="G97" s="85">
        <v>1</v>
      </c>
      <c r="H97" s="72" t="s">
        <v>1070</v>
      </c>
    </row>
    <row r="98" spans="1:8" x14ac:dyDescent="0.25">
      <c r="A98" s="8" t="s">
        <v>1127</v>
      </c>
      <c r="B98" s="71">
        <v>1</v>
      </c>
      <c r="C98" s="7" t="s">
        <v>67</v>
      </c>
      <c r="D98" s="11">
        <v>340</v>
      </c>
      <c r="E98" s="11">
        <f>IF(D98="auf Anfrage",0,ROUND((D98-(D98*Overview!$B$4))-((D98-(D98*Overview!$B$4))*Overview!$C$4),2))</f>
        <v>340</v>
      </c>
      <c r="F98" s="85" t="s">
        <v>1069</v>
      </c>
      <c r="G98" s="85">
        <v>1</v>
      </c>
      <c r="H98" s="72" t="s">
        <v>1068</v>
      </c>
    </row>
    <row r="99" spans="1:8" x14ac:dyDescent="0.25">
      <c r="A99" s="8" t="s">
        <v>1128</v>
      </c>
      <c r="B99" s="71">
        <v>1</v>
      </c>
      <c r="C99" s="7" t="s">
        <v>68</v>
      </c>
      <c r="D99" s="11">
        <v>151.5</v>
      </c>
      <c r="E99" s="11">
        <f>IF(D99="auf Anfrage",0,ROUND((D99-(D99*Overview!$B$4))-((D99-(D99*Overview!$B$4))*Overview!$C$4),2))</f>
        <v>151.5</v>
      </c>
      <c r="F99" s="85" t="s">
        <v>1067</v>
      </c>
      <c r="G99" s="85" t="s">
        <v>763</v>
      </c>
      <c r="H99" s="72" t="s">
        <v>1070</v>
      </c>
    </row>
    <row r="100" spans="1:8" x14ac:dyDescent="0.25">
      <c r="A100" s="8" t="s">
        <v>1129</v>
      </c>
      <c r="B100" s="71">
        <v>1</v>
      </c>
      <c r="C100" s="7" t="s">
        <v>69</v>
      </c>
      <c r="D100" s="11">
        <v>85.2</v>
      </c>
      <c r="E100" s="11">
        <f>IF(D100="auf Anfrage",0,ROUND((D100-(D100*Overview!$B$4))-((D100-(D100*Overview!$B$4))*Overview!$C$4),2))</f>
        <v>85.2</v>
      </c>
      <c r="F100" s="85" t="s">
        <v>1069</v>
      </c>
      <c r="G100" s="85">
        <v>1</v>
      </c>
      <c r="H100" s="72" t="s">
        <v>1070</v>
      </c>
    </row>
    <row r="101" spans="1:8" x14ac:dyDescent="0.25">
      <c r="A101" s="8" t="s">
        <v>1130</v>
      </c>
      <c r="B101" s="71">
        <v>1</v>
      </c>
      <c r="C101" s="7" t="s">
        <v>70</v>
      </c>
      <c r="D101" s="11">
        <v>5.3</v>
      </c>
      <c r="E101" s="11">
        <f>IF(D101="auf Anfrage",0,ROUND((D101-(D101*Overview!$B$4))-((D101-(D101*Overview!$B$4))*Overview!$C$4),2))</f>
        <v>5.3</v>
      </c>
      <c r="F101" s="85" t="s">
        <v>1069</v>
      </c>
      <c r="G101" s="85">
        <v>1</v>
      </c>
      <c r="H101" s="72" t="s">
        <v>1070</v>
      </c>
    </row>
    <row r="102" spans="1:8" x14ac:dyDescent="0.25">
      <c r="A102" s="8" t="s">
        <v>1131</v>
      </c>
      <c r="B102" s="71">
        <v>25</v>
      </c>
      <c r="C102" s="7" t="s">
        <v>71</v>
      </c>
      <c r="D102" s="11">
        <v>19.7</v>
      </c>
      <c r="E102" s="11">
        <f>IF(D102="auf Anfrage",0,ROUND((D102-(D102*Overview!$B$4))-((D102-(D102*Overview!$B$4))*Overview!$C$4),2))</f>
        <v>19.7</v>
      </c>
      <c r="F102" s="85" t="s">
        <v>1069</v>
      </c>
      <c r="G102" s="85">
        <v>1</v>
      </c>
      <c r="H102" s="72" t="s">
        <v>1070</v>
      </c>
    </row>
    <row r="103" spans="1:8" x14ac:dyDescent="0.25">
      <c r="A103" s="8" t="s">
        <v>1132</v>
      </c>
      <c r="B103" s="71">
        <v>25</v>
      </c>
      <c r="C103" s="7" t="s">
        <v>72</v>
      </c>
      <c r="D103" s="11">
        <v>22.8</v>
      </c>
      <c r="E103" s="11">
        <f>IF(D103="auf Anfrage",0,ROUND((D103-(D103*Overview!$B$4))-((D103-(D103*Overview!$B$4))*Overview!$C$4),2))</f>
        <v>22.8</v>
      </c>
      <c r="F103" s="85" t="s">
        <v>1069</v>
      </c>
      <c r="G103" s="85">
        <v>1</v>
      </c>
      <c r="H103" s="72" t="s">
        <v>1070</v>
      </c>
    </row>
    <row r="104" spans="1:8" x14ac:dyDescent="0.25">
      <c r="A104" s="8" t="s">
        <v>1133</v>
      </c>
      <c r="B104" s="71">
        <v>1</v>
      </c>
      <c r="C104" s="7" t="s">
        <v>73</v>
      </c>
      <c r="D104" s="11">
        <v>45.6</v>
      </c>
      <c r="E104" s="11">
        <f>IF(D104="auf Anfrage",0,ROUND((D104-(D104*Overview!$B$4))-((D104-(D104*Overview!$B$4))*Overview!$C$4),2))</f>
        <v>45.6</v>
      </c>
      <c r="F104" s="85" t="s">
        <v>1069</v>
      </c>
      <c r="G104" s="85">
        <v>1</v>
      </c>
      <c r="H104" s="72" t="s">
        <v>1070</v>
      </c>
    </row>
    <row r="105" spans="1:8" s="3" customFormat="1" x14ac:dyDescent="0.25">
      <c r="A105" s="87" t="s">
        <v>644</v>
      </c>
      <c r="B105" s="54"/>
      <c r="C105" s="82"/>
      <c r="D105" s="53"/>
      <c r="E105" s="57"/>
      <c r="F105" s="89"/>
      <c r="G105" s="89"/>
      <c r="H105" s="83"/>
    </row>
    <row r="106" spans="1:8" x14ac:dyDescent="0.25">
      <c r="A106" s="8" t="s">
        <v>1134</v>
      </c>
      <c r="B106" s="71">
        <v>50</v>
      </c>
      <c r="C106" s="7" t="s">
        <v>74</v>
      </c>
      <c r="D106" s="11">
        <v>235</v>
      </c>
      <c r="E106" s="11">
        <f>IF(D106="auf Anfrage",0,ROUND((D106-(D106*Overview!$B$4))-((D106-(D106*Overview!$B$4))*Overview!$C$4),2))</f>
        <v>235</v>
      </c>
      <c r="F106" s="85" t="s">
        <v>1069</v>
      </c>
      <c r="G106" s="85">
        <v>1</v>
      </c>
      <c r="H106" s="72" t="s">
        <v>1070</v>
      </c>
    </row>
    <row r="107" spans="1:8" x14ac:dyDescent="0.25">
      <c r="A107" s="8" t="s">
        <v>1134</v>
      </c>
      <c r="B107" s="71">
        <v>24</v>
      </c>
      <c r="C107" s="7" t="s">
        <v>645</v>
      </c>
      <c r="D107" s="11">
        <v>113</v>
      </c>
      <c r="E107" s="11">
        <f>IF(D107="auf Anfrage",0,ROUND((D107-(D107*Overview!$B$4))-((D107-(D107*Overview!$B$4))*Overview!$C$4),2))</f>
        <v>113</v>
      </c>
      <c r="F107" s="85" t="s">
        <v>1069</v>
      </c>
      <c r="G107" s="85">
        <v>1</v>
      </c>
      <c r="H107" s="72" t="s">
        <v>1070</v>
      </c>
    </row>
    <row r="108" spans="1:8" x14ac:dyDescent="0.25">
      <c r="A108" s="8" t="s">
        <v>1135</v>
      </c>
      <c r="B108" s="71">
        <v>20</v>
      </c>
      <c r="C108" s="7" t="s">
        <v>75</v>
      </c>
      <c r="D108" s="11">
        <v>10.6</v>
      </c>
      <c r="E108" s="11">
        <f>IF(D108="auf Anfrage",0,ROUND((D108-(D108*Overview!$B$4))-((D108-(D108*Overview!$B$4))*Overview!$C$4),2))</f>
        <v>10.6</v>
      </c>
      <c r="F108" s="85" t="s">
        <v>1069</v>
      </c>
      <c r="G108" s="85">
        <v>1</v>
      </c>
      <c r="H108" s="72" t="s">
        <v>1070</v>
      </c>
    </row>
    <row r="109" spans="1:8" s="96" customFormat="1" x14ac:dyDescent="0.25">
      <c r="A109" s="153" t="s">
        <v>1136</v>
      </c>
      <c r="B109" s="123">
        <v>25</v>
      </c>
      <c r="C109" s="158" t="s">
        <v>969</v>
      </c>
      <c r="D109" s="95">
        <v>4.8</v>
      </c>
      <c r="E109" s="95">
        <f>IF(D109="auf Anfrage",0,ROUND((D109-(D109*Overview!$B$4))-((D109-(D109*Overview!$B$4))*Overview!$C$4),2))</f>
        <v>4.8</v>
      </c>
      <c r="F109" s="92" t="s">
        <v>1067</v>
      </c>
      <c r="G109" s="92" t="s">
        <v>763</v>
      </c>
      <c r="H109" s="154" t="s">
        <v>1071</v>
      </c>
    </row>
    <row r="110" spans="1:8" ht="15" customHeight="1" x14ac:dyDescent="0.25">
      <c r="A110" s="8" t="s">
        <v>1107</v>
      </c>
      <c r="B110" s="71">
        <v>1</v>
      </c>
      <c r="C110" s="7" t="s">
        <v>76</v>
      </c>
      <c r="D110" s="11">
        <v>2.4</v>
      </c>
      <c r="E110" s="11">
        <f>IF(D110="auf Anfrage",0,ROUND((D110-(D110*Overview!$B$4))-((D110-(D110*Overview!$B$4))*Overview!$C$4),2))</f>
        <v>2.4</v>
      </c>
      <c r="F110" s="85" t="s">
        <v>1069</v>
      </c>
      <c r="G110" s="85">
        <v>1</v>
      </c>
      <c r="H110" s="72" t="s">
        <v>1070</v>
      </c>
    </row>
    <row r="111" spans="1:8" ht="15" customHeight="1" x14ac:dyDescent="0.25">
      <c r="A111" s="8" t="s">
        <v>1108</v>
      </c>
      <c r="B111" s="71">
        <v>1</v>
      </c>
      <c r="C111" s="7" t="s">
        <v>77</v>
      </c>
      <c r="D111" s="11">
        <v>2.4</v>
      </c>
      <c r="E111" s="11">
        <f>IF(D111="auf Anfrage",0,ROUND((D111-(D111*Overview!$B$4))-((D111-(D111*Overview!$B$4))*Overview!$C$4),2))</f>
        <v>2.4</v>
      </c>
      <c r="F111" s="85" t="s">
        <v>1069</v>
      </c>
      <c r="G111" s="85">
        <v>1</v>
      </c>
      <c r="H111" s="72" t="s">
        <v>1070</v>
      </c>
    </row>
    <row r="112" spans="1:8" ht="15" customHeight="1" x14ac:dyDescent="0.25">
      <c r="A112" s="8" t="s">
        <v>1109</v>
      </c>
      <c r="B112" s="71">
        <v>1</v>
      </c>
      <c r="C112" s="7" t="s">
        <v>78</v>
      </c>
      <c r="D112" s="11">
        <v>2.8</v>
      </c>
      <c r="E112" s="11">
        <f>IF(D112="auf Anfrage",0,ROUND((D112-(D112*Overview!$B$4))-((D112-(D112*Overview!$B$4))*Overview!$C$4),2))</f>
        <v>2.8</v>
      </c>
      <c r="F112" s="85" t="s">
        <v>1069</v>
      </c>
      <c r="G112" s="85">
        <v>1</v>
      </c>
      <c r="H112" s="72" t="s">
        <v>1070</v>
      </c>
    </row>
    <row r="113" spans="1:8" s="139" customFormat="1" ht="15" customHeight="1" x14ac:dyDescent="0.25">
      <c r="A113" s="141" t="s">
        <v>1851</v>
      </c>
      <c r="B113" s="143">
        <v>1</v>
      </c>
      <c r="C113" s="140" t="s">
        <v>1852</v>
      </c>
      <c r="D113" s="142">
        <v>16.5</v>
      </c>
      <c r="E113" s="142">
        <f>IF(D113="auf Anfrage",0,ROUND((D113-(D113*Overview!$B$4))-((D113-(D113*Overview!$B$4))*Overview!$C$4),2))</f>
        <v>16.5</v>
      </c>
      <c r="F113" s="147" t="s">
        <v>1069</v>
      </c>
      <c r="G113" s="147">
        <v>1</v>
      </c>
      <c r="H113" s="145" t="s">
        <v>1071</v>
      </c>
    </row>
    <row r="114" spans="1:8" s="139" customFormat="1" ht="15" customHeight="1" x14ac:dyDescent="0.25">
      <c r="A114" s="141" t="s">
        <v>1853</v>
      </c>
      <c r="B114" s="143">
        <v>1</v>
      </c>
      <c r="C114" s="140" t="s">
        <v>1854</v>
      </c>
      <c r="D114" s="142">
        <v>16.5</v>
      </c>
      <c r="E114" s="142">
        <f>IF(D114="auf Anfrage",0,ROUND((D114-(D114*Overview!$B$4))-((D114-(D114*Overview!$B$4))*Overview!$C$4),2))</f>
        <v>16.5</v>
      </c>
      <c r="F114" s="147" t="s">
        <v>1069</v>
      </c>
      <c r="G114" s="147">
        <v>1</v>
      </c>
      <c r="H114" s="145" t="s">
        <v>1071</v>
      </c>
    </row>
    <row r="115" spans="1:8" x14ac:dyDescent="0.25">
      <c r="A115" s="8" t="s">
        <v>1115</v>
      </c>
      <c r="B115" s="71">
        <v>1</v>
      </c>
      <c r="C115" s="7" t="s">
        <v>59</v>
      </c>
      <c r="D115" s="11">
        <v>28</v>
      </c>
      <c r="E115" s="11">
        <f>IF(D115="auf Anfrage",0,ROUND((D115-(D115*Overview!$B$4))-((D115-(D115*Overview!$B$4))*Overview!$C$4),2))</f>
        <v>28</v>
      </c>
      <c r="F115" s="85" t="s">
        <v>1069</v>
      </c>
      <c r="G115" s="85">
        <v>1</v>
      </c>
      <c r="H115" s="72" t="s">
        <v>1070</v>
      </c>
    </row>
    <row r="116" spans="1:8" x14ac:dyDescent="0.25">
      <c r="A116" s="8" t="s">
        <v>1091</v>
      </c>
      <c r="B116" s="71">
        <v>1</v>
      </c>
      <c r="C116" s="7" t="s">
        <v>60</v>
      </c>
      <c r="D116" s="11">
        <v>28</v>
      </c>
      <c r="E116" s="11">
        <f>IF(D116="auf Anfrage",0,ROUND((D116-(D116*Overview!$B$4))-((D116-(D116*Overview!$B$4))*Overview!$C$4),2))</f>
        <v>28</v>
      </c>
      <c r="F116" s="85" t="s">
        <v>1069</v>
      </c>
      <c r="G116" s="85">
        <v>1</v>
      </c>
      <c r="H116" s="72" t="s">
        <v>1070</v>
      </c>
    </row>
    <row r="117" spans="1:8" s="3" customFormat="1" x14ac:dyDescent="0.25">
      <c r="A117" s="88" t="s">
        <v>796</v>
      </c>
      <c r="B117" s="54"/>
      <c r="C117" s="82"/>
      <c r="D117" s="53"/>
      <c r="E117" s="57"/>
      <c r="F117" s="89"/>
      <c r="G117" s="89"/>
      <c r="H117" s="83"/>
    </row>
    <row r="118" spans="1:8" ht="15" customHeight="1" x14ac:dyDescent="0.25">
      <c r="A118" s="8" t="s">
        <v>1137</v>
      </c>
      <c r="B118" s="71">
        <v>1</v>
      </c>
      <c r="C118" s="7" t="s">
        <v>79</v>
      </c>
      <c r="D118" s="11">
        <v>12.9</v>
      </c>
      <c r="E118" s="11">
        <f>IF(D118="auf Anfrage",0,ROUND((D118-(D118*Overview!$B$4))-((D118-(D118*Overview!$B$4))*Overview!$C$4),2))</f>
        <v>12.9</v>
      </c>
      <c r="F118" s="85" t="s">
        <v>1069</v>
      </c>
      <c r="G118" s="85">
        <v>1</v>
      </c>
      <c r="H118" s="72" t="s">
        <v>1070</v>
      </c>
    </row>
    <row r="119" spans="1:8" x14ac:dyDescent="0.25">
      <c r="A119" s="8" t="s">
        <v>1084</v>
      </c>
      <c r="B119" s="71">
        <v>1</v>
      </c>
      <c r="C119" s="7" t="s">
        <v>12</v>
      </c>
      <c r="D119" s="11">
        <v>2.6</v>
      </c>
      <c r="E119" s="11">
        <f>IF(D119="auf Anfrage",0,ROUND((D119-(D119*Overview!$B$4))-((D119-(D119*Overview!$B$4))*Overview!$C$4),2))</f>
        <v>2.6</v>
      </c>
      <c r="F119" s="85" t="s">
        <v>1069</v>
      </c>
      <c r="G119" s="85">
        <v>1</v>
      </c>
      <c r="H119" s="72" t="s">
        <v>1070</v>
      </c>
    </row>
    <row r="120" spans="1:8" x14ac:dyDescent="0.25">
      <c r="A120" s="8" t="s">
        <v>1085</v>
      </c>
      <c r="B120" s="71">
        <v>1</v>
      </c>
      <c r="C120" s="7" t="s">
        <v>13</v>
      </c>
      <c r="D120" s="11">
        <v>1.8</v>
      </c>
      <c r="E120" s="11">
        <f>IF(D120="auf Anfrage",0,ROUND((D120-(D120*Overview!$B$4))-((D120-(D120*Overview!$B$4))*Overview!$C$4),2))</f>
        <v>1.8</v>
      </c>
      <c r="F120" s="85" t="s">
        <v>1069</v>
      </c>
      <c r="G120" s="85">
        <v>1</v>
      </c>
      <c r="H120" s="72" t="s">
        <v>1070</v>
      </c>
    </row>
    <row r="121" spans="1:8" x14ac:dyDescent="0.25">
      <c r="A121" s="8" t="s">
        <v>1086</v>
      </c>
      <c r="B121" s="71">
        <v>1</v>
      </c>
      <c r="C121" s="7" t="s">
        <v>14</v>
      </c>
      <c r="D121" s="11">
        <v>0.8</v>
      </c>
      <c r="E121" s="11">
        <f>IF(D121="auf Anfrage",0,ROUND((D121-(D121*Overview!$B$4))-((D121-(D121*Overview!$B$4))*Overview!$C$4),2))</f>
        <v>0.8</v>
      </c>
      <c r="F121" s="85" t="s">
        <v>1069</v>
      </c>
      <c r="G121" s="85">
        <v>1</v>
      </c>
      <c r="H121" s="72" t="s">
        <v>1070</v>
      </c>
    </row>
    <row r="122" spans="1:8" x14ac:dyDescent="0.25">
      <c r="A122" s="8" t="s">
        <v>1087</v>
      </c>
      <c r="B122" s="71">
        <v>1</v>
      </c>
      <c r="C122" s="7" t="s">
        <v>15</v>
      </c>
      <c r="D122" s="11">
        <v>2.2999999999999998</v>
      </c>
      <c r="E122" s="11">
        <f>IF(D122="auf Anfrage",0,ROUND((D122-(D122*Overview!$B$4))-((D122-(D122*Overview!$B$4))*Overview!$C$4),2))</f>
        <v>2.2999999999999998</v>
      </c>
      <c r="F122" s="85" t="s">
        <v>1069</v>
      </c>
      <c r="G122" s="85">
        <v>1</v>
      </c>
      <c r="H122" s="72" t="s">
        <v>1070</v>
      </c>
    </row>
    <row r="123" spans="1:8" x14ac:dyDescent="0.25">
      <c r="A123" s="8" t="s">
        <v>1138</v>
      </c>
      <c r="B123" s="71">
        <v>1</v>
      </c>
      <c r="C123" s="7" t="s">
        <v>80</v>
      </c>
      <c r="D123" s="11">
        <v>120</v>
      </c>
      <c r="E123" s="11">
        <f>IF(D123="auf Anfrage",0,ROUND((D123-(D123*Overview!$B$4))-((D123-(D123*Overview!$B$4))*Overview!$C$4),2))</f>
        <v>120</v>
      </c>
      <c r="F123" s="85" t="s">
        <v>1069</v>
      </c>
      <c r="G123" s="85">
        <v>1</v>
      </c>
      <c r="H123" s="72" t="s">
        <v>1070</v>
      </c>
    </row>
    <row r="124" spans="1:8" x14ac:dyDescent="0.25">
      <c r="A124" s="8" t="s">
        <v>1139</v>
      </c>
      <c r="B124" s="71">
        <v>1</v>
      </c>
      <c r="C124" s="7" t="s">
        <v>81</v>
      </c>
      <c r="D124" s="11">
        <v>60</v>
      </c>
      <c r="E124" s="11">
        <f>IF(D124="auf Anfrage",0,ROUND((D124-(D124*Overview!$B$4))-((D124-(D124*Overview!$B$4))*Overview!$C$4),2))</f>
        <v>60</v>
      </c>
      <c r="F124" s="85" t="s">
        <v>1069</v>
      </c>
      <c r="G124" s="85">
        <v>1</v>
      </c>
      <c r="H124" s="72" t="s">
        <v>1070</v>
      </c>
    </row>
    <row r="125" spans="1:8" x14ac:dyDescent="0.25">
      <c r="A125" s="8" t="s">
        <v>1140</v>
      </c>
      <c r="B125" s="71">
        <v>1</v>
      </c>
      <c r="C125" s="7" t="s">
        <v>82</v>
      </c>
      <c r="D125" s="11">
        <v>79</v>
      </c>
      <c r="E125" s="11">
        <f>IF(D125="auf Anfrage",0,ROUND((D125-(D125*Overview!$B$4))-((D125-(D125*Overview!$B$4))*Overview!$C$4),2))</f>
        <v>79</v>
      </c>
      <c r="F125" s="85" t="s">
        <v>1067</v>
      </c>
      <c r="G125" s="85" t="s">
        <v>763</v>
      </c>
      <c r="H125" s="72" t="s">
        <v>1070</v>
      </c>
    </row>
    <row r="126" spans="1:8" x14ac:dyDescent="0.25">
      <c r="A126" s="8" t="s">
        <v>1141</v>
      </c>
      <c r="B126" s="71">
        <v>1</v>
      </c>
      <c r="C126" s="7" t="s">
        <v>83</v>
      </c>
      <c r="D126" s="11">
        <v>60</v>
      </c>
      <c r="E126" s="11">
        <f>IF(D126="auf Anfrage",0,ROUND((D126-(D126*Overview!$B$4))-((D126-(D126*Overview!$B$4))*Overview!$C$4),2))</f>
        <v>60</v>
      </c>
      <c r="F126" s="85" t="s">
        <v>1069</v>
      </c>
      <c r="G126" s="85">
        <v>1</v>
      </c>
      <c r="H126" s="72" t="s">
        <v>1070</v>
      </c>
    </row>
    <row r="127" spans="1:8" x14ac:dyDescent="0.25">
      <c r="A127" s="8" t="s">
        <v>1142</v>
      </c>
      <c r="B127" s="71">
        <v>1</v>
      </c>
      <c r="C127" s="7" t="s">
        <v>84</v>
      </c>
      <c r="D127" s="11">
        <v>79</v>
      </c>
      <c r="E127" s="11">
        <f>IF(D127="auf Anfrage",0,ROUND((D127-(D127*Overview!$B$4))-((D127-(D127*Overview!$B$4))*Overview!$C$4),2))</f>
        <v>79</v>
      </c>
      <c r="F127" s="85" t="s">
        <v>1069</v>
      </c>
      <c r="G127" s="85">
        <v>1</v>
      </c>
      <c r="H127" s="72" t="s">
        <v>1070</v>
      </c>
    </row>
    <row r="128" spans="1:8" s="3" customFormat="1" x14ac:dyDescent="0.25">
      <c r="A128" s="88" t="s">
        <v>797</v>
      </c>
      <c r="B128" s="54"/>
      <c r="C128" s="82"/>
      <c r="D128" s="53"/>
      <c r="E128" s="57"/>
      <c r="F128" s="89"/>
      <c r="G128" s="89"/>
      <c r="H128" s="83"/>
    </row>
    <row r="129" spans="1:8" x14ac:dyDescent="0.25">
      <c r="A129" s="8" t="s">
        <v>1143</v>
      </c>
      <c r="B129" s="71">
        <v>1</v>
      </c>
      <c r="C129" s="7" t="s">
        <v>85</v>
      </c>
      <c r="D129" s="11">
        <v>26.9</v>
      </c>
      <c r="E129" s="11">
        <f>IF(D129="auf Anfrage",0,ROUND((D129-(D129*Overview!$B$4))-((D129-(D129*Overview!$B$4))*Overview!$C$4),2))</f>
        <v>26.9</v>
      </c>
      <c r="F129" s="85" t="s">
        <v>1069</v>
      </c>
      <c r="G129" s="85">
        <v>1</v>
      </c>
      <c r="H129" s="72" t="s">
        <v>1070</v>
      </c>
    </row>
    <row r="130" spans="1:8" x14ac:dyDescent="0.25">
      <c r="A130" s="8" t="s">
        <v>1144</v>
      </c>
      <c r="B130" s="71">
        <v>1</v>
      </c>
      <c r="C130" s="7" t="s">
        <v>86</v>
      </c>
      <c r="D130" s="11">
        <v>26.9</v>
      </c>
      <c r="E130" s="11">
        <f>IF(D130="auf Anfrage",0,ROUND((D130-(D130*Overview!$B$4))-((D130-(D130*Overview!$B$4))*Overview!$C$4),2))</f>
        <v>26.9</v>
      </c>
      <c r="F130" s="85" t="s">
        <v>1069</v>
      </c>
      <c r="G130" s="85">
        <v>1</v>
      </c>
      <c r="H130" s="72" t="s">
        <v>1070</v>
      </c>
    </row>
    <row r="131" spans="1:8" s="3" customFormat="1" ht="15" customHeight="1" x14ac:dyDescent="0.25">
      <c r="A131" s="88" t="s">
        <v>798</v>
      </c>
      <c r="B131" s="168" t="s">
        <v>801</v>
      </c>
      <c r="C131" s="168"/>
      <c r="D131" s="168"/>
      <c r="E131" s="168"/>
      <c r="F131" s="168"/>
      <c r="G131" s="89"/>
      <c r="H131" s="83"/>
    </row>
    <row r="132" spans="1:8" ht="15" customHeight="1" x14ac:dyDescent="0.25">
      <c r="A132" s="8" t="s">
        <v>1145</v>
      </c>
      <c r="B132" s="71">
        <v>1</v>
      </c>
      <c r="C132" s="7" t="s">
        <v>115</v>
      </c>
      <c r="D132" s="11">
        <v>37.299999999999997</v>
      </c>
      <c r="E132" s="11">
        <f>IF(D132="auf Anfrage",0,ROUND((D132-(D132*Overview!$B$4))-((D132-(D132*Overview!$B$4))*Overview!$C$4),2))</f>
        <v>37.299999999999997</v>
      </c>
      <c r="F132" s="85" t="s">
        <v>1067</v>
      </c>
      <c r="G132" s="85" t="s">
        <v>763</v>
      </c>
      <c r="H132" s="72" t="s">
        <v>1070</v>
      </c>
    </row>
    <row r="133" spans="1:8" ht="15" customHeight="1" x14ac:dyDescent="0.25">
      <c r="A133" s="8" t="s">
        <v>1146</v>
      </c>
      <c r="B133" s="71">
        <v>1</v>
      </c>
      <c r="C133" s="7" t="s">
        <v>116</v>
      </c>
      <c r="D133" s="11">
        <v>44.2</v>
      </c>
      <c r="E133" s="11">
        <f>IF(D133="auf Anfrage",0,ROUND((D133-(D133*Overview!$B$4))-((D133-(D133*Overview!$B$4))*Overview!$C$4),2))</f>
        <v>44.2</v>
      </c>
      <c r="F133" s="85" t="s">
        <v>1067</v>
      </c>
      <c r="G133" s="85" t="s">
        <v>763</v>
      </c>
      <c r="H133" s="72" t="s">
        <v>1070</v>
      </c>
    </row>
    <row r="134" spans="1:8" ht="15" customHeight="1" x14ac:dyDescent="0.25">
      <c r="A134" s="8" t="s">
        <v>1147</v>
      </c>
      <c r="B134" s="71">
        <v>1</v>
      </c>
      <c r="C134" s="7" t="s">
        <v>117</v>
      </c>
      <c r="D134" s="11">
        <v>51</v>
      </c>
      <c r="E134" s="11">
        <f>IF(D134="auf Anfrage",0,ROUND((D134-(D134*Overview!$B$4))-((D134-(D134*Overview!$B$4))*Overview!$C$4),2))</f>
        <v>51</v>
      </c>
      <c r="F134" s="85" t="s">
        <v>1067</v>
      </c>
      <c r="G134" s="85" t="s">
        <v>763</v>
      </c>
      <c r="H134" s="72" t="s">
        <v>1070</v>
      </c>
    </row>
    <row r="135" spans="1:8" ht="15" customHeight="1" x14ac:dyDescent="0.25">
      <c r="A135" s="8" t="s">
        <v>1148</v>
      </c>
      <c r="B135" s="71">
        <v>1</v>
      </c>
      <c r="C135" s="7" t="s">
        <v>118</v>
      </c>
      <c r="D135" s="11">
        <v>71.7</v>
      </c>
      <c r="E135" s="11">
        <f>IF(D135="auf Anfrage",0,ROUND((D135-(D135*Overview!$B$4))-((D135-(D135*Overview!$B$4))*Overview!$C$4),2))</f>
        <v>71.7</v>
      </c>
      <c r="F135" s="85" t="s">
        <v>1067</v>
      </c>
      <c r="G135" s="85" t="s">
        <v>763</v>
      </c>
      <c r="H135" s="72" t="s">
        <v>1070</v>
      </c>
    </row>
    <row r="136" spans="1:8" ht="15" customHeight="1" x14ac:dyDescent="0.25">
      <c r="A136" s="8" t="s">
        <v>1149</v>
      </c>
      <c r="B136" s="71">
        <v>1</v>
      </c>
      <c r="C136" s="7" t="s">
        <v>119</v>
      </c>
      <c r="D136" s="11">
        <v>37.299999999999997</v>
      </c>
      <c r="E136" s="11">
        <f>IF(D136="auf Anfrage",0,ROUND((D136-(D136*Overview!$B$4))-((D136-(D136*Overview!$B$4))*Overview!$C$4),2))</f>
        <v>37.299999999999997</v>
      </c>
      <c r="F136" s="85" t="s">
        <v>1067</v>
      </c>
      <c r="G136" s="85" t="s">
        <v>763</v>
      </c>
      <c r="H136" s="72" t="s">
        <v>1070</v>
      </c>
    </row>
    <row r="137" spans="1:8" ht="15" customHeight="1" x14ac:dyDescent="0.25">
      <c r="A137" s="8" t="s">
        <v>1150</v>
      </c>
      <c r="B137" s="71">
        <v>1</v>
      </c>
      <c r="C137" s="7" t="s">
        <v>120</v>
      </c>
      <c r="D137" s="11">
        <v>44.2</v>
      </c>
      <c r="E137" s="11">
        <f>IF(D137="auf Anfrage",0,ROUND((D137-(D137*Overview!$B$4))-((D137-(D137*Overview!$B$4))*Overview!$C$4),2))</f>
        <v>44.2</v>
      </c>
      <c r="F137" s="85" t="s">
        <v>1067</v>
      </c>
      <c r="G137" s="85" t="s">
        <v>763</v>
      </c>
      <c r="H137" s="72" t="s">
        <v>1070</v>
      </c>
    </row>
    <row r="138" spans="1:8" ht="15" customHeight="1" x14ac:dyDescent="0.25">
      <c r="A138" s="8" t="s">
        <v>1151</v>
      </c>
      <c r="B138" s="71">
        <v>1</v>
      </c>
      <c r="C138" s="7" t="s">
        <v>121</v>
      </c>
      <c r="D138" s="11">
        <v>51</v>
      </c>
      <c r="E138" s="11">
        <f>IF(D138="auf Anfrage",0,ROUND((D138-(D138*Overview!$B$4))-((D138-(D138*Overview!$B$4))*Overview!$C$4),2))</f>
        <v>51</v>
      </c>
      <c r="F138" s="85" t="s">
        <v>1067</v>
      </c>
      <c r="G138" s="85" t="s">
        <v>763</v>
      </c>
      <c r="H138" s="72" t="s">
        <v>1070</v>
      </c>
    </row>
    <row r="139" spans="1:8" ht="15" customHeight="1" x14ac:dyDescent="0.25">
      <c r="A139" s="8" t="s">
        <v>1152</v>
      </c>
      <c r="B139" s="71">
        <v>1</v>
      </c>
      <c r="C139" s="7" t="s">
        <v>122</v>
      </c>
      <c r="D139" s="11">
        <v>71.7</v>
      </c>
      <c r="E139" s="11">
        <f>IF(D139="auf Anfrage",0,ROUND((D139-(D139*Overview!$B$4))-((D139-(D139*Overview!$B$4))*Overview!$C$4),2))</f>
        <v>71.7</v>
      </c>
      <c r="F139" s="85" t="s">
        <v>1067</v>
      </c>
      <c r="G139" s="85" t="s">
        <v>763</v>
      </c>
      <c r="H139" s="72" t="s">
        <v>1070</v>
      </c>
    </row>
    <row r="140" spans="1:8" ht="15" customHeight="1" x14ac:dyDescent="0.25">
      <c r="A140" s="8" t="s">
        <v>1149</v>
      </c>
      <c r="B140" s="71">
        <v>1</v>
      </c>
      <c r="C140" s="7" t="s">
        <v>119</v>
      </c>
      <c r="D140" s="11">
        <v>37.299999999999997</v>
      </c>
      <c r="E140" s="11">
        <f>IF(D140="auf Anfrage",0,ROUND((D140-(D140*Overview!$B$4))-((D140-(D140*Overview!$B$4))*Overview!$C$4),2))</f>
        <v>37.299999999999997</v>
      </c>
      <c r="F140" s="85" t="s">
        <v>1067</v>
      </c>
      <c r="G140" s="85" t="s">
        <v>763</v>
      </c>
      <c r="H140" s="72" t="s">
        <v>1070</v>
      </c>
    </row>
    <row r="141" spans="1:8" ht="15" customHeight="1" x14ac:dyDescent="0.25">
      <c r="A141" s="8" t="s">
        <v>1150</v>
      </c>
      <c r="B141" s="71">
        <v>1</v>
      </c>
      <c r="C141" s="7" t="s">
        <v>120</v>
      </c>
      <c r="D141" s="11">
        <v>44.2</v>
      </c>
      <c r="E141" s="11">
        <f>IF(D141="auf Anfrage",0,ROUND((D141-(D141*Overview!$B$4))-((D141-(D141*Overview!$B$4))*Overview!$C$4),2))</f>
        <v>44.2</v>
      </c>
      <c r="F141" s="85" t="s">
        <v>1067</v>
      </c>
      <c r="G141" s="85" t="s">
        <v>763</v>
      </c>
      <c r="H141" s="72" t="s">
        <v>1070</v>
      </c>
    </row>
    <row r="142" spans="1:8" ht="15" customHeight="1" x14ac:dyDescent="0.25">
      <c r="A142" s="8" t="s">
        <v>1151</v>
      </c>
      <c r="B142" s="71">
        <v>1</v>
      </c>
      <c r="C142" s="7" t="s">
        <v>121</v>
      </c>
      <c r="D142" s="11">
        <v>51</v>
      </c>
      <c r="E142" s="11">
        <f>IF(D142="auf Anfrage",0,ROUND((D142-(D142*Overview!$B$4))-((D142-(D142*Overview!$B$4))*Overview!$C$4),2))</f>
        <v>51</v>
      </c>
      <c r="F142" s="85" t="s">
        <v>1067</v>
      </c>
      <c r="G142" s="85" t="s">
        <v>763</v>
      </c>
      <c r="H142" s="72" t="s">
        <v>1070</v>
      </c>
    </row>
    <row r="143" spans="1:8" ht="15" customHeight="1" x14ac:dyDescent="0.25">
      <c r="A143" s="8" t="s">
        <v>1152</v>
      </c>
      <c r="B143" s="71">
        <v>1</v>
      </c>
      <c r="C143" s="7" t="s">
        <v>122</v>
      </c>
      <c r="D143" s="11">
        <v>71.7</v>
      </c>
      <c r="E143" s="11">
        <f>IF(D143="auf Anfrage",0,ROUND((D143-(D143*Overview!$B$4))-((D143-(D143*Overview!$B$4))*Overview!$C$4),2))</f>
        <v>71.7</v>
      </c>
      <c r="F143" s="85" t="s">
        <v>1067</v>
      </c>
      <c r="G143" s="85" t="s">
        <v>763</v>
      </c>
      <c r="H143" s="72" t="s">
        <v>1070</v>
      </c>
    </row>
    <row r="144" spans="1:8" ht="15" customHeight="1" x14ac:dyDescent="0.25">
      <c r="A144" s="8" t="s">
        <v>1153</v>
      </c>
      <c r="B144" s="71">
        <v>1</v>
      </c>
      <c r="C144" s="7" t="s">
        <v>123</v>
      </c>
      <c r="D144" s="11">
        <v>44.8</v>
      </c>
      <c r="E144" s="11">
        <f>IF(D144="auf Anfrage",0,ROUND((D144-(D144*Overview!$B$4))-((D144-(D144*Overview!$B$4))*Overview!$C$4),2))</f>
        <v>44.8</v>
      </c>
      <c r="F144" s="85" t="s">
        <v>1067</v>
      </c>
      <c r="G144" s="85" t="s">
        <v>763</v>
      </c>
      <c r="H144" s="72" t="s">
        <v>1070</v>
      </c>
    </row>
    <row r="145" spans="1:8" ht="15" customHeight="1" x14ac:dyDescent="0.25">
      <c r="A145" s="8" t="s">
        <v>1154</v>
      </c>
      <c r="B145" s="71">
        <v>1</v>
      </c>
      <c r="C145" s="7" t="s">
        <v>124</v>
      </c>
      <c r="D145" s="11">
        <v>55.1</v>
      </c>
      <c r="E145" s="11">
        <f>IF(D145="auf Anfrage",0,ROUND((D145-(D145*Overview!$B$4))-((D145-(D145*Overview!$B$4))*Overview!$C$4),2))</f>
        <v>55.1</v>
      </c>
      <c r="F145" s="85" t="s">
        <v>1067</v>
      </c>
      <c r="G145" s="85" t="s">
        <v>763</v>
      </c>
      <c r="H145" s="72" t="s">
        <v>1070</v>
      </c>
    </row>
    <row r="146" spans="1:8" ht="15" customHeight="1" x14ac:dyDescent="0.25">
      <c r="A146" s="8" t="s">
        <v>1155</v>
      </c>
      <c r="B146" s="71">
        <v>1</v>
      </c>
      <c r="C146" s="7" t="s">
        <v>125</v>
      </c>
      <c r="D146" s="11">
        <v>65.5</v>
      </c>
      <c r="E146" s="11">
        <f>IF(D146="auf Anfrage",0,ROUND((D146-(D146*Overview!$B$4))-((D146-(D146*Overview!$B$4))*Overview!$C$4),2))</f>
        <v>65.5</v>
      </c>
      <c r="F146" s="85" t="s">
        <v>1067</v>
      </c>
      <c r="G146" s="85" t="s">
        <v>763</v>
      </c>
      <c r="H146" s="72" t="s">
        <v>1070</v>
      </c>
    </row>
    <row r="147" spans="1:8" ht="15" customHeight="1" x14ac:dyDescent="0.25">
      <c r="A147" s="8" t="s">
        <v>1156</v>
      </c>
      <c r="B147" s="71">
        <v>1</v>
      </c>
      <c r="C147" s="7" t="s">
        <v>126</v>
      </c>
      <c r="D147" s="11">
        <v>75.8</v>
      </c>
      <c r="E147" s="11">
        <f>IF(D147="auf Anfrage",0,ROUND((D147-(D147*Overview!$B$4))-((D147-(D147*Overview!$B$4))*Overview!$C$4),2))</f>
        <v>75.8</v>
      </c>
      <c r="F147" s="85" t="s">
        <v>1067</v>
      </c>
      <c r="G147" s="85" t="s">
        <v>763</v>
      </c>
      <c r="H147" s="72" t="s">
        <v>1070</v>
      </c>
    </row>
    <row r="148" spans="1:8" ht="15" customHeight="1" x14ac:dyDescent="0.25">
      <c r="A148" s="8" t="s">
        <v>1157</v>
      </c>
      <c r="B148" s="71">
        <v>1</v>
      </c>
      <c r="C148" s="7" t="s">
        <v>127</v>
      </c>
      <c r="D148" s="11">
        <v>38</v>
      </c>
      <c r="E148" s="11">
        <f>IF(D148="auf Anfrage",0,ROUND((D148-(D148*Overview!$B$4))-((D148-(D148*Overview!$B$4))*Overview!$C$4),2))</f>
        <v>38</v>
      </c>
      <c r="F148" s="85" t="s">
        <v>1067</v>
      </c>
      <c r="G148" s="85" t="s">
        <v>763</v>
      </c>
      <c r="H148" s="72" t="s">
        <v>1070</v>
      </c>
    </row>
    <row r="149" spans="1:8" ht="15" customHeight="1" x14ac:dyDescent="0.25">
      <c r="A149" s="8" t="s">
        <v>1158</v>
      </c>
      <c r="B149" s="71">
        <v>1</v>
      </c>
      <c r="C149" s="7" t="s">
        <v>128</v>
      </c>
      <c r="D149" s="11">
        <v>49.3</v>
      </c>
      <c r="E149" s="11">
        <f>IF(D149="auf Anfrage",0,ROUND((D149-(D149*Overview!$B$4))-((D149-(D149*Overview!$B$4))*Overview!$C$4),2))</f>
        <v>49.3</v>
      </c>
      <c r="F149" s="85" t="s">
        <v>1067</v>
      </c>
      <c r="G149" s="85" t="s">
        <v>763</v>
      </c>
      <c r="H149" s="72" t="s">
        <v>1070</v>
      </c>
    </row>
    <row r="150" spans="1:8" ht="15" customHeight="1" x14ac:dyDescent="0.25">
      <c r="A150" s="8" t="s">
        <v>1159</v>
      </c>
      <c r="B150" s="71">
        <v>1</v>
      </c>
      <c r="C150" s="7" t="s">
        <v>129</v>
      </c>
      <c r="D150" s="11">
        <v>60.7</v>
      </c>
      <c r="E150" s="11">
        <f>IF(D150="auf Anfrage",0,ROUND((D150-(D150*Overview!$B$4))-((D150-(D150*Overview!$B$4))*Overview!$C$4),2))</f>
        <v>60.7</v>
      </c>
      <c r="F150" s="85" t="s">
        <v>1067</v>
      </c>
      <c r="G150" s="85" t="s">
        <v>763</v>
      </c>
      <c r="H150" s="72" t="s">
        <v>1070</v>
      </c>
    </row>
    <row r="151" spans="1:8" s="3" customFormat="1" ht="15" customHeight="1" x14ac:dyDescent="0.25">
      <c r="A151" s="88" t="s">
        <v>799</v>
      </c>
      <c r="B151" s="81" t="s">
        <v>800</v>
      </c>
      <c r="C151" s="90"/>
      <c r="D151" s="90"/>
      <c r="E151" s="90"/>
      <c r="F151" s="80"/>
      <c r="G151" s="89"/>
      <c r="H151" s="83"/>
    </row>
    <row r="152" spans="1:8" x14ac:dyDescent="0.25">
      <c r="A152" s="8" t="s">
        <v>1160</v>
      </c>
      <c r="B152" s="71">
        <v>1</v>
      </c>
      <c r="C152" s="7" t="s">
        <v>130</v>
      </c>
      <c r="D152" s="11">
        <v>5.9</v>
      </c>
      <c r="E152" s="11">
        <f>IF(D152="auf Anfrage",0,ROUND((D152-(D152*Overview!$B$4))-((D152-(D152*Overview!$B$4))*Overview!$C$4),2))</f>
        <v>5.9</v>
      </c>
      <c r="F152" s="85" t="s">
        <v>1069</v>
      </c>
      <c r="G152" s="85">
        <v>1</v>
      </c>
      <c r="H152" s="72" t="s">
        <v>1070</v>
      </c>
    </row>
    <row r="153" spans="1:8" x14ac:dyDescent="0.25">
      <c r="A153" s="8" t="s">
        <v>1161</v>
      </c>
      <c r="B153" s="71">
        <v>1</v>
      </c>
      <c r="C153" s="7" t="s">
        <v>131</v>
      </c>
      <c r="D153" s="11">
        <v>6.4</v>
      </c>
      <c r="E153" s="11">
        <f>IF(D153="auf Anfrage",0,ROUND((D153-(D153*Overview!$B$4))-((D153-(D153*Overview!$B$4))*Overview!$C$4),2))</f>
        <v>6.4</v>
      </c>
      <c r="F153" s="85" t="s">
        <v>1069</v>
      </c>
      <c r="G153" s="85">
        <v>1</v>
      </c>
      <c r="H153" s="72" t="s">
        <v>1070</v>
      </c>
    </row>
    <row r="154" spans="1:8" x14ac:dyDescent="0.25">
      <c r="A154" s="8" t="s">
        <v>1162</v>
      </c>
      <c r="B154" s="71">
        <v>1</v>
      </c>
      <c r="C154" s="7" t="s">
        <v>132</v>
      </c>
      <c r="D154" s="11">
        <v>7.2</v>
      </c>
      <c r="E154" s="11">
        <f>IF(D154="auf Anfrage",0,ROUND((D154-(D154*Overview!$B$4))-((D154-(D154*Overview!$B$4))*Overview!$C$4),2))</f>
        <v>7.2</v>
      </c>
      <c r="F154" s="85" t="s">
        <v>1069</v>
      </c>
      <c r="G154" s="85">
        <v>1</v>
      </c>
      <c r="H154" s="72" t="s">
        <v>1070</v>
      </c>
    </row>
    <row r="155" spans="1:8" x14ac:dyDescent="0.25">
      <c r="A155" s="8" t="s">
        <v>1163</v>
      </c>
      <c r="B155" s="71">
        <v>1</v>
      </c>
      <c r="C155" s="7" t="s">
        <v>133</v>
      </c>
      <c r="D155" s="11">
        <v>7.5</v>
      </c>
      <c r="E155" s="11">
        <f>IF(D155="auf Anfrage",0,ROUND((D155-(D155*Overview!$B$4))-((D155-(D155*Overview!$B$4))*Overview!$C$4),2))</f>
        <v>7.5</v>
      </c>
      <c r="F155" s="85" t="s">
        <v>1069</v>
      </c>
      <c r="G155" s="85">
        <v>1</v>
      </c>
      <c r="H155" s="72" t="s">
        <v>1070</v>
      </c>
    </row>
    <row r="156" spans="1:8" x14ac:dyDescent="0.25">
      <c r="A156" s="8" t="s">
        <v>1164</v>
      </c>
      <c r="B156" s="71">
        <v>1</v>
      </c>
      <c r="C156" s="7" t="s">
        <v>134</v>
      </c>
      <c r="D156" s="11">
        <v>8.4</v>
      </c>
      <c r="E156" s="11">
        <f>IF(D156="auf Anfrage",0,ROUND((D156-(D156*Overview!$B$4))-((D156-(D156*Overview!$B$4))*Overview!$C$4),2))</f>
        <v>8.4</v>
      </c>
      <c r="F156" s="85" t="s">
        <v>1067</v>
      </c>
      <c r="G156" s="85" t="s">
        <v>763</v>
      </c>
      <c r="H156" s="72" t="s">
        <v>1070</v>
      </c>
    </row>
    <row r="157" spans="1:8" x14ac:dyDescent="0.25">
      <c r="A157" s="8" t="s">
        <v>1165</v>
      </c>
      <c r="B157" s="71">
        <v>1</v>
      </c>
      <c r="C157" s="7" t="s">
        <v>135</v>
      </c>
      <c r="D157" s="11">
        <v>9</v>
      </c>
      <c r="E157" s="11">
        <f>IF(D157="auf Anfrage",0,ROUND((D157-(D157*Overview!$B$4))-((D157-(D157*Overview!$B$4))*Overview!$C$4),2))</f>
        <v>9</v>
      </c>
      <c r="F157" s="85" t="s">
        <v>1069</v>
      </c>
      <c r="G157" s="85">
        <v>1</v>
      </c>
      <c r="H157" s="72" t="s">
        <v>1070</v>
      </c>
    </row>
    <row r="158" spans="1:8" x14ac:dyDescent="0.25">
      <c r="A158" s="8" t="s">
        <v>1166</v>
      </c>
      <c r="B158" s="71">
        <v>1</v>
      </c>
      <c r="C158" s="7" t="s">
        <v>136</v>
      </c>
      <c r="D158" s="11">
        <v>10.199999999999999</v>
      </c>
      <c r="E158" s="11">
        <f>IF(D158="auf Anfrage",0,ROUND((D158-(D158*Overview!$B$4))-((D158-(D158*Overview!$B$4))*Overview!$C$4),2))</f>
        <v>10.199999999999999</v>
      </c>
      <c r="F158" s="85" t="s">
        <v>1067</v>
      </c>
      <c r="G158" s="85" t="s">
        <v>763</v>
      </c>
      <c r="H158" s="72" t="s">
        <v>1070</v>
      </c>
    </row>
    <row r="159" spans="1:8" x14ac:dyDescent="0.25">
      <c r="A159" s="8" t="s">
        <v>1167</v>
      </c>
      <c r="B159" s="71">
        <v>1</v>
      </c>
      <c r="C159" s="7" t="s">
        <v>137</v>
      </c>
      <c r="D159" s="11">
        <v>11.4</v>
      </c>
      <c r="E159" s="11">
        <f>IF(D159="auf Anfrage",0,ROUND((D159-(D159*Overview!$B$4))-((D159-(D159*Overview!$B$4))*Overview!$C$4),2))</f>
        <v>11.4</v>
      </c>
      <c r="F159" s="85" t="s">
        <v>1069</v>
      </c>
      <c r="G159" s="85">
        <v>1</v>
      </c>
      <c r="H159" s="72" t="s">
        <v>1070</v>
      </c>
    </row>
    <row r="160" spans="1:8" x14ac:dyDescent="0.25">
      <c r="A160" s="8" t="s">
        <v>1168</v>
      </c>
      <c r="B160" s="71">
        <v>1</v>
      </c>
      <c r="C160" s="7" t="s">
        <v>138</v>
      </c>
      <c r="D160" s="11">
        <v>14.4</v>
      </c>
      <c r="E160" s="11">
        <f>IF(D160="auf Anfrage",0,ROUND((D160-(D160*Overview!$B$4))-((D160-(D160*Overview!$B$4))*Overview!$C$4),2))</f>
        <v>14.4</v>
      </c>
      <c r="F160" s="85" t="s">
        <v>1069</v>
      </c>
      <c r="G160" s="85">
        <v>1</v>
      </c>
      <c r="H160" s="72" t="s">
        <v>1070</v>
      </c>
    </row>
    <row r="161" spans="1:8" x14ac:dyDescent="0.25">
      <c r="A161" s="8" t="s">
        <v>1169</v>
      </c>
      <c r="B161" s="71">
        <v>1</v>
      </c>
      <c r="C161" s="7" t="s">
        <v>139</v>
      </c>
      <c r="D161" s="11">
        <v>17.399999999999999</v>
      </c>
      <c r="E161" s="11">
        <f>IF(D161="auf Anfrage",0,ROUND((D161-(D161*Overview!$B$4))-((D161-(D161*Overview!$B$4))*Overview!$C$4),2))</f>
        <v>17.399999999999999</v>
      </c>
      <c r="F161" s="85" t="s">
        <v>1069</v>
      </c>
      <c r="G161" s="85">
        <v>1</v>
      </c>
      <c r="H161" s="72" t="s">
        <v>1070</v>
      </c>
    </row>
    <row r="162" spans="1:8" x14ac:dyDescent="0.25">
      <c r="A162" s="8" t="s">
        <v>1170</v>
      </c>
      <c r="B162" s="71">
        <v>1</v>
      </c>
      <c r="C162" s="7" t="s">
        <v>140</v>
      </c>
      <c r="D162" s="11">
        <v>5.9</v>
      </c>
      <c r="E162" s="11">
        <f>IF(D162="auf Anfrage",0,ROUND((D162-(D162*Overview!$B$4))-((D162-(D162*Overview!$B$4))*Overview!$C$4),2))</f>
        <v>5.9</v>
      </c>
      <c r="F162" s="85" t="s">
        <v>1069</v>
      </c>
      <c r="G162" s="85">
        <v>1</v>
      </c>
      <c r="H162" s="72" t="s">
        <v>1070</v>
      </c>
    </row>
    <row r="163" spans="1:8" x14ac:dyDescent="0.25">
      <c r="A163" s="8" t="s">
        <v>1171</v>
      </c>
      <c r="B163" s="71">
        <v>1</v>
      </c>
      <c r="C163" s="7" t="s">
        <v>141</v>
      </c>
      <c r="D163" s="11">
        <v>6.4</v>
      </c>
      <c r="E163" s="11">
        <f>IF(D163="auf Anfrage",0,ROUND((D163-(D163*Overview!$B$4))-((D163-(D163*Overview!$B$4))*Overview!$C$4),2))</f>
        <v>6.4</v>
      </c>
      <c r="F163" s="85" t="s">
        <v>1069</v>
      </c>
      <c r="G163" s="85">
        <v>1</v>
      </c>
      <c r="H163" s="72" t="s">
        <v>1070</v>
      </c>
    </row>
    <row r="164" spans="1:8" x14ac:dyDescent="0.25">
      <c r="A164" s="8" t="s">
        <v>1172</v>
      </c>
      <c r="B164" s="71">
        <v>1</v>
      </c>
      <c r="C164" s="7" t="s">
        <v>142</v>
      </c>
      <c r="D164" s="11">
        <v>7.2</v>
      </c>
      <c r="E164" s="11">
        <f>IF(D164="auf Anfrage",0,ROUND((D164-(D164*Overview!$B$4))-((D164-(D164*Overview!$B$4))*Overview!$C$4),2))</f>
        <v>7.2</v>
      </c>
      <c r="F164" s="85" t="s">
        <v>1069</v>
      </c>
      <c r="G164" s="85">
        <v>1</v>
      </c>
      <c r="H164" s="72" t="s">
        <v>1070</v>
      </c>
    </row>
    <row r="165" spans="1:8" x14ac:dyDescent="0.25">
      <c r="A165" s="8" t="s">
        <v>1173</v>
      </c>
      <c r="B165" s="71">
        <v>1</v>
      </c>
      <c r="C165" s="7" t="s">
        <v>143</v>
      </c>
      <c r="D165" s="11">
        <v>7.5</v>
      </c>
      <c r="E165" s="11">
        <f>IF(D165="auf Anfrage",0,ROUND((D165-(D165*Overview!$B$4))-((D165-(D165*Overview!$B$4))*Overview!$C$4),2))</f>
        <v>7.5</v>
      </c>
      <c r="F165" s="85" t="s">
        <v>1069</v>
      </c>
      <c r="G165" s="85">
        <v>1</v>
      </c>
      <c r="H165" s="72" t="s">
        <v>1070</v>
      </c>
    </row>
    <row r="166" spans="1:8" x14ac:dyDescent="0.25">
      <c r="A166" s="8" t="s">
        <v>1174</v>
      </c>
      <c r="B166" s="71">
        <v>1</v>
      </c>
      <c r="C166" s="7" t="s">
        <v>144</v>
      </c>
      <c r="D166" s="11">
        <v>8.4</v>
      </c>
      <c r="E166" s="11">
        <f>IF(D166="auf Anfrage",0,ROUND((D166-(D166*Overview!$B$4))-((D166-(D166*Overview!$B$4))*Overview!$C$4),2))</f>
        <v>8.4</v>
      </c>
      <c r="F166" s="85" t="s">
        <v>1067</v>
      </c>
      <c r="G166" s="85" t="s">
        <v>763</v>
      </c>
      <c r="H166" s="72" t="s">
        <v>1070</v>
      </c>
    </row>
    <row r="167" spans="1:8" x14ac:dyDescent="0.25">
      <c r="A167" s="8" t="s">
        <v>1175</v>
      </c>
      <c r="B167" s="71">
        <v>1</v>
      </c>
      <c r="C167" s="7" t="s">
        <v>145</v>
      </c>
      <c r="D167" s="11">
        <v>9</v>
      </c>
      <c r="E167" s="11">
        <f>IF(D167="auf Anfrage",0,ROUND((D167-(D167*Overview!$B$4))-((D167-(D167*Overview!$B$4))*Overview!$C$4),2))</f>
        <v>9</v>
      </c>
      <c r="F167" s="85" t="s">
        <v>1069</v>
      </c>
      <c r="G167" s="85">
        <v>1</v>
      </c>
      <c r="H167" s="72" t="s">
        <v>1070</v>
      </c>
    </row>
    <row r="168" spans="1:8" x14ac:dyDescent="0.25">
      <c r="A168" s="8" t="s">
        <v>1176</v>
      </c>
      <c r="B168" s="71">
        <v>1</v>
      </c>
      <c r="C168" s="7" t="s">
        <v>146</v>
      </c>
      <c r="D168" s="11">
        <v>10.199999999999999</v>
      </c>
      <c r="E168" s="11">
        <f>IF(D168="auf Anfrage",0,ROUND((D168-(D168*Overview!$B$4))-((D168-(D168*Overview!$B$4))*Overview!$C$4),2))</f>
        <v>10.199999999999999</v>
      </c>
      <c r="F168" s="85" t="s">
        <v>1067</v>
      </c>
      <c r="G168" s="85" t="s">
        <v>763</v>
      </c>
      <c r="H168" s="72" t="s">
        <v>1070</v>
      </c>
    </row>
    <row r="169" spans="1:8" x14ac:dyDescent="0.25">
      <c r="A169" s="8" t="s">
        <v>1177</v>
      </c>
      <c r="B169" s="71">
        <v>1</v>
      </c>
      <c r="C169" s="7" t="s">
        <v>147</v>
      </c>
      <c r="D169" s="11">
        <v>11.4</v>
      </c>
      <c r="E169" s="11">
        <f>IF(D169="auf Anfrage",0,ROUND((D169-(D169*Overview!$B$4))-((D169-(D169*Overview!$B$4))*Overview!$C$4),2))</f>
        <v>11.4</v>
      </c>
      <c r="F169" s="85" t="s">
        <v>1069</v>
      </c>
      <c r="G169" s="85">
        <v>1</v>
      </c>
      <c r="H169" s="72" t="s">
        <v>1070</v>
      </c>
    </row>
    <row r="170" spans="1:8" x14ac:dyDescent="0.25">
      <c r="A170" s="8" t="s">
        <v>1178</v>
      </c>
      <c r="B170" s="71">
        <v>1</v>
      </c>
      <c r="C170" s="7" t="s">
        <v>148</v>
      </c>
      <c r="D170" s="11">
        <v>14.4</v>
      </c>
      <c r="E170" s="11">
        <f>IF(D170="auf Anfrage",0,ROUND((D170-(D170*Overview!$B$4))-((D170-(D170*Overview!$B$4))*Overview!$C$4),2))</f>
        <v>14.4</v>
      </c>
      <c r="F170" s="85" t="s">
        <v>1069</v>
      </c>
      <c r="G170" s="85">
        <v>1</v>
      </c>
      <c r="H170" s="72" t="s">
        <v>1070</v>
      </c>
    </row>
    <row r="171" spans="1:8" x14ac:dyDescent="0.25">
      <c r="A171" s="8" t="s">
        <v>1179</v>
      </c>
      <c r="B171" s="71">
        <v>1</v>
      </c>
      <c r="C171" s="7" t="s">
        <v>149</v>
      </c>
      <c r="D171" s="11">
        <v>17.399999999999999</v>
      </c>
      <c r="E171" s="11">
        <f>IF(D171="auf Anfrage",0,ROUND((D171-(D171*Overview!$B$4))-((D171-(D171*Overview!$B$4))*Overview!$C$4),2))</f>
        <v>17.399999999999999</v>
      </c>
      <c r="F171" s="85" t="s">
        <v>1069</v>
      </c>
      <c r="G171" s="85">
        <v>1</v>
      </c>
      <c r="H171" s="72" t="s">
        <v>1070</v>
      </c>
    </row>
    <row r="172" spans="1:8" x14ac:dyDescent="0.25">
      <c r="A172" s="8" t="s">
        <v>1180</v>
      </c>
      <c r="B172" s="71">
        <v>1</v>
      </c>
      <c r="C172" s="7" t="s">
        <v>150</v>
      </c>
      <c r="D172" s="11">
        <v>5.9</v>
      </c>
      <c r="E172" s="11">
        <f>IF(D172="auf Anfrage",0,ROUND((D172-(D172*Overview!$B$4))-((D172-(D172*Overview!$B$4))*Overview!$C$4),2))</f>
        <v>5.9</v>
      </c>
      <c r="F172" s="85" t="s">
        <v>1069</v>
      </c>
      <c r="G172" s="85">
        <v>1</v>
      </c>
      <c r="H172" s="72" t="s">
        <v>1070</v>
      </c>
    </row>
    <row r="173" spans="1:8" x14ac:dyDescent="0.25">
      <c r="A173" s="8" t="s">
        <v>1181</v>
      </c>
      <c r="B173" s="71">
        <v>1</v>
      </c>
      <c r="C173" s="7" t="s">
        <v>151</v>
      </c>
      <c r="D173" s="11">
        <v>6.4</v>
      </c>
      <c r="E173" s="11">
        <f>IF(D173="auf Anfrage",0,ROUND((D173-(D173*Overview!$B$4))-((D173-(D173*Overview!$B$4))*Overview!$C$4),2))</f>
        <v>6.4</v>
      </c>
      <c r="F173" s="85" t="s">
        <v>1069</v>
      </c>
      <c r="G173" s="85">
        <v>1</v>
      </c>
      <c r="H173" s="72" t="s">
        <v>1070</v>
      </c>
    </row>
    <row r="174" spans="1:8" x14ac:dyDescent="0.25">
      <c r="A174" s="8" t="s">
        <v>1182</v>
      </c>
      <c r="B174" s="71">
        <v>1</v>
      </c>
      <c r="C174" s="7" t="s">
        <v>152</v>
      </c>
      <c r="D174" s="11">
        <v>7.2</v>
      </c>
      <c r="E174" s="11">
        <f>IF(D174="auf Anfrage",0,ROUND((D174-(D174*Overview!$B$4))-((D174-(D174*Overview!$B$4))*Overview!$C$4),2))</f>
        <v>7.2</v>
      </c>
      <c r="F174" s="85" t="s">
        <v>1069</v>
      </c>
      <c r="G174" s="85">
        <v>1</v>
      </c>
      <c r="H174" s="72" t="s">
        <v>1070</v>
      </c>
    </row>
    <row r="175" spans="1:8" x14ac:dyDescent="0.25">
      <c r="A175" s="8" t="s">
        <v>1183</v>
      </c>
      <c r="B175" s="71">
        <v>1</v>
      </c>
      <c r="C175" s="7" t="s">
        <v>153</v>
      </c>
      <c r="D175" s="11">
        <v>7.5</v>
      </c>
      <c r="E175" s="11">
        <f>IF(D175="auf Anfrage",0,ROUND((D175-(D175*Overview!$B$4))-((D175-(D175*Overview!$B$4))*Overview!$C$4),2))</f>
        <v>7.5</v>
      </c>
      <c r="F175" s="85" t="s">
        <v>1069</v>
      </c>
      <c r="G175" s="85">
        <v>1</v>
      </c>
      <c r="H175" s="72" t="s">
        <v>1070</v>
      </c>
    </row>
    <row r="176" spans="1:8" x14ac:dyDescent="0.25">
      <c r="A176" s="8" t="s">
        <v>1184</v>
      </c>
      <c r="B176" s="71">
        <v>1</v>
      </c>
      <c r="C176" s="7" t="s">
        <v>154</v>
      </c>
      <c r="D176" s="11">
        <v>8.4</v>
      </c>
      <c r="E176" s="11">
        <f>IF(D176="auf Anfrage",0,ROUND((D176-(D176*Overview!$B$4))-((D176-(D176*Overview!$B$4))*Overview!$C$4),2))</f>
        <v>8.4</v>
      </c>
      <c r="F176" s="85" t="s">
        <v>1067</v>
      </c>
      <c r="G176" s="85" t="s">
        <v>763</v>
      </c>
      <c r="H176" s="72" t="s">
        <v>1070</v>
      </c>
    </row>
    <row r="177" spans="1:8" x14ac:dyDescent="0.25">
      <c r="A177" s="8" t="s">
        <v>1185</v>
      </c>
      <c r="B177" s="71">
        <v>1</v>
      </c>
      <c r="C177" s="7" t="s">
        <v>155</v>
      </c>
      <c r="D177" s="11">
        <v>9</v>
      </c>
      <c r="E177" s="11">
        <f>IF(D177="auf Anfrage",0,ROUND((D177-(D177*Overview!$B$4))-((D177-(D177*Overview!$B$4))*Overview!$C$4),2))</f>
        <v>9</v>
      </c>
      <c r="F177" s="85" t="s">
        <v>1069</v>
      </c>
      <c r="G177" s="85">
        <v>1</v>
      </c>
      <c r="H177" s="72" t="s">
        <v>1070</v>
      </c>
    </row>
    <row r="178" spans="1:8" x14ac:dyDescent="0.25">
      <c r="A178" s="8" t="s">
        <v>1186</v>
      </c>
      <c r="B178" s="71">
        <v>1</v>
      </c>
      <c r="C178" s="7" t="s">
        <v>156</v>
      </c>
      <c r="D178" s="11">
        <v>10.199999999999999</v>
      </c>
      <c r="E178" s="11">
        <f>IF(D178="auf Anfrage",0,ROUND((D178-(D178*Overview!$B$4))-((D178-(D178*Overview!$B$4))*Overview!$C$4),2))</f>
        <v>10.199999999999999</v>
      </c>
      <c r="F178" s="85" t="s">
        <v>1067</v>
      </c>
      <c r="G178" s="85" t="s">
        <v>763</v>
      </c>
      <c r="H178" s="72" t="s">
        <v>1070</v>
      </c>
    </row>
    <row r="179" spans="1:8" x14ac:dyDescent="0.25">
      <c r="A179" s="8" t="s">
        <v>1187</v>
      </c>
      <c r="B179" s="71">
        <v>1</v>
      </c>
      <c r="C179" s="7" t="s">
        <v>157</v>
      </c>
      <c r="D179" s="11">
        <v>11.4</v>
      </c>
      <c r="E179" s="11">
        <f>IF(D179="auf Anfrage",0,ROUND((D179-(D179*Overview!$B$4))-((D179-(D179*Overview!$B$4))*Overview!$C$4),2))</f>
        <v>11.4</v>
      </c>
      <c r="F179" s="85" t="s">
        <v>1069</v>
      </c>
      <c r="G179" s="85">
        <v>1</v>
      </c>
      <c r="H179" s="72" t="s">
        <v>1070</v>
      </c>
    </row>
    <row r="180" spans="1:8" x14ac:dyDescent="0.25">
      <c r="A180" s="8" t="s">
        <v>1188</v>
      </c>
      <c r="B180" s="71">
        <v>1</v>
      </c>
      <c r="C180" s="7" t="s">
        <v>158</v>
      </c>
      <c r="D180" s="11">
        <v>14.4</v>
      </c>
      <c r="E180" s="11">
        <f>IF(D180="auf Anfrage",0,ROUND((D180-(D180*Overview!$B$4))-((D180-(D180*Overview!$B$4))*Overview!$C$4),2))</f>
        <v>14.4</v>
      </c>
      <c r="F180" s="85" t="s">
        <v>1069</v>
      </c>
      <c r="G180" s="85">
        <v>1</v>
      </c>
      <c r="H180" s="72" t="s">
        <v>1070</v>
      </c>
    </row>
    <row r="181" spans="1:8" x14ac:dyDescent="0.25">
      <c r="A181" s="8" t="s">
        <v>1189</v>
      </c>
      <c r="B181" s="71">
        <v>1</v>
      </c>
      <c r="C181" s="7" t="s">
        <v>159</v>
      </c>
      <c r="D181" s="11">
        <v>17.399999999999999</v>
      </c>
      <c r="E181" s="11">
        <f>IF(D181="auf Anfrage",0,ROUND((D181-(D181*Overview!$B$4))-((D181-(D181*Overview!$B$4))*Overview!$C$4),2))</f>
        <v>17.399999999999999</v>
      </c>
      <c r="F181" s="85" t="s">
        <v>1069</v>
      </c>
      <c r="G181" s="85">
        <v>1</v>
      </c>
      <c r="H181" s="72" t="s">
        <v>1070</v>
      </c>
    </row>
    <row r="182" spans="1:8" x14ac:dyDescent="0.25">
      <c r="A182" s="8" t="s">
        <v>1190</v>
      </c>
      <c r="B182" s="71">
        <v>1</v>
      </c>
      <c r="C182" s="7" t="s">
        <v>160</v>
      </c>
      <c r="D182" s="11">
        <v>5.9</v>
      </c>
      <c r="E182" s="11">
        <f>IF(D182="auf Anfrage",0,ROUND((D182-(D182*Overview!$B$4))-((D182-(D182*Overview!$B$4))*Overview!$C$4),2))</f>
        <v>5.9</v>
      </c>
      <c r="F182" s="85" t="s">
        <v>1069</v>
      </c>
      <c r="G182" s="85">
        <v>1</v>
      </c>
      <c r="H182" s="72" t="s">
        <v>1070</v>
      </c>
    </row>
    <row r="183" spans="1:8" x14ac:dyDescent="0.25">
      <c r="A183" s="8" t="s">
        <v>1191</v>
      </c>
      <c r="B183" s="71">
        <v>1</v>
      </c>
      <c r="C183" s="7" t="s">
        <v>161</v>
      </c>
      <c r="D183" s="11">
        <v>6.4</v>
      </c>
      <c r="E183" s="11">
        <f>IF(D183="auf Anfrage",0,ROUND((D183-(D183*Overview!$B$4))-((D183-(D183*Overview!$B$4))*Overview!$C$4),2))</f>
        <v>6.4</v>
      </c>
      <c r="F183" s="85" t="s">
        <v>1069</v>
      </c>
      <c r="G183" s="85">
        <v>1</v>
      </c>
      <c r="H183" s="72" t="s">
        <v>1070</v>
      </c>
    </row>
    <row r="184" spans="1:8" x14ac:dyDescent="0.25">
      <c r="A184" s="8" t="s">
        <v>1192</v>
      </c>
      <c r="B184" s="71">
        <v>1</v>
      </c>
      <c r="C184" s="7" t="s">
        <v>162</v>
      </c>
      <c r="D184" s="11">
        <v>7.2</v>
      </c>
      <c r="E184" s="11">
        <f>IF(D184="auf Anfrage",0,ROUND((D184-(D184*Overview!$B$4))-((D184-(D184*Overview!$B$4))*Overview!$C$4),2))</f>
        <v>7.2</v>
      </c>
      <c r="F184" s="85" t="s">
        <v>1069</v>
      </c>
      <c r="G184" s="85">
        <v>1</v>
      </c>
      <c r="H184" s="72" t="s">
        <v>1070</v>
      </c>
    </row>
    <row r="185" spans="1:8" x14ac:dyDescent="0.25">
      <c r="A185" s="8" t="s">
        <v>1193</v>
      </c>
      <c r="B185" s="71">
        <v>1</v>
      </c>
      <c r="C185" s="7" t="s">
        <v>163</v>
      </c>
      <c r="D185" s="11">
        <v>7.5</v>
      </c>
      <c r="E185" s="11">
        <f>IF(D185="auf Anfrage",0,ROUND((D185-(D185*Overview!$B$4))-((D185-(D185*Overview!$B$4))*Overview!$C$4),2))</f>
        <v>7.5</v>
      </c>
      <c r="F185" s="85" t="s">
        <v>1069</v>
      </c>
      <c r="G185" s="85">
        <v>1</v>
      </c>
      <c r="H185" s="72" t="s">
        <v>1070</v>
      </c>
    </row>
    <row r="186" spans="1:8" x14ac:dyDescent="0.25">
      <c r="A186" s="8" t="s">
        <v>1194</v>
      </c>
      <c r="B186" s="71">
        <v>1</v>
      </c>
      <c r="C186" s="7" t="s">
        <v>164</v>
      </c>
      <c r="D186" s="11">
        <v>8.4</v>
      </c>
      <c r="E186" s="11">
        <f>IF(D186="auf Anfrage",0,ROUND((D186-(D186*Overview!$B$4))-((D186-(D186*Overview!$B$4))*Overview!$C$4),2))</f>
        <v>8.4</v>
      </c>
      <c r="F186" s="85" t="s">
        <v>1067</v>
      </c>
      <c r="G186" s="85" t="s">
        <v>763</v>
      </c>
      <c r="H186" s="72" t="s">
        <v>1070</v>
      </c>
    </row>
    <row r="187" spans="1:8" x14ac:dyDescent="0.25">
      <c r="A187" s="8" t="s">
        <v>1195</v>
      </c>
      <c r="B187" s="71">
        <v>1</v>
      </c>
      <c r="C187" s="7" t="s">
        <v>165</v>
      </c>
      <c r="D187" s="11">
        <v>9</v>
      </c>
      <c r="E187" s="11">
        <f>IF(D187="auf Anfrage",0,ROUND((D187-(D187*Overview!$B$4))-((D187-(D187*Overview!$B$4))*Overview!$C$4),2))</f>
        <v>9</v>
      </c>
      <c r="F187" s="85" t="s">
        <v>1069</v>
      </c>
      <c r="G187" s="85">
        <v>1</v>
      </c>
      <c r="H187" s="72" t="s">
        <v>1070</v>
      </c>
    </row>
    <row r="188" spans="1:8" x14ac:dyDescent="0.25">
      <c r="A188" s="8" t="s">
        <v>1196</v>
      </c>
      <c r="B188" s="71">
        <v>1</v>
      </c>
      <c r="C188" s="7" t="s">
        <v>166</v>
      </c>
      <c r="D188" s="11">
        <v>10.199999999999999</v>
      </c>
      <c r="E188" s="11">
        <f>IF(D188="auf Anfrage",0,ROUND((D188-(D188*Overview!$B$4))-((D188-(D188*Overview!$B$4))*Overview!$C$4),2))</f>
        <v>10.199999999999999</v>
      </c>
      <c r="F188" s="85" t="s">
        <v>1067</v>
      </c>
      <c r="G188" s="85" t="s">
        <v>763</v>
      </c>
      <c r="H188" s="72" t="s">
        <v>1070</v>
      </c>
    </row>
    <row r="189" spans="1:8" x14ac:dyDescent="0.25">
      <c r="A189" s="8" t="s">
        <v>1197</v>
      </c>
      <c r="B189" s="71">
        <v>1</v>
      </c>
      <c r="C189" s="7" t="s">
        <v>167</v>
      </c>
      <c r="D189" s="11">
        <v>11.4</v>
      </c>
      <c r="E189" s="11">
        <f>IF(D189="auf Anfrage",0,ROUND((D189-(D189*Overview!$B$4))-((D189-(D189*Overview!$B$4))*Overview!$C$4),2))</f>
        <v>11.4</v>
      </c>
      <c r="F189" s="85" t="s">
        <v>1069</v>
      </c>
      <c r="G189" s="85">
        <v>1</v>
      </c>
      <c r="H189" s="72" t="s">
        <v>1070</v>
      </c>
    </row>
    <row r="190" spans="1:8" x14ac:dyDescent="0.25">
      <c r="A190" s="8" t="s">
        <v>1198</v>
      </c>
      <c r="B190" s="71">
        <v>1</v>
      </c>
      <c r="C190" s="7" t="s">
        <v>168</v>
      </c>
      <c r="D190" s="11">
        <v>14.4</v>
      </c>
      <c r="E190" s="11">
        <f>IF(D190="auf Anfrage",0,ROUND((D190-(D190*Overview!$B$4))-((D190-(D190*Overview!$B$4))*Overview!$C$4),2))</f>
        <v>14.4</v>
      </c>
      <c r="F190" s="85" t="s">
        <v>1069</v>
      </c>
      <c r="G190" s="85">
        <v>1</v>
      </c>
      <c r="H190" s="72" t="s">
        <v>1070</v>
      </c>
    </row>
    <row r="191" spans="1:8" x14ac:dyDescent="0.25">
      <c r="A191" s="8" t="s">
        <v>1199</v>
      </c>
      <c r="B191" s="71">
        <v>1</v>
      </c>
      <c r="C191" s="7" t="s">
        <v>169</v>
      </c>
      <c r="D191" s="11">
        <v>17.399999999999999</v>
      </c>
      <c r="E191" s="11">
        <f>IF(D191="auf Anfrage",0,ROUND((D191-(D191*Overview!$B$4))-((D191-(D191*Overview!$B$4))*Overview!$C$4),2))</f>
        <v>17.399999999999999</v>
      </c>
      <c r="F191" s="85" t="s">
        <v>1069</v>
      </c>
      <c r="G191" s="85">
        <v>1</v>
      </c>
      <c r="H191" s="72" t="s">
        <v>1070</v>
      </c>
    </row>
    <row r="192" spans="1:8" x14ac:dyDescent="0.25">
      <c r="A192" s="8" t="s">
        <v>1200</v>
      </c>
      <c r="B192" s="71">
        <v>1</v>
      </c>
      <c r="C192" s="7" t="s">
        <v>170</v>
      </c>
      <c r="D192" s="11">
        <v>5.9</v>
      </c>
      <c r="E192" s="11">
        <f>IF(D192="auf Anfrage",0,ROUND((D192-(D192*Overview!$B$4))-((D192-(D192*Overview!$B$4))*Overview!$C$4),2))</f>
        <v>5.9</v>
      </c>
      <c r="F192" s="85" t="s">
        <v>1069</v>
      </c>
      <c r="G192" s="85">
        <v>1</v>
      </c>
      <c r="H192" s="72" t="s">
        <v>1070</v>
      </c>
    </row>
    <row r="193" spans="1:8" x14ac:dyDescent="0.25">
      <c r="A193" s="8" t="s">
        <v>1201</v>
      </c>
      <c r="B193" s="71">
        <v>1</v>
      </c>
      <c r="C193" s="7" t="s">
        <v>171</v>
      </c>
      <c r="D193" s="11">
        <v>6.4</v>
      </c>
      <c r="E193" s="11">
        <f>IF(D193="auf Anfrage",0,ROUND((D193-(D193*Overview!$B$4))-((D193-(D193*Overview!$B$4))*Overview!$C$4),2))</f>
        <v>6.4</v>
      </c>
      <c r="F193" s="85" t="s">
        <v>1069</v>
      </c>
      <c r="G193" s="85">
        <v>1</v>
      </c>
      <c r="H193" s="72" t="s">
        <v>1070</v>
      </c>
    </row>
    <row r="194" spans="1:8" x14ac:dyDescent="0.25">
      <c r="A194" s="8" t="s">
        <v>1202</v>
      </c>
      <c r="B194" s="71">
        <v>1</v>
      </c>
      <c r="C194" s="7" t="s">
        <v>172</v>
      </c>
      <c r="D194" s="11">
        <v>7.2</v>
      </c>
      <c r="E194" s="11">
        <f>IF(D194="auf Anfrage",0,ROUND((D194-(D194*Overview!$B$4))-((D194-(D194*Overview!$B$4))*Overview!$C$4),2))</f>
        <v>7.2</v>
      </c>
      <c r="F194" s="85" t="s">
        <v>1069</v>
      </c>
      <c r="G194" s="85">
        <v>1</v>
      </c>
      <c r="H194" s="72" t="s">
        <v>1070</v>
      </c>
    </row>
    <row r="195" spans="1:8" x14ac:dyDescent="0.25">
      <c r="A195" s="8" t="s">
        <v>1203</v>
      </c>
      <c r="B195" s="71">
        <v>1</v>
      </c>
      <c r="C195" s="7" t="s">
        <v>173</v>
      </c>
      <c r="D195" s="11">
        <v>7.5</v>
      </c>
      <c r="E195" s="11">
        <f>IF(D195="auf Anfrage",0,ROUND((D195-(D195*Overview!$B$4))-((D195-(D195*Overview!$B$4))*Overview!$C$4),2))</f>
        <v>7.5</v>
      </c>
      <c r="F195" s="85" t="s">
        <v>1069</v>
      </c>
      <c r="G195" s="85">
        <v>1</v>
      </c>
      <c r="H195" s="72" t="s">
        <v>1070</v>
      </c>
    </row>
    <row r="196" spans="1:8" x14ac:dyDescent="0.25">
      <c r="A196" s="8" t="s">
        <v>1204</v>
      </c>
      <c r="B196" s="71">
        <v>1</v>
      </c>
      <c r="C196" s="7" t="s">
        <v>174</v>
      </c>
      <c r="D196" s="11">
        <v>8.4</v>
      </c>
      <c r="E196" s="11">
        <f>IF(D196="auf Anfrage",0,ROUND((D196-(D196*Overview!$B$4))-((D196-(D196*Overview!$B$4))*Overview!$C$4),2))</f>
        <v>8.4</v>
      </c>
      <c r="F196" s="85" t="s">
        <v>1067</v>
      </c>
      <c r="G196" s="85" t="s">
        <v>763</v>
      </c>
      <c r="H196" s="72" t="s">
        <v>1070</v>
      </c>
    </row>
    <row r="197" spans="1:8" x14ac:dyDescent="0.25">
      <c r="A197" s="8" t="s">
        <v>1205</v>
      </c>
      <c r="B197" s="71">
        <v>1</v>
      </c>
      <c r="C197" s="7" t="s">
        <v>175</v>
      </c>
      <c r="D197" s="11">
        <v>9</v>
      </c>
      <c r="E197" s="11">
        <f>IF(D197="auf Anfrage",0,ROUND((D197-(D197*Overview!$B$4))-((D197-(D197*Overview!$B$4))*Overview!$C$4),2))</f>
        <v>9</v>
      </c>
      <c r="F197" s="85" t="s">
        <v>1069</v>
      </c>
      <c r="G197" s="85">
        <v>1</v>
      </c>
      <c r="H197" s="72" t="s">
        <v>1070</v>
      </c>
    </row>
    <row r="198" spans="1:8" x14ac:dyDescent="0.25">
      <c r="A198" s="8" t="s">
        <v>1206</v>
      </c>
      <c r="B198" s="71">
        <v>1</v>
      </c>
      <c r="C198" s="7" t="s">
        <v>176</v>
      </c>
      <c r="D198" s="11">
        <v>10.199999999999999</v>
      </c>
      <c r="E198" s="11">
        <f>IF(D198="auf Anfrage",0,ROUND((D198-(D198*Overview!$B$4))-((D198-(D198*Overview!$B$4))*Overview!$C$4),2))</f>
        <v>10.199999999999999</v>
      </c>
      <c r="F198" s="85" t="s">
        <v>1067</v>
      </c>
      <c r="G198" s="85" t="s">
        <v>763</v>
      </c>
      <c r="H198" s="72" t="s">
        <v>1070</v>
      </c>
    </row>
    <row r="199" spans="1:8" x14ac:dyDescent="0.25">
      <c r="A199" s="8" t="s">
        <v>1207</v>
      </c>
      <c r="B199" s="71">
        <v>1</v>
      </c>
      <c r="C199" s="7" t="s">
        <v>177</v>
      </c>
      <c r="D199" s="11">
        <v>11.4</v>
      </c>
      <c r="E199" s="11">
        <f>IF(D199="auf Anfrage",0,ROUND((D199-(D199*Overview!$B$4))-((D199-(D199*Overview!$B$4))*Overview!$C$4),2))</f>
        <v>11.4</v>
      </c>
      <c r="F199" s="85" t="s">
        <v>1069</v>
      </c>
      <c r="G199" s="85">
        <v>1</v>
      </c>
      <c r="H199" s="72" t="s">
        <v>1070</v>
      </c>
    </row>
    <row r="200" spans="1:8" x14ac:dyDescent="0.25">
      <c r="A200" s="8" t="s">
        <v>1208</v>
      </c>
      <c r="B200" s="71">
        <v>1</v>
      </c>
      <c r="C200" s="7" t="s">
        <v>178</v>
      </c>
      <c r="D200" s="11">
        <v>14.4</v>
      </c>
      <c r="E200" s="11">
        <f>IF(D200="auf Anfrage",0,ROUND((D200-(D200*Overview!$B$4))-((D200-(D200*Overview!$B$4))*Overview!$C$4),2))</f>
        <v>14.4</v>
      </c>
      <c r="F200" s="85" t="s">
        <v>1069</v>
      </c>
      <c r="G200" s="85">
        <v>1</v>
      </c>
      <c r="H200" s="72" t="s">
        <v>1070</v>
      </c>
    </row>
    <row r="201" spans="1:8" x14ac:dyDescent="0.25">
      <c r="A201" s="8" t="s">
        <v>1209</v>
      </c>
      <c r="B201" s="71">
        <v>1</v>
      </c>
      <c r="C201" s="7" t="s">
        <v>179</v>
      </c>
      <c r="D201" s="11">
        <v>17.399999999999999</v>
      </c>
      <c r="E201" s="11">
        <f>IF(D201="auf Anfrage",0,ROUND((D201-(D201*Overview!$B$4))-((D201-(D201*Overview!$B$4))*Overview!$C$4),2))</f>
        <v>17.399999999999999</v>
      </c>
      <c r="F201" s="85" t="s">
        <v>1069</v>
      </c>
      <c r="G201" s="85">
        <v>1</v>
      </c>
      <c r="H201" s="72" t="s">
        <v>1070</v>
      </c>
    </row>
    <row r="202" spans="1:8" s="3" customFormat="1" ht="15" customHeight="1" x14ac:dyDescent="0.25">
      <c r="A202" s="88" t="s">
        <v>802</v>
      </c>
      <c r="B202" s="168" t="s">
        <v>801</v>
      </c>
      <c r="C202" s="168"/>
      <c r="D202" s="168"/>
      <c r="E202" s="168"/>
      <c r="F202" s="168"/>
      <c r="G202" s="89"/>
      <c r="H202" s="83"/>
    </row>
    <row r="203" spans="1:8" x14ac:dyDescent="0.25">
      <c r="A203" s="8" t="s">
        <v>1210</v>
      </c>
      <c r="B203" s="71">
        <v>1</v>
      </c>
      <c r="C203" s="7" t="s">
        <v>180</v>
      </c>
      <c r="D203" s="11">
        <v>4.4000000000000004</v>
      </c>
      <c r="E203" s="11">
        <f>IF(D203="auf Anfrage",0,ROUND((D203-(D203*Overview!$B$4))-((D203-(D203*Overview!$B$4))*Overview!$C$4),2))</f>
        <v>4.4000000000000004</v>
      </c>
      <c r="F203" s="85" t="s">
        <v>1069</v>
      </c>
      <c r="G203" s="85">
        <v>1</v>
      </c>
      <c r="H203" s="72" t="s">
        <v>1070</v>
      </c>
    </row>
    <row r="204" spans="1:8" x14ac:dyDescent="0.25">
      <c r="A204" s="8" t="s">
        <v>1211</v>
      </c>
      <c r="B204" s="71">
        <v>1</v>
      </c>
      <c r="C204" s="7" t="s">
        <v>181</v>
      </c>
      <c r="D204" s="11">
        <v>4.9000000000000004</v>
      </c>
      <c r="E204" s="11">
        <f>IF(D204="auf Anfrage",0,ROUND((D204-(D204*Overview!$B$4))-((D204-(D204*Overview!$B$4))*Overview!$C$4),2))</f>
        <v>4.9000000000000004</v>
      </c>
      <c r="F204" s="85" t="s">
        <v>1069</v>
      </c>
      <c r="G204" s="85">
        <v>1</v>
      </c>
      <c r="H204" s="72" t="s">
        <v>1070</v>
      </c>
    </row>
    <row r="205" spans="1:8" x14ac:dyDescent="0.25">
      <c r="A205" s="8" t="s">
        <v>1212</v>
      </c>
      <c r="B205" s="71">
        <v>1</v>
      </c>
      <c r="C205" s="7" t="s">
        <v>182</v>
      </c>
      <c r="D205" s="11">
        <v>5.7</v>
      </c>
      <c r="E205" s="11">
        <f>IF(D205="auf Anfrage",0,ROUND((D205-(D205*Overview!$B$4))-((D205-(D205*Overview!$B$4))*Overview!$C$4),2))</f>
        <v>5.7</v>
      </c>
      <c r="F205" s="85" t="s">
        <v>1069</v>
      </c>
      <c r="G205" s="85">
        <v>1</v>
      </c>
      <c r="H205" s="72" t="s">
        <v>1070</v>
      </c>
    </row>
    <row r="206" spans="1:8" x14ac:dyDescent="0.25">
      <c r="A206" s="8" t="s">
        <v>1213</v>
      </c>
      <c r="B206" s="71">
        <v>1</v>
      </c>
      <c r="C206" s="7" t="s">
        <v>183</v>
      </c>
      <c r="D206" s="11">
        <v>6.1</v>
      </c>
      <c r="E206" s="11">
        <f>IF(D206="auf Anfrage",0,ROUND((D206-(D206*Overview!$B$4))-((D206-(D206*Overview!$B$4))*Overview!$C$4),2))</f>
        <v>6.1</v>
      </c>
      <c r="F206" s="85" t="s">
        <v>1069</v>
      </c>
      <c r="G206" s="85">
        <v>1</v>
      </c>
      <c r="H206" s="72" t="s">
        <v>1070</v>
      </c>
    </row>
    <row r="207" spans="1:8" x14ac:dyDescent="0.25">
      <c r="A207" s="8" t="s">
        <v>1214</v>
      </c>
      <c r="B207" s="71">
        <v>1</v>
      </c>
      <c r="C207" s="7" t="s">
        <v>184</v>
      </c>
      <c r="D207" s="11">
        <v>6.9</v>
      </c>
      <c r="E207" s="11">
        <f>IF(D207="auf Anfrage",0,ROUND((D207-(D207*Overview!$B$4))-((D207-(D207*Overview!$B$4))*Overview!$C$4),2))</f>
        <v>6.9</v>
      </c>
      <c r="F207" s="85" t="s">
        <v>1067</v>
      </c>
      <c r="G207" s="85" t="s">
        <v>763</v>
      </c>
      <c r="H207" s="72" t="s">
        <v>1070</v>
      </c>
    </row>
    <row r="208" spans="1:8" x14ac:dyDescent="0.25">
      <c r="A208" s="8" t="s">
        <v>1215</v>
      </c>
      <c r="B208" s="71">
        <v>1</v>
      </c>
      <c r="C208" s="7" t="s">
        <v>185</v>
      </c>
      <c r="D208" s="11">
        <v>7.5</v>
      </c>
      <c r="E208" s="11">
        <f>IF(D208="auf Anfrage",0,ROUND((D208-(D208*Overview!$B$4))-((D208-(D208*Overview!$B$4))*Overview!$C$4),2))</f>
        <v>7.5</v>
      </c>
      <c r="F208" s="85" t="s">
        <v>1069</v>
      </c>
      <c r="G208" s="85">
        <v>1</v>
      </c>
      <c r="H208" s="72" t="s">
        <v>1070</v>
      </c>
    </row>
    <row r="209" spans="1:8" x14ac:dyDescent="0.25">
      <c r="A209" s="8" t="s">
        <v>1216</v>
      </c>
      <c r="B209" s="71">
        <v>1</v>
      </c>
      <c r="C209" s="7" t="s">
        <v>186</v>
      </c>
      <c r="D209" s="11">
        <v>8.6999999999999993</v>
      </c>
      <c r="E209" s="11">
        <f>IF(D209="auf Anfrage",0,ROUND((D209-(D209*Overview!$B$4))-((D209-(D209*Overview!$B$4))*Overview!$C$4),2))</f>
        <v>8.6999999999999993</v>
      </c>
      <c r="F209" s="85" t="s">
        <v>1067</v>
      </c>
      <c r="G209" s="85" t="s">
        <v>763</v>
      </c>
      <c r="H209" s="72" t="s">
        <v>1070</v>
      </c>
    </row>
    <row r="210" spans="1:8" x14ac:dyDescent="0.25">
      <c r="A210" s="8" t="s">
        <v>1217</v>
      </c>
      <c r="B210" s="71">
        <v>1</v>
      </c>
      <c r="C210" s="7" t="s">
        <v>187</v>
      </c>
      <c r="D210" s="11">
        <v>9.9</v>
      </c>
      <c r="E210" s="11">
        <f>IF(D210="auf Anfrage",0,ROUND((D210-(D210*Overview!$B$4))-((D210-(D210*Overview!$B$4))*Overview!$C$4),2))</f>
        <v>9.9</v>
      </c>
      <c r="F210" s="85" t="s">
        <v>1069</v>
      </c>
      <c r="G210" s="85">
        <v>1</v>
      </c>
      <c r="H210" s="72" t="s">
        <v>1070</v>
      </c>
    </row>
    <row r="211" spans="1:8" x14ac:dyDescent="0.25">
      <c r="A211" s="8" t="s">
        <v>1218</v>
      </c>
      <c r="B211" s="71">
        <v>1</v>
      </c>
      <c r="C211" s="7" t="s">
        <v>188</v>
      </c>
      <c r="D211" s="11">
        <v>12.9</v>
      </c>
      <c r="E211" s="11">
        <f>IF(D211="auf Anfrage",0,ROUND((D211-(D211*Overview!$B$4))-((D211-(D211*Overview!$B$4))*Overview!$C$4),2))</f>
        <v>12.9</v>
      </c>
      <c r="F211" s="85" t="s">
        <v>1069</v>
      </c>
      <c r="G211" s="85">
        <v>1</v>
      </c>
      <c r="H211" s="72" t="s">
        <v>1070</v>
      </c>
    </row>
    <row r="212" spans="1:8" x14ac:dyDescent="0.25">
      <c r="A212" s="8" t="s">
        <v>1219</v>
      </c>
      <c r="B212" s="71">
        <v>1</v>
      </c>
      <c r="C212" s="7" t="s">
        <v>189</v>
      </c>
      <c r="D212" s="11">
        <v>15.9</v>
      </c>
      <c r="E212" s="11">
        <f>IF(D212="auf Anfrage",0,ROUND((D212-(D212*Overview!$B$4))-((D212-(D212*Overview!$B$4))*Overview!$C$4),2))</f>
        <v>15.9</v>
      </c>
      <c r="F212" s="85" t="s">
        <v>1069</v>
      </c>
      <c r="G212" s="85">
        <v>1</v>
      </c>
      <c r="H212" s="72" t="s">
        <v>1070</v>
      </c>
    </row>
    <row r="213" spans="1:8" x14ac:dyDescent="0.25">
      <c r="A213" s="8" t="s">
        <v>1220</v>
      </c>
      <c r="B213" s="71">
        <v>1</v>
      </c>
      <c r="C213" s="7" t="s">
        <v>190</v>
      </c>
      <c r="D213" s="11">
        <v>4.4000000000000004</v>
      </c>
      <c r="E213" s="11">
        <f>IF(D213="auf Anfrage",0,ROUND((D213-(D213*Overview!$B$4))-((D213-(D213*Overview!$B$4))*Overview!$C$4),2))</f>
        <v>4.4000000000000004</v>
      </c>
      <c r="F213" s="85" t="s">
        <v>1069</v>
      </c>
      <c r="G213" s="85">
        <v>1</v>
      </c>
      <c r="H213" s="72" t="s">
        <v>1070</v>
      </c>
    </row>
    <row r="214" spans="1:8" x14ac:dyDescent="0.25">
      <c r="A214" s="8" t="s">
        <v>1221</v>
      </c>
      <c r="B214" s="71">
        <v>1</v>
      </c>
      <c r="C214" s="7" t="s">
        <v>191</v>
      </c>
      <c r="D214" s="11">
        <v>4.9000000000000004</v>
      </c>
      <c r="E214" s="11">
        <f>IF(D214="auf Anfrage",0,ROUND((D214-(D214*Overview!$B$4))-((D214-(D214*Overview!$B$4))*Overview!$C$4),2))</f>
        <v>4.9000000000000004</v>
      </c>
      <c r="F214" s="85" t="s">
        <v>1069</v>
      </c>
      <c r="G214" s="85">
        <v>1</v>
      </c>
      <c r="H214" s="72" t="s">
        <v>1070</v>
      </c>
    </row>
    <row r="215" spans="1:8" x14ac:dyDescent="0.25">
      <c r="A215" s="8" t="s">
        <v>1222</v>
      </c>
      <c r="B215" s="71">
        <v>1</v>
      </c>
      <c r="C215" s="7" t="s">
        <v>192</v>
      </c>
      <c r="D215" s="11">
        <v>5.7</v>
      </c>
      <c r="E215" s="11">
        <f>IF(D215="auf Anfrage",0,ROUND((D215-(D215*Overview!$B$4))-((D215-(D215*Overview!$B$4))*Overview!$C$4),2))</f>
        <v>5.7</v>
      </c>
      <c r="F215" s="85" t="s">
        <v>1069</v>
      </c>
      <c r="G215" s="85">
        <v>1</v>
      </c>
      <c r="H215" s="72" t="s">
        <v>1070</v>
      </c>
    </row>
    <row r="216" spans="1:8" x14ac:dyDescent="0.25">
      <c r="A216" s="8" t="s">
        <v>1223</v>
      </c>
      <c r="B216" s="71">
        <v>1</v>
      </c>
      <c r="C216" s="7" t="s">
        <v>193</v>
      </c>
      <c r="D216" s="11">
        <v>6.1</v>
      </c>
      <c r="E216" s="11">
        <f>IF(D216="auf Anfrage",0,ROUND((D216-(D216*Overview!$B$4))-((D216-(D216*Overview!$B$4))*Overview!$C$4),2))</f>
        <v>6.1</v>
      </c>
      <c r="F216" s="85" t="s">
        <v>1069</v>
      </c>
      <c r="G216" s="85">
        <v>1</v>
      </c>
      <c r="H216" s="72" t="s">
        <v>1070</v>
      </c>
    </row>
    <row r="217" spans="1:8" x14ac:dyDescent="0.25">
      <c r="A217" s="8" t="s">
        <v>1224</v>
      </c>
      <c r="B217" s="71">
        <v>1</v>
      </c>
      <c r="C217" s="7" t="s">
        <v>194</v>
      </c>
      <c r="D217" s="11">
        <v>6.9</v>
      </c>
      <c r="E217" s="11">
        <f>IF(D217="auf Anfrage",0,ROUND((D217-(D217*Overview!$B$4))-((D217-(D217*Overview!$B$4))*Overview!$C$4),2))</f>
        <v>6.9</v>
      </c>
      <c r="F217" s="85" t="s">
        <v>1067</v>
      </c>
      <c r="G217" s="85" t="s">
        <v>763</v>
      </c>
      <c r="H217" s="72" t="s">
        <v>1070</v>
      </c>
    </row>
    <row r="218" spans="1:8" x14ac:dyDescent="0.25">
      <c r="A218" s="8" t="s">
        <v>1225</v>
      </c>
      <c r="B218" s="71">
        <v>1</v>
      </c>
      <c r="C218" s="7" t="s">
        <v>195</v>
      </c>
      <c r="D218" s="11">
        <v>7.5</v>
      </c>
      <c r="E218" s="11">
        <f>IF(D218="auf Anfrage",0,ROUND((D218-(D218*Overview!$B$4))-((D218-(D218*Overview!$B$4))*Overview!$C$4),2))</f>
        <v>7.5</v>
      </c>
      <c r="F218" s="85" t="s">
        <v>1069</v>
      </c>
      <c r="G218" s="85">
        <v>1</v>
      </c>
      <c r="H218" s="72" t="s">
        <v>1070</v>
      </c>
    </row>
    <row r="219" spans="1:8" x14ac:dyDescent="0.25">
      <c r="A219" s="8" t="s">
        <v>1226</v>
      </c>
      <c r="B219" s="71">
        <v>1</v>
      </c>
      <c r="C219" s="7" t="s">
        <v>196</v>
      </c>
      <c r="D219" s="11">
        <v>8.6999999999999993</v>
      </c>
      <c r="E219" s="11">
        <f>IF(D219="auf Anfrage",0,ROUND((D219-(D219*Overview!$B$4))-((D219-(D219*Overview!$B$4))*Overview!$C$4),2))</f>
        <v>8.6999999999999993</v>
      </c>
      <c r="F219" s="85" t="s">
        <v>1067</v>
      </c>
      <c r="G219" s="85" t="s">
        <v>763</v>
      </c>
      <c r="H219" s="72" t="s">
        <v>1070</v>
      </c>
    </row>
    <row r="220" spans="1:8" x14ac:dyDescent="0.25">
      <c r="A220" s="8" t="s">
        <v>1227</v>
      </c>
      <c r="B220" s="71">
        <v>1</v>
      </c>
      <c r="C220" s="7" t="s">
        <v>197</v>
      </c>
      <c r="D220" s="11">
        <v>9.9</v>
      </c>
      <c r="E220" s="11">
        <f>IF(D220="auf Anfrage",0,ROUND((D220-(D220*Overview!$B$4))-((D220-(D220*Overview!$B$4))*Overview!$C$4),2))</f>
        <v>9.9</v>
      </c>
      <c r="F220" s="85" t="s">
        <v>1069</v>
      </c>
      <c r="G220" s="85">
        <v>1</v>
      </c>
      <c r="H220" s="72" t="s">
        <v>1070</v>
      </c>
    </row>
    <row r="221" spans="1:8" x14ac:dyDescent="0.25">
      <c r="A221" s="8" t="s">
        <v>1228</v>
      </c>
      <c r="B221" s="71">
        <v>1</v>
      </c>
      <c r="C221" s="7" t="s">
        <v>198</v>
      </c>
      <c r="D221" s="11">
        <v>12.9</v>
      </c>
      <c r="E221" s="11">
        <f>IF(D221="auf Anfrage",0,ROUND((D221-(D221*Overview!$B$4))-((D221-(D221*Overview!$B$4))*Overview!$C$4),2))</f>
        <v>12.9</v>
      </c>
      <c r="F221" s="85" t="s">
        <v>1069</v>
      </c>
      <c r="G221" s="85">
        <v>1</v>
      </c>
      <c r="H221" s="72" t="s">
        <v>1070</v>
      </c>
    </row>
    <row r="222" spans="1:8" x14ac:dyDescent="0.25">
      <c r="A222" s="8" t="s">
        <v>1229</v>
      </c>
      <c r="B222" s="71">
        <v>1</v>
      </c>
      <c r="C222" s="7" t="s">
        <v>199</v>
      </c>
      <c r="D222" s="11">
        <v>15.9</v>
      </c>
      <c r="E222" s="11">
        <f>IF(D222="auf Anfrage",0,ROUND((D222-(D222*Overview!$B$4))-((D222-(D222*Overview!$B$4))*Overview!$C$4),2))</f>
        <v>15.9</v>
      </c>
      <c r="F222" s="85" t="s">
        <v>1069</v>
      </c>
      <c r="G222" s="85">
        <v>1</v>
      </c>
      <c r="H222" s="72" t="s">
        <v>1070</v>
      </c>
    </row>
    <row r="223" spans="1:8" x14ac:dyDescent="0.25">
      <c r="A223" s="8" t="s">
        <v>1230</v>
      </c>
      <c r="B223" s="71">
        <v>1</v>
      </c>
      <c r="C223" s="7" t="s">
        <v>200</v>
      </c>
      <c r="D223" s="11">
        <v>4.4000000000000004</v>
      </c>
      <c r="E223" s="11">
        <f>IF(D223="auf Anfrage",0,ROUND((D223-(D223*Overview!$B$4))-((D223-(D223*Overview!$B$4))*Overview!$C$4),2))</f>
        <v>4.4000000000000004</v>
      </c>
      <c r="F223" s="85" t="s">
        <v>1069</v>
      </c>
      <c r="G223" s="85">
        <v>1</v>
      </c>
      <c r="H223" s="72" t="s">
        <v>1070</v>
      </c>
    </row>
    <row r="224" spans="1:8" x14ac:dyDescent="0.25">
      <c r="A224" s="8" t="s">
        <v>1231</v>
      </c>
      <c r="B224" s="71">
        <v>1</v>
      </c>
      <c r="C224" s="7" t="s">
        <v>201</v>
      </c>
      <c r="D224" s="11">
        <v>4.9000000000000004</v>
      </c>
      <c r="E224" s="11">
        <f>IF(D224="auf Anfrage",0,ROUND((D224-(D224*Overview!$B$4))-((D224-(D224*Overview!$B$4))*Overview!$C$4),2))</f>
        <v>4.9000000000000004</v>
      </c>
      <c r="F224" s="85" t="s">
        <v>1069</v>
      </c>
      <c r="G224" s="85">
        <v>1</v>
      </c>
      <c r="H224" s="72" t="s">
        <v>1070</v>
      </c>
    </row>
    <row r="225" spans="1:8" x14ac:dyDescent="0.25">
      <c r="A225" s="8" t="s">
        <v>1232</v>
      </c>
      <c r="B225" s="71">
        <v>1</v>
      </c>
      <c r="C225" s="7" t="s">
        <v>202</v>
      </c>
      <c r="D225" s="11">
        <v>5.7</v>
      </c>
      <c r="E225" s="11">
        <f>IF(D225="auf Anfrage",0,ROUND((D225-(D225*Overview!$B$4))-((D225-(D225*Overview!$B$4))*Overview!$C$4),2))</f>
        <v>5.7</v>
      </c>
      <c r="F225" s="85" t="s">
        <v>1069</v>
      </c>
      <c r="G225" s="85">
        <v>1</v>
      </c>
      <c r="H225" s="72" t="s">
        <v>1070</v>
      </c>
    </row>
    <row r="226" spans="1:8" x14ac:dyDescent="0.25">
      <c r="A226" s="8" t="s">
        <v>1233</v>
      </c>
      <c r="B226" s="71">
        <v>1</v>
      </c>
      <c r="C226" s="7" t="s">
        <v>203</v>
      </c>
      <c r="D226" s="11">
        <v>6.1</v>
      </c>
      <c r="E226" s="11">
        <f>IF(D226="auf Anfrage",0,ROUND((D226-(D226*Overview!$B$4))-((D226-(D226*Overview!$B$4))*Overview!$C$4),2))</f>
        <v>6.1</v>
      </c>
      <c r="F226" s="85" t="s">
        <v>1069</v>
      </c>
      <c r="G226" s="85">
        <v>1</v>
      </c>
      <c r="H226" s="72" t="s">
        <v>1070</v>
      </c>
    </row>
    <row r="227" spans="1:8" x14ac:dyDescent="0.25">
      <c r="A227" s="8" t="s">
        <v>1234</v>
      </c>
      <c r="B227" s="71">
        <v>1</v>
      </c>
      <c r="C227" s="7" t="s">
        <v>204</v>
      </c>
      <c r="D227" s="11">
        <v>6.9</v>
      </c>
      <c r="E227" s="11">
        <f>IF(D227="auf Anfrage",0,ROUND((D227-(D227*Overview!$B$4))-((D227-(D227*Overview!$B$4))*Overview!$C$4),2))</f>
        <v>6.9</v>
      </c>
      <c r="F227" s="85" t="s">
        <v>1067</v>
      </c>
      <c r="G227" s="85" t="s">
        <v>763</v>
      </c>
      <c r="H227" s="72" t="s">
        <v>1070</v>
      </c>
    </row>
    <row r="228" spans="1:8" x14ac:dyDescent="0.25">
      <c r="A228" s="8" t="s">
        <v>1235</v>
      </c>
      <c r="B228" s="71">
        <v>1</v>
      </c>
      <c r="C228" s="7" t="s">
        <v>205</v>
      </c>
      <c r="D228" s="11">
        <v>7.5</v>
      </c>
      <c r="E228" s="11">
        <f>IF(D228="auf Anfrage",0,ROUND((D228-(D228*Overview!$B$4))-((D228-(D228*Overview!$B$4))*Overview!$C$4),2))</f>
        <v>7.5</v>
      </c>
      <c r="F228" s="85" t="s">
        <v>1069</v>
      </c>
      <c r="G228" s="85">
        <v>1</v>
      </c>
      <c r="H228" s="72" t="s">
        <v>1070</v>
      </c>
    </row>
    <row r="229" spans="1:8" x14ac:dyDescent="0.25">
      <c r="A229" s="8" t="s">
        <v>1236</v>
      </c>
      <c r="B229" s="71">
        <v>1</v>
      </c>
      <c r="C229" s="7" t="s">
        <v>206</v>
      </c>
      <c r="D229" s="11">
        <v>8.6999999999999993</v>
      </c>
      <c r="E229" s="11">
        <f>IF(D229="auf Anfrage",0,ROUND((D229-(D229*Overview!$B$4))-((D229-(D229*Overview!$B$4))*Overview!$C$4),2))</f>
        <v>8.6999999999999993</v>
      </c>
      <c r="F229" s="85" t="s">
        <v>1067</v>
      </c>
      <c r="G229" s="85" t="s">
        <v>763</v>
      </c>
      <c r="H229" s="72" t="s">
        <v>1070</v>
      </c>
    </row>
    <row r="230" spans="1:8" x14ac:dyDescent="0.25">
      <c r="A230" s="8" t="s">
        <v>1237</v>
      </c>
      <c r="B230" s="71">
        <v>1</v>
      </c>
      <c r="C230" s="7" t="s">
        <v>207</v>
      </c>
      <c r="D230" s="11">
        <v>9.9</v>
      </c>
      <c r="E230" s="11">
        <f>IF(D230="auf Anfrage",0,ROUND((D230-(D230*Overview!$B$4))-((D230-(D230*Overview!$B$4))*Overview!$C$4),2))</f>
        <v>9.9</v>
      </c>
      <c r="F230" s="85" t="s">
        <v>1069</v>
      </c>
      <c r="G230" s="85">
        <v>1</v>
      </c>
      <c r="H230" s="72" t="s">
        <v>1070</v>
      </c>
    </row>
    <row r="231" spans="1:8" x14ac:dyDescent="0.25">
      <c r="A231" s="8" t="s">
        <v>1238</v>
      </c>
      <c r="B231" s="71">
        <v>1</v>
      </c>
      <c r="C231" s="7" t="s">
        <v>208</v>
      </c>
      <c r="D231" s="11">
        <v>12.9</v>
      </c>
      <c r="E231" s="11">
        <f>IF(D231="auf Anfrage",0,ROUND((D231-(D231*Overview!$B$4))-((D231-(D231*Overview!$B$4))*Overview!$C$4),2))</f>
        <v>12.9</v>
      </c>
      <c r="F231" s="85" t="s">
        <v>1069</v>
      </c>
      <c r="G231" s="85">
        <v>1</v>
      </c>
      <c r="H231" s="72" t="s">
        <v>1070</v>
      </c>
    </row>
    <row r="232" spans="1:8" x14ac:dyDescent="0.25">
      <c r="A232" s="8" t="s">
        <v>1239</v>
      </c>
      <c r="B232" s="71">
        <v>1</v>
      </c>
      <c r="C232" s="7" t="s">
        <v>209</v>
      </c>
      <c r="D232" s="11">
        <v>15.9</v>
      </c>
      <c r="E232" s="11">
        <f>IF(D232="auf Anfrage",0,ROUND((D232-(D232*Overview!$B$4))-((D232-(D232*Overview!$B$4))*Overview!$C$4),2))</f>
        <v>15.9</v>
      </c>
      <c r="F232" s="85" t="s">
        <v>1069</v>
      </c>
      <c r="G232" s="85">
        <v>1</v>
      </c>
      <c r="H232" s="72" t="s">
        <v>1070</v>
      </c>
    </row>
    <row r="233" spans="1:8" x14ac:dyDescent="0.25">
      <c r="A233" s="8" t="s">
        <v>1240</v>
      </c>
      <c r="B233" s="71">
        <v>1</v>
      </c>
      <c r="C233" s="7" t="s">
        <v>210</v>
      </c>
      <c r="D233" s="11">
        <v>4.4000000000000004</v>
      </c>
      <c r="E233" s="11">
        <f>IF(D233="auf Anfrage",0,ROUND((D233-(D233*Overview!$B$4))-((D233-(D233*Overview!$B$4))*Overview!$C$4),2))</f>
        <v>4.4000000000000004</v>
      </c>
      <c r="F233" s="85" t="s">
        <v>1069</v>
      </c>
      <c r="G233" s="85">
        <v>1</v>
      </c>
      <c r="H233" s="72" t="s">
        <v>1070</v>
      </c>
    </row>
    <row r="234" spans="1:8" x14ac:dyDescent="0.25">
      <c r="A234" s="8" t="s">
        <v>1241</v>
      </c>
      <c r="B234" s="71">
        <v>1</v>
      </c>
      <c r="C234" s="7" t="s">
        <v>211</v>
      </c>
      <c r="D234" s="11">
        <v>4.9000000000000004</v>
      </c>
      <c r="E234" s="11">
        <f>IF(D234="auf Anfrage",0,ROUND((D234-(D234*Overview!$B$4))-((D234-(D234*Overview!$B$4))*Overview!$C$4),2))</f>
        <v>4.9000000000000004</v>
      </c>
      <c r="F234" s="85" t="s">
        <v>1069</v>
      </c>
      <c r="G234" s="85">
        <v>1</v>
      </c>
      <c r="H234" s="72" t="s">
        <v>1070</v>
      </c>
    </row>
    <row r="235" spans="1:8" x14ac:dyDescent="0.25">
      <c r="A235" s="8" t="s">
        <v>1242</v>
      </c>
      <c r="B235" s="71">
        <v>1</v>
      </c>
      <c r="C235" s="7" t="s">
        <v>212</v>
      </c>
      <c r="D235" s="11">
        <v>5.7</v>
      </c>
      <c r="E235" s="11">
        <f>IF(D235="auf Anfrage",0,ROUND((D235-(D235*Overview!$B$4))-((D235-(D235*Overview!$B$4))*Overview!$C$4),2))</f>
        <v>5.7</v>
      </c>
      <c r="F235" s="85" t="s">
        <v>1069</v>
      </c>
      <c r="G235" s="85">
        <v>1</v>
      </c>
      <c r="H235" s="72" t="s">
        <v>1070</v>
      </c>
    </row>
    <row r="236" spans="1:8" x14ac:dyDescent="0.25">
      <c r="A236" s="8" t="s">
        <v>1243</v>
      </c>
      <c r="B236" s="71">
        <v>1</v>
      </c>
      <c r="C236" s="7" t="s">
        <v>213</v>
      </c>
      <c r="D236" s="11">
        <v>6.1</v>
      </c>
      <c r="E236" s="11">
        <f>IF(D236="auf Anfrage",0,ROUND((D236-(D236*Overview!$B$4))-((D236-(D236*Overview!$B$4))*Overview!$C$4),2))</f>
        <v>6.1</v>
      </c>
      <c r="F236" s="85" t="s">
        <v>1069</v>
      </c>
      <c r="G236" s="85">
        <v>1</v>
      </c>
      <c r="H236" s="72" t="s">
        <v>1070</v>
      </c>
    </row>
    <row r="237" spans="1:8" x14ac:dyDescent="0.25">
      <c r="A237" s="8" t="s">
        <v>1244</v>
      </c>
      <c r="B237" s="71">
        <v>1</v>
      </c>
      <c r="C237" s="7" t="s">
        <v>214</v>
      </c>
      <c r="D237" s="11">
        <v>6.9</v>
      </c>
      <c r="E237" s="11">
        <f>IF(D237="auf Anfrage",0,ROUND((D237-(D237*Overview!$B$4))-((D237-(D237*Overview!$B$4))*Overview!$C$4),2))</f>
        <v>6.9</v>
      </c>
      <c r="F237" s="85" t="s">
        <v>1067</v>
      </c>
      <c r="G237" s="85" t="s">
        <v>763</v>
      </c>
      <c r="H237" s="72" t="s">
        <v>1070</v>
      </c>
    </row>
    <row r="238" spans="1:8" x14ac:dyDescent="0.25">
      <c r="A238" s="8" t="s">
        <v>1245</v>
      </c>
      <c r="B238" s="71">
        <v>1</v>
      </c>
      <c r="C238" s="7" t="s">
        <v>215</v>
      </c>
      <c r="D238" s="11">
        <v>7.5</v>
      </c>
      <c r="E238" s="11">
        <f>IF(D238="auf Anfrage",0,ROUND((D238-(D238*Overview!$B$4))-((D238-(D238*Overview!$B$4))*Overview!$C$4),2))</f>
        <v>7.5</v>
      </c>
      <c r="F238" s="85" t="s">
        <v>1069</v>
      </c>
      <c r="G238" s="85">
        <v>1</v>
      </c>
      <c r="H238" s="72" t="s">
        <v>1070</v>
      </c>
    </row>
    <row r="239" spans="1:8" x14ac:dyDescent="0.25">
      <c r="A239" s="8" t="s">
        <v>1246</v>
      </c>
      <c r="B239" s="71">
        <v>1</v>
      </c>
      <c r="C239" s="7" t="s">
        <v>216</v>
      </c>
      <c r="D239" s="11">
        <v>8.6999999999999993</v>
      </c>
      <c r="E239" s="11">
        <f>IF(D239="auf Anfrage",0,ROUND((D239-(D239*Overview!$B$4))-((D239-(D239*Overview!$B$4))*Overview!$C$4),2))</f>
        <v>8.6999999999999993</v>
      </c>
      <c r="F239" s="85" t="s">
        <v>1067</v>
      </c>
      <c r="G239" s="85" t="s">
        <v>763</v>
      </c>
      <c r="H239" s="72" t="s">
        <v>1070</v>
      </c>
    </row>
    <row r="240" spans="1:8" x14ac:dyDescent="0.25">
      <c r="A240" s="8" t="s">
        <v>1247</v>
      </c>
      <c r="B240" s="71">
        <v>1</v>
      </c>
      <c r="C240" s="7" t="s">
        <v>217</v>
      </c>
      <c r="D240" s="11">
        <v>9.9</v>
      </c>
      <c r="E240" s="11">
        <f>IF(D240="auf Anfrage",0,ROUND((D240-(D240*Overview!$B$4))-((D240-(D240*Overview!$B$4))*Overview!$C$4),2))</f>
        <v>9.9</v>
      </c>
      <c r="F240" s="85" t="s">
        <v>1069</v>
      </c>
      <c r="G240" s="85">
        <v>1</v>
      </c>
      <c r="H240" s="72" t="s">
        <v>1070</v>
      </c>
    </row>
    <row r="241" spans="1:8" x14ac:dyDescent="0.25">
      <c r="A241" s="8" t="s">
        <v>1248</v>
      </c>
      <c r="B241" s="71">
        <v>1</v>
      </c>
      <c r="C241" s="7" t="s">
        <v>218</v>
      </c>
      <c r="D241" s="11">
        <v>12.9</v>
      </c>
      <c r="E241" s="11">
        <f>IF(D241="auf Anfrage",0,ROUND((D241-(D241*Overview!$B$4))-((D241-(D241*Overview!$B$4))*Overview!$C$4),2))</f>
        <v>12.9</v>
      </c>
      <c r="F241" s="85" t="s">
        <v>1069</v>
      </c>
      <c r="G241" s="85">
        <v>1</v>
      </c>
      <c r="H241" s="72" t="s">
        <v>1070</v>
      </c>
    </row>
    <row r="242" spans="1:8" x14ac:dyDescent="0.25">
      <c r="A242" s="8" t="s">
        <v>1249</v>
      </c>
      <c r="B242" s="71">
        <v>1</v>
      </c>
      <c r="C242" s="7" t="s">
        <v>219</v>
      </c>
      <c r="D242" s="11">
        <v>15.9</v>
      </c>
      <c r="E242" s="11">
        <f>IF(D242="auf Anfrage",0,ROUND((D242-(D242*Overview!$B$4))-((D242-(D242*Overview!$B$4))*Overview!$C$4),2))</f>
        <v>15.9</v>
      </c>
      <c r="F242" s="85" t="s">
        <v>1069</v>
      </c>
      <c r="G242" s="85">
        <v>1</v>
      </c>
      <c r="H242" s="72" t="s">
        <v>1070</v>
      </c>
    </row>
    <row r="243" spans="1:8" x14ac:dyDescent="0.25">
      <c r="A243" s="8" t="s">
        <v>1250</v>
      </c>
      <c r="B243" s="71">
        <v>1</v>
      </c>
      <c r="C243" s="7" t="s">
        <v>220</v>
      </c>
      <c r="D243" s="11">
        <v>4.4000000000000004</v>
      </c>
      <c r="E243" s="11">
        <f>IF(D243="auf Anfrage",0,ROUND((D243-(D243*Overview!$B$4))-((D243-(D243*Overview!$B$4))*Overview!$C$4),2))</f>
        <v>4.4000000000000004</v>
      </c>
      <c r="F243" s="85" t="s">
        <v>1069</v>
      </c>
      <c r="G243" s="85">
        <v>1</v>
      </c>
      <c r="H243" s="72" t="s">
        <v>1070</v>
      </c>
    </row>
    <row r="244" spans="1:8" x14ac:dyDescent="0.25">
      <c r="A244" s="8" t="s">
        <v>1251</v>
      </c>
      <c r="B244" s="71">
        <v>1</v>
      </c>
      <c r="C244" s="7" t="s">
        <v>221</v>
      </c>
      <c r="D244" s="11">
        <v>4.9000000000000004</v>
      </c>
      <c r="E244" s="11">
        <f>IF(D244="auf Anfrage",0,ROUND((D244-(D244*Overview!$B$4))-((D244-(D244*Overview!$B$4))*Overview!$C$4),2))</f>
        <v>4.9000000000000004</v>
      </c>
      <c r="F244" s="85" t="s">
        <v>1069</v>
      </c>
      <c r="G244" s="85">
        <v>1</v>
      </c>
      <c r="H244" s="72" t="s">
        <v>1070</v>
      </c>
    </row>
    <row r="245" spans="1:8" x14ac:dyDescent="0.25">
      <c r="A245" s="8" t="s">
        <v>1252</v>
      </c>
      <c r="B245" s="71">
        <v>1</v>
      </c>
      <c r="C245" s="7" t="s">
        <v>222</v>
      </c>
      <c r="D245" s="11">
        <v>5.7</v>
      </c>
      <c r="E245" s="11">
        <f>IF(D245="auf Anfrage",0,ROUND((D245-(D245*Overview!$B$4))-((D245-(D245*Overview!$B$4))*Overview!$C$4),2))</f>
        <v>5.7</v>
      </c>
      <c r="F245" s="85" t="s">
        <v>1069</v>
      </c>
      <c r="G245" s="85">
        <v>1</v>
      </c>
      <c r="H245" s="72" t="s">
        <v>1070</v>
      </c>
    </row>
    <row r="246" spans="1:8" x14ac:dyDescent="0.25">
      <c r="A246" s="8" t="s">
        <v>1253</v>
      </c>
      <c r="B246" s="71">
        <v>1</v>
      </c>
      <c r="C246" s="7" t="s">
        <v>223</v>
      </c>
      <c r="D246" s="11">
        <v>6.1</v>
      </c>
      <c r="E246" s="11">
        <f>IF(D246="auf Anfrage",0,ROUND((D246-(D246*Overview!$B$4))-((D246-(D246*Overview!$B$4))*Overview!$C$4),2))</f>
        <v>6.1</v>
      </c>
      <c r="F246" s="85" t="s">
        <v>1069</v>
      </c>
      <c r="G246" s="85">
        <v>1</v>
      </c>
      <c r="H246" s="72" t="s">
        <v>1070</v>
      </c>
    </row>
    <row r="247" spans="1:8" x14ac:dyDescent="0.25">
      <c r="A247" s="8" t="s">
        <v>1254</v>
      </c>
      <c r="B247" s="71">
        <v>1</v>
      </c>
      <c r="C247" s="7" t="s">
        <v>224</v>
      </c>
      <c r="D247" s="11">
        <v>6.9</v>
      </c>
      <c r="E247" s="11">
        <f>IF(D247="auf Anfrage",0,ROUND((D247-(D247*Overview!$B$4))-((D247-(D247*Overview!$B$4))*Overview!$C$4),2))</f>
        <v>6.9</v>
      </c>
      <c r="F247" s="85" t="s">
        <v>1067</v>
      </c>
      <c r="G247" s="85" t="s">
        <v>763</v>
      </c>
      <c r="H247" s="72" t="s">
        <v>1070</v>
      </c>
    </row>
    <row r="248" spans="1:8" x14ac:dyDescent="0.25">
      <c r="A248" s="8" t="s">
        <v>1255</v>
      </c>
      <c r="B248" s="71">
        <v>1</v>
      </c>
      <c r="C248" s="7" t="s">
        <v>225</v>
      </c>
      <c r="D248" s="11">
        <v>7.5</v>
      </c>
      <c r="E248" s="11">
        <f>IF(D248="auf Anfrage",0,ROUND((D248-(D248*Overview!$B$4))-((D248-(D248*Overview!$B$4))*Overview!$C$4),2))</f>
        <v>7.5</v>
      </c>
      <c r="F248" s="85" t="s">
        <v>1069</v>
      </c>
      <c r="G248" s="85">
        <v>1</v>
      </c>
      <c r="H248" s="72" t="s">
        <v>1070</v>
      </c>
    </row>
    <row r="249" spans="1:8" x14ac:dyDescent="0.25">
      <c r="A249" s="8" t="s">
        <v>1256</v>
      </c>
      <c r="B249" s="71">
        <v>1</v>
      </c>
      <c r="C249" s="7" t="s">
        <v>226</v>
      </c>
      <c r="D249" s="11">
        <v>8.6999999999999993</v>
      </c>
      <c r="E249" s="11">
        <f>IF(D249="auf Anfrage",0,ROUND((D249-(D249*Overview!$B$4))-((D249-(D249*Overview!$B$4))*Overview!$C$4),2))</f>
        <v>8.6999999999999993</v>
      </c>
      <c r="F249" s="85" t="s">
        <v>1067</v>
      </c>
      <c r="G249" s="85" t="s">
        <v>763</v>
      </c>
      <c r="H249" s="72" t="s">
        <v>1070</v>
      </c>
    </row>
    <row r="250" spans="1:8" x14ac:dyDescent="0.25">
      <c r="A250" s="8" t="s">
        <v>1257</v>
      </c>
      <c r="B250" s="71">
        <v>1</v>
      </c>
      <c r="C250" s="7" t="s">
        <v>227</v>
      </c>
      <c r="D250" s="11">
        <v>9.9</v>
      </c>
      <c r="E250" s="11">
        <f>IF(D250="auf Anfrage",0,ROUND((D250-(D250*Overview!$B$4))-((D250-(D250*Overview!$B$4))*Overview!$C$4),2))</f>
        <v>9.9</v>
      </c>
      <c r="F250" s="85" t="s">
        <v>1069</v>
      </c>
      <c r="G250" s="85">
        <v>1</v>
      </c>
      <c r="H250" s="72" t="s">
        <v>1070</v>
      </c>
    </row>
    <row r="251" spans="1:8" x14ac:dyDescent="0.25">
      <c r="A251" s="8" t="s">
        <v>1258</v>
      </c>
      <c r="B251" s="71">
        <v>1</v>
      </c>
      <c r="C251" s="7" t="s">
        <v>228</v>
      </c>
      <c r="D251" s="11">
        <v>12.9</v>
      </c>
      <c r="E251" s="11">
        <f>IF(D251="auf Anfrage",0,ROUND((D251-(D251*Overview!$B$4))-((D251-(D251*Overview!$B$4))*Overview!$C$4),2))</f>
        <v>12.9</v>
      </c>
      <c r="F251" s="85" t="s">
        <v>1069</v>
      </c>
      <c r="G251" s="85">
        <v>1</v>
      </c>
      <c r="H251" s="72" t="s">
        <v>1070</v>
      </c>
    </row>
    <row r="252" spans="1:8" x14ac:dyDescent="0.25">
      <c r="A252" s="8" t="s">
        <v>1259</v>
      </c>
      <c r="B252" s="71">
        <v>1</v>
      </c>
      <c r="C252" s="7" t="s">
        <v>229</v>
      </c>
      <c r="D252" s="11">
        <v>15.9</v>
      </c>
      <c r="E252" s="11">
        <f>IF(D252="auf Anfrage",0,ROUND((D252-(D252*Overview!$B$4))-((D252-(D252*Overview!$B$4))*Overview!$C$4),2))</f>
        <v>15.9</v>
      </c>
      <c r="F252" s="85" t="s">
        <v>1069</v>
      </c>
      <c r="G252" s="85">
        <v>1</v>
      </c>
      <c r="H252" s="72" t="s">
        <v>1070</v>
      </c>
    </row>
    <row r="253" spans="1:8" s="3" customFormat="1" ht="15" customHeight="1" x14ac:dyDescent="0.25">
      <c r="A253" s="88" t="s">
        <v>803</v>
      </c>
      <c r="B253" s="168" t="s">
        <v>801</v>
      </c>
      <c r="C253" s="168"/>
      <c r="D253" s="168"/>
      <c r="E253" s="168"/>
      <c r="F253" s="168"/>
      <c r="G253" s="89"/>
      <c r="H253" s="83"/>
    </row>
    <row r="254" spans="1:8" x14ac:dyDescent="0.25">
      <c r="A254" s="8" t="s">
        <v>1260</v>
      </c>
      <c r="B254" s="71">
        <v>1</v>
      </c>
      <c r="C254" s="7" t="s">
        <v>230</v>
      </c>
      <c r="D254" s="11">
        <v>3.8</v>
      </c>
      <c r="E254" s="11">
        <f>IF(D254="auf Anfrage",0,ROUND((D254-(D254*Overview!$B$4))-((D254-(D254*Overview!$B$4))*Overview!$C$4),2))</f>
        <v>3.8</v>
      </c>
      <c r="F254" s="85" t="s">
        <v>1069</v>
      </c>
      <c r="G254" s="85">
        <v>1</v>
      </c>
      <c r="H254" s="72" t="s">
        <v>1070</v>
      </c>
    </row>
    <row r="255" spans="1:8" x14ac:dyDescent="0.25">
      <c r="A255" s="8" t="s">
        <v>1261</v>
      </c>
      <c r="B255" s="71">
        <v>1</v>
      </c>
      <c r="C255" s="7" t="s">
        <v>231</v>
      </c>
      <c r="D255" s="11">
        <v>4.3</v>
      </c>
      <c r="E255" s="11">
        <f>IF(D255="auf Anfrage",0,ROUND((D255-(D255*Overview!$B$4))-((D255-(D255*Overview!$B$4))*Overview!$C$4),2))</f>
        <v>4.3</v>
      </c>
      <c r="F255" s="85" t="s">
        <v>1069</v>
      </c>
      <c r="G255" s="85">
        <v>1</v>
      </c>
      <c r="H255" s="72" t="s">
        <v>1070</v>
      </c>
    </row>
    <row r="256" spans="1:8" x14ac:dyDescent="0.25">
      <c r="A256" s="8" t="s">
        <v>1262</v>
      </c>
      <c r="B256" s="71">
        <v>1</v>
      </c>
      <c r="C256" s="7" t="s">
        <v>232</v>
      </c>
      <c r="D256" s="11">
        <v>4.9000000000000004</v>
      </c>
      <c r="E256" s="11">
        <f>IF(D256="auf Anfrage",0,ROUND((D256-(D256*Overview!$B$4))-((D256-(D256*Overview!$B$4))*Overview!$C$4),2))</f>
        <v>4.9000000000000004</v>
      </c>
      <c r="F256" s="85" t="s">
        <v>1067</v>
      </c>
      <c r="G256" s="85" t="s">
        <v>763</v>
      </c>
      <c r="H256" s="72" t="s">
        <v>1070</v>
      </c>
    </row>
    <row r="257" spans="1:8" x14ac:dyDescent="0.25">
      <c r="A257" s="8" t="s">
        <v>1263</v>
      </c>
      <c r="B257" s="71">
        <v>1</v>
      </c>
      <c r="C257" s="7" t="s">
        <v>233</v>
      </c>
      <c r="D257" s="11">
        <v>5.4</v>
      </c>
      <c r="E257" s="11">
        <f>IF(D257="auf Anfrage",0,ROUND((D257-(D257*Overview!$B$4))-((D257-(D257*Overview!$B$4))*Overview!$C$4),2))</f>
        <v>5.4</v>
      </c>
      <c r="F257" s="85" t="s">
        <v>1069</v>
      </c>
      <c r="G257" s="85">
        <v>1</v>
      </c>
      <c r="H257" s="72" t="s">
        <v>1070</v>
      </c>
    </row>
    <row r="258" spans="1:8" x14ac:dyDescent="0.25">
      <c r="A258" s="8" t="s">
        <v>1264</v>
      </c>
      <c r="B258" s="71">
        <v>1</v>
      </c>
      <c r="C258" s="7" t="s">
        <v>234</v>
      </c>
      <c r="D258" s="11">
        <v>6</v>
      </c>
      <c r="E258" s="11">
        <f>IF(D258="auf Anfrage",0,ROUND((D258-(D258*Overview!$B$4))-((D258-(D258*Overview!$B$4))*Overview!$C$4),2))</f>
        <v>6</v>
      </c>
      <c r="F258" s="85" t="s">
        <v>1067</v>
      </c>
      <c r="G258" s="85" t="s">
        <v>763</v>
      </c>
      <c r="H258" s="72" t="s">
        <v>1070</v>
      </c>
    </row>
    <row r="259" spans="1:8" x14ac:dyDescent="0.25">
      <c r="A259" s="8" t="s">
        <v>1265</v>
      </c>
      <c r="B259" s="71">
        <v>1</v>
      </c>
      <c r="C259" s="7" t="s">
        <v>235</v>
      </c>
      <c r="D259" s="11">
        <v>6.5</v>
      </c>
      <c r="E259" s="11">
        <f>IF(D259="auf Anfrage",0,ROUND((D259-(D259*Overview!$B$4))-((D259-(D259*Overview!$B$4))*Overview!$C$4),2))</f>
        <v>6.5</v>
      </c>
      <c r="F259" s="85" t="s">
        <v>1069</v>
      </c>
      <c r="G259" s="85">
        <v>1</v>
      </c>
      <c r="H259" s="72" t="s">
        <v>1070</v>
      </c>
    </row>
    <row r="260" spans="1:8" x14ac:dyDescent="0.25">
      <c r="A260" s="8" t="s">
        <v>1266</v>
      </c>
      <c r="B260" s="71">
        <v>1</v>
      </c>
      <c r="C260" s="7" t="s">
        <v>236</v>
      </c>
      <c r="D260" s="11">
        <v>7.6</v>
      </c>
      <c r="E260" s="11">
        <f>IF(D260="auf Anfrage",0,ROUND((D260-(D260*Overview!$B$4))-((D260-(D260*Overview!$B$4))*Overview!$C$4),2))</f>
        <v>7.6</v>
      </c>
      <c r="F260" s="85" t="s">
        <v>1067</v>
      </c>
      <c r="G260" s="85" t="s">
        <v>763</v>
      </c>
      <c r="H260" s="72" t="s">
        <v>1070</v>
      </c>
    </row>
    <row r="261" spans="1:8" x14ac:dyDescent="0.25">
      <c r="A261" s="8" t="s">
        <v>1267</v>
      </c>
      <c r="B261" s="71">
        <v>1</v>
      </c>
      <c r="C261" s="7" t="s">
        <v>237</v>
      </c>
      <c r="D261" s="11">
        <v>8.6999999999999993</v>
      </c>
      <c r="E261" s="11">
        <f>IF(D261="auf Anfrage",0,ROUND((D261-(D261*Overview!$B$4))-((D261-(D261*Overview!$B$4))*Overview!$C$4),2))</f>
        <v>8.6999999999999993</v>
      </c>
      <c r="F261" s="85" t="s">
        <v>1069</v>
      </c>
      <c r="G261" s="85">
        <v>1</v>
      </c>
      <c r="H261" s="72" t="s">
        <v>1070</v>
      </c>
    </row>
    <row r="262" spans="1:8" x14ac:dyDescent="0.25">
      <c r="A262" s="8" t="s">
        <v>1268</v>
      </c>
      <c r="B262" s="71">
        <v>1</v>
      </c>
      <c r="C262" s="7" t="s">
        <v>238</v>
      </c>
      <c r="D262" s="11">
        <v>11.5</v>
      </c>
      <c r="E262" s="11">
        <f>IF(D262="auf Anfrage",0,ROUND((D262-(D262*Overview!$B$4))-((D262-(D262*Overview!$B$4))*Overview!$C$4),2))</f>
        <v>11.5</v>
      </c>
      <c r="F262" s="85" t="s">
        <v>1067</v>
      </c>
      <c r="G262" s="85" t="s">
        <v>763</v>
      </c>
      <c r="H262" s="72" t="s">
        <v>1070</v>
      </c>
    </row>
    <row r="263" spans="1:8" x14ac:dyDescent="0.25">
      <c r="A263" s="8" t="s">
        <v>1269</v>
      </c>
      <c r="B263" s="71">
        <v>1</v>
      </c>
      <c r="C263" s="7" t="s">
        <v>239</v>
      </c>
      <c r="D263" s="11">
        <v>14.3</v>
      </c>
      <c r="E263" s="11">
        <f>IF(D263="auf Anfrage",0,ROUND((D263-(D263*Overview!$B$4))-((D263-(D263*Overview!$B$4))*Overview!$C$4),2))</f>
        <v>14.3</v>
      </c>
      <c r="F263" s="85" t="s">
        <v>1067</v>
      </c>
      <c r="G263" s="85" t="s">
        <v>763</v>
      </c>
      <c r="H263" s="72" t="s">
        <v>1070</v>
      </c>
    </row>
    <row r="264" spans="1:8" x14ac:dyDescent="0.25">
      <c r="A264" s="8" t="s">
        <v>1270</v>
      </c>
      <c r="B264" s="71">
        <v>1</v>
      </c>
      <c r="C264" s="7" t="s">
        <v>240</v>
      </c>
      <c r="D264" s="11">
        <v>3.8</v>
      </c>
      <c r="E264" s="11">
        <f>IF(D264="auf Anfrage",0,ROUND((D264-(D264*Overview!$B$4))-((D264-(D264*Overview!$B$4))*Overview!$C$4),2))</f>
        <v>3.8</v>
      </c>
      <c r="F264" s="85" t="s">
        <v>1067</v>
      </c>
      <c r="G264" s="85" t="s">
        <v>763</v>
      </c>
      <c r="H264" s="72" t="s">
        <v>1070</v>
      </c>
    </row>
    <row r="265" spans="1:8" x14ac:dyDescent="0.25">
      <c r="A265" s="8" t="s">
        <v>1271</v>
      </c>
      <c r="B265" s="71">
        <v>1</v>
      </c>
      <c r="C265" s="7" t="s">
        <v>241</v>
      </c>
      <c r="D265" s="11">
        <v>4.3</v>
      </c>
      <c r="E265" s="11">
        <f>IF(D265="auf Anfrage",0,ROUND((D265-(D265*Overview!$B$4))-((D265-(D265*Overview!$B$4))*Overview!$C$4),2))</f>
        <v>4.3</v>
      </c>
      <c r="F265" s="85" t="s">
        <v>1067</v>
      </c>
      <c r="G265" s="85" t="s">
        <v>763</v>
      </c>
      <c r="H265" s="72" t="s">
        <v>1070</v>
      </c>
    </row>
    <row r="266" spans="1:8" x14ac:dyDescent="0.25">
      <c r="A266" s="8" t="s">
        <v>1272</v>
      </c>
      <c r="B266" s="71">
        <v>1</v>
      </c>
      <c r="C266" s="7" t="s">
        <v>242</v>
      </c>
      <c r="D266" s="11">
        <v>4.9000000000000004</v>
      </c>
      <c r="E266" s="11">
        <f>IF(D266="auf Anfrage",0,ROUND((D266-(D266*Overview!$B$4))-((D266-(D266*Overview!$B$4))*Overview!$C$4),2))</f>
        <v>4.9000000000000004</v>
      </c>
      <c r="F266" s="85" t="s">
        <v>1067</v>
      </c>
      <c r="G266" s="85" t="s">
        <v>763</v>
      </c>
      <c r="H266" s="72" t="s">
        <v>1070</v>
      </c>
    </row>
    <row r="267" spans="1:8" x14ac:dyDescent="0.25">
      <c r="A267" s="8" t="s">
        <v>1273</v>
      </c>
      <c r="B267" s="71">
        <v>1</v>
      </c>
      <c r="C267" s="7" t="s">
        <v>243</v>
      </c>
      <c r="D267" s="11">
        <v>5.4</v>
      </c>
      <c r="E267" s="11">
        <f>IF(D267="auf Anfrage",0,ROUND((D267-(D267*Overview!$B$4))-((D267-(D267*Overview!$B$4))*Overview!$C$4),2))</f>
        <v>5.4</v>
      </c>
      <c r="F267" s="85" t="s">
        <v>1067</v>
      </c>
      <c r="G267" s="85" t="s">
        <v>763</v>
      </c>
      <c r="H267" s="72" t="s">
        <v>1070</v>
      </c>
    </row>
    <row r="268" spans="1:8" x14ac:dyDescent="0.25">
      <c r="A268" s="8" t="s">
        <v>1274</v>
      </c>
      <c r="B268" s="71">
        <v>1</v>
      </c>
      <c r="C268" s="7" t="s">
        <v>244</v>
      </c>
      <c r="D268" s="11">
        <v>6</v>
      </c>
      <c r="E268" s="11">
        <f>IF(D268="auf Anfrage",0,ROUND((D268-(D268*Overview!$B$4))-((D268-(D268*Overview!$B$4))*Overview!$C$4),2))</f>
        <v>6</v>
      </c>
      <c r="F268" s="85" t="s">
        <v>1067</v>
      </c>
      <c r="G268" s="85" t="s">
        <v>763</v>
      </c>
      <c r="H268" s="72" t="s">
        <v>1070</v>
      </c>
    </row>
    <row r="269" spans="1:8" x14ac:dyDescent="0.25">
      <c r="A269" s="8" t="s">
        <v>1275</v>
      </c>
      <c r="B269" s="71">
        <v>1</v>
      </c>
      <c r="C269" s="7" t="s">
        <v>245</v>
      </c>
      <c r="D269" s="11">
        <v>6.5</v>
      </c>
      <c r="E269" s="11">
        <f>IF(D269="auf Anfrage",0,ROUND((D269-(D269*Overview!$B$4))-((D269-(D269*Overview!$B$4))*Overview!$C$4),2))</f>
        <v>6.5</v>
      </c>
      <c r="F269" s="85" t="s">
        <v>1067</v>
      </c>
      <c r="G269" s="85" t="s">
        <v>763</v>
      </c>
      <c r="H269" s="72" t="s">
        <v>1070</v>
      </c>
    </row>
    <row r="270" spans="1:8" x14ac:dyDescent="0.25">
      <c r="A270" s="8" t="s">
        <v>1276</v>
      </c>
      <c r="B270" s="71">
        <v>1</v>
      </c>
      <c r="C270" s="7" t="s">
        <v>246</v>
      </c>
      <c r="D270" s="11">
        <v>7.6</v>
      </c>
      <c r="E270" s="11">
        <f>IF(D270="auf Anfrage",0,ROUND((D270-(D270*Overview!$B$4))-((D270-(D270*Overview!$B$4))*Overview!$C$4),2))</f>
        <v>7.6</v>
      </c>
      <c r="F270" s="85" t="s">
        <v>1067</v>
      </c>
      <c r="G270" s="85" t="s">
        <v>763</v>
      </c>
      <c r="H270" s="72" t="s">
        <v>1070</v>
      </c>
    </row>
    <row r="271" spans="1:8" x14ac:dyDescent="0.25">
      <c r="A271" s="8" t="s">
        <v>1277</v>
      </c>
      <c r="B271" s="71">
        <v>1</v>
      </c>
      <c r="C271" s="7" t="s">
        <v>247</v>
      </c>
      <c r="D271" s="11">
        <v>8.6999999999999993</v>
      </c>
      <c r="E271" s="11">
        <f>IF(D271="auf Anfrage",0,ROUND((D271-(D271*Overview!$B$4))-((D271-(D271*Overview!$B$4))*Overview!$C$4),2))</f>
        <v>8.6999999999999993</v>
      </c>
      <c r="F271" s="85" t="s">
        <v>1067</v>
      </c>
      <c r="G271" s="85" t="s">
        <v>763</v>
      </c>
      <c r="H271" s="72" t="s">
        <v>1070</v>
      </c>
    </row>
    <row r="272" spans="1:8" x14ac:dyDescent="0.25">
      <c r="A272" s="8" t="s">
        <v>1278</v>
      </c>
      <c r="B272" s="71">
        <v>1</v>
      </c>
      <c r="C272" s="7" t="s">
        <v>248</v>
      </c>
      <c r="D272" s="11">
        <v>11.5</v>
      </c>
      <c r="E272" s="11">
        <f>IF(D272="auf Anfrage",0,ROUND((D272-(D272*Overview!$B$4))-((D272-(D272*Overview!$B$4))*Overview!$C$4),2))</f>
        <v>11.5</v>
      </c>
      <c r="F272" s="85" t="s">
        <v>1067</v>
      </c>
      <c r="G272" s="85" t="s">
        <v>763</v>
      </c>
      <c r="H272" s="72" t="s">
        <v>1070</v>
      </c>
    </row>
    <row r="273" spans="1:8" x14ac:dyDescent="0.25">
      <c r="A273" s="8" t="s">
        <v>1279</v>
      </c>
      <c r="B273" s="71">
        <v>1</v>
      </c>
      <c r="C273" s="7" t="s">
        <v>249</v>
      </c>
      <c r="D273" s="11">
        <v>14.3</v>
      </c>
      <c r="E273" s="11">
        <f>IF(D273="auf Anfrage",0,ROUND((D273-(D273*Overview!$B$4))-((D273-(D273*Overview!$B$4))*Overview!$C$4),2))</f>
        <v>14.3</v>
      </c>
      <c r="F273" s="85" t="s">
        <v>1067</v>
      </c>
      <c r="G273" s="85" t="s">
        <v>763</v>
      </c>
      <c r="H273" s="72" t="s">
        <v>1070</v>
      </c>
    </row>
    <row r="274" spans="1:8" x14ac:dyDescent="0.25">
      <c r="A274" s="8" t="s">
        <v>1280</v>
      </c>
      <c r="B274" s="71">
        <v>1</v>
      </c>
      <c r="C274" s="7" t="s">
        <v>250</v>
      </c>
      <c r="D274" s="11">
        <v>3.8</v>
      </c>
      <c r="E274" s="11">
        <f>IF(D274="auf Anfrage",0,ROUND((D274-(D274*Overview!$B$4))-((D274-(D274*Overview!$B$4))*Overview!$C$4),2))</f>
        <v>3.8</v>
      </c>
      <c r="F274" s="85" t="s">
        <v>1067</v>
      </c>
      <c r="G274" s="85" t="s">
        <v>763</v>
      </c>
      <c r="H274" s="72" t="s">
        <v>1070</v>
      </c>
    </row>
    <row r="275" spans="1:8" x14ac:dyDescent="0.25">
      <c r="A275" s="8" t="s">
        <v>1281</v>
      </c>
      <c r="B275" s="71">
        <v>1</v>
      </c>
      <c r="C275" s="7" t="s">
        <v>251</v>
      </c>
      <c r="D275" s="11">
        <v>4.3</v>
      </c>
      <c r="E275" s="11">
        <f>IF(D275="auf Anfrage",0,ROUND((D275-(D275*Overview!$B$4))-((D275-(D275*Overview!$B$4))*Overview!$C$4),2))</f>
        <v>4.3</v>
      </c>
      <c r="F275" s="85" t="s">
        <v>1067</v>
      </c>
      <c r="G275" s="85" t="s">
        <v>763</v>
      </c>
      <c r="H275" s="72" t="s">
        <v>1070</v>
      </c>
    </row>
    <row r="276" spans="1:8" x14ac:dyDescent="0.25">
      <c r="A276" s="8" t="s">
        <v>1282</v>
      </c>
      <c r="B276" s="71">
        <v>1</v>
      </c>
      <c r="C276" s="7" t="s">
        <v>252</v>
      </c>
      <c r="D276" s="11">
        <v>4.9000000000000004</v>
      </c>
      <c r="E276" s="11">
        <f>IF(D276="auf Anfrage",0,ROUND((D276-(D276*Overview!$B$4))-((D276-(D276*Overview!$B$4))*Overview!$C$4),2))</f>
        <v>4.9000000000000004</v>
      </c>
      <c r="F276" s="85" t="s">
        <v>1067</v>
      </c>
      <c r="G276" s="85" t="s">
        <v>763</v>
      </c>
      <c r="H276" s="72" t="s">
        <v>1070</v>
      </c>
    </row>
    <row r="277" spans="1:8" x14ac:dyDescent="0.25">
      <c r="A277" s="8" t="s">
        <v>1283</v>
      </c>
      <c r="B277" s="71">
        <v>1</v>
      </c>
      <c r="C277" s="7" t="s">
        <v>253</v>
      </c>
      <c r="D277" s="11">
        <v>5.4</v>
      </c>
      <c r="E277" s="11">
        <f>IF(D277="auf Anfrage",0,ROUND((D277-(D277*Overview!$B$4))-((D277-(D277*Overview!$B$4))*Overview!$C$4),2))</f>
        <v>5.4</v>
      </c>
      <c r="F277" s="85" t="s">
        <v>1067</v>
      </c>
      <c r="G277" s="85" t="s">
        <v>763</v>
      </c>
      <c r="H277" s="72" t="s">
        <v>1070</v>
      </c>
    </row>
    <row r="278" spans="1:8" x14ac:dyDescent="0.25">
      <c r="A278" s="8" t="s">
        <v>1284</v>
      </c>
      <c r="B278" s="71">
        <v>1</v>
      </c>
      <c r="C278" s="7" t="s">
        <v>254</v>
      </c>
      <c r="D278" s="11">
        <v>6</v>
      </c>
      <c r="E278" s="11">
        <f>IF(D278="auf Anfrage",0,ROUND((D278-(D278*Overview!$B$4))-((D278-(D278*Overview!$B$4))*Overview!$C$4),2))</f>
        <v>6</v>
      </c>
      <c r="F278" s="85" t="s">
        <v>1067</v>
      </c>
      <c r="G278" s="85" t="s">
        <v>763</v>
      </c>
      <c r="H278" s="72" t="s">
        <v>1070</v>
      </c>
    </row>
    <row r="279" spans="1:8" x14ac:dyDescent="0.25">
      <c r="A279" s="8" t="s">
        <v>1285</v>
      </c>
      <c r="B279" s="71">
        <v>1</v>
      </c>
      <c r="C279" s="7" t="s">
        <v>255</v>
      </c>
      <c r="D279" s="11">
        <v>6.5</v>
      </c>
      <c r="E279" s="11">
        <f>IF(D279="auf Anfrage",0,ROUND((D279-(D279*Overview!$B$4))-((D279-(D279*Overview!$B$4))*Overview!$C$4),2))</f>
        <v>6.5</v>
      </c>
      <c r="F279" s="85" t="s">
        <v>1067</v>
      </c>
      <c r="G279" s="85" t="s">
        <v>763</v>
      </c>
      <c r="H279" s="72" t="s">
        <v>1070</v>
      </c>
    </row>
    <row r="280" spans="1:8" x14ac:dyDescent="0.25">
      <c r="A280" s="8" t="s">
        <v>1286</v>
      </c>
      <c r="B280" s="71">
        <v>1</v>
      </c>
      <c r="C280" s="7" t="s">
        <v>256</v>
      </c>
      <c r="D280" s="11">
        <v>7.6</v>
      </c>
      <c r="E280" s="11">
        <f>IF(D280="auf Anfrage",0,ROUND((D280-(D280*Overview!$B$4))-((D280-(D280*Overview!$B$4))*Overview!$C$4),2))</f>
        <v>7.6</v>
      </c>
      <c r="F280" s="85" t="s">
        <v>1067</v>
      </c>
      <c r="G280" s="85" t="s">
        <v>763</v>
      </c>
      <c r="H280" s="72" t="s">
        <v>1070</v>
      </c>
    </row>
    <row r="281" spans="1:8" x14ac:dyDescent="0.25">
      <c r="A281" s="8" t="s">
        <v>1287</v>
      </c>
      <c r="B281" s="71">
        <v>1</v>
      </c>
      <c r="C281" s="7" t="s">
        <v>257</v>
      </c>
      <c r="D281" s="11">
        <v>8.6999999999999993</v>
      </c>
      <c r="E281" s="11">
        <f>IF(D281="auf Anfrage",0,ROUND((D281-(D281*Overview!$B$4))-((D281-(D281*Overview!$B$4))*Overview!$C$4),2))</f>
        <v>8.6999999999999993</v>
      </c>
      <c r="F281" s="85" t="s">
        <v>1067</v>
      </c>
      <c r="G281" s="85" t="s">
        <v>763</v>
      </c>
      <c r="H281" s="72" t="s">
        <v>1070</v>
      </c>
    </row>
    <row r="282" spans="1:8" x14ac:dyDescent="0.25">
      <c r="A282" s="8" t="s">
        <v>1288</v>
      </c>
      <c r="B282" s="71">
        <v>1</v>
      </c>
      <c r="C282" s="7" t="s">
        <v>258</v>
      </c>
      <c r="D282" s="11">
        <v>11.5</v>
      </c>
      <c r="E282" s="11">
        <f>IF(D282="auf Anfrage",0,ROUND((D282-(D282*Overview!$B$4))-((D282-(D282*Overview!$B$4))*Overview!$C$4),2))</f>
        <v>11.5</v>
      </c>
      <c r="F282" s="85" t="s">
        <v>1067</v>
      </c>
      <c r="G282" s="85" t="s">
        <v>763</v>
      </c>
      <c r="H282" s="72" t="s">
        <v>1070</v>
      </c>
    </row>
    <row r="283" spans="1:8" x14ac:dyDescent="0.25">
      <c r="A283" s="8" t="s">
        <v>1289</v>
      </c>
      <c r="B283" s="71">
        <v>1</v>
      </c>
      <c r="C283" s="7" t="s">
        <v>259</v>
      </c>
      <c r="D283" s="11">
        <v>14.3</v>
      </c>
      <c r="E283" s="11">
        <f>IF(D283="auf Anfrage",0,ROUND((D283-(D283*Overview!$B$4))-((D283-(D283*Overview!$B$4))*Overview!$C$4),2))</f>
        <v>14.3</v>
      </c>
      <c r="F283" s="85" t="s">
        <v>1067</v>
      </c>
      <c r="G283" s="85" t="s">
        <v>763</v>
      </c>
      <c r="H283" s="72" t="s">
        <v>1070</v>
      </c>
    </row>
    <row r="284" spans="1:8" x14ac:dyDescent="0.25">
      <c r="A284" s="8" t="s">
        <v>1290</v>
      </c>
      <c r="B284" s="71">
        <v>1</v>
      </c>
      <c r="C284" s="7" t="s">
        <v>260</v>
      </c>
      <c r="D284" s="11">
        <v>3.8</v>
      </c>
      <c r="E284" s="11">
        <f>IF(D284="auf Anfrage",0,ROUND((D284-(D284*Overview!$B$4))-((D284-(D284*Overview!$B$4))*Overview!$C$4),2))</f>
        <v>3.8</v>
      </c>
      <c r="F284" s="85" t="s">
        <v>1067</v>
      </c>
      <c r="G284" s="85" t="s">
        <v>763</v>
      </c>
      <c r="H284" s="72" t="s">
        <v>1070</v>
      </c>
    </row>
    <row r="285" spans="1:8" x14ac:dyDescent="0.25">
      <c r="A285" s="8" t="s">
        <v>1291</v>
      </c>
      <c r="B285" s="71">
        <v>1</v>
      </c>
      <c r="C285" s="7" t="s">
        <v>261</v>
      </c>
      <c r="D285" s="11">
        <v>4.3</v>
      </c>
      <c r="E285" s="11">
        <f>IF(D285="auf Anfrage",0,ROUND((D285-(D285*Overview!$B$4))-((D285-(D285*Overview!$B$4))*Overview!$C$4),2))</f>
        <v>4.3</v>
      </c>
      <c r="F285" s="85" t="s">
        <v>1067</v>
      </c>
      <c r="G285" s="85" t="s">
        <v>763</v>
      </c>
      <c r="H285" s="72" t="s">
        <v>1070</v>
      </c>
    </row>
    <row r="286" spans="1:8" x14ac:dyDescent="0.25">
      <c r="A286" s="8" t="s">
        <v>1292</v>
      </c>
      <c r="B286" s="71">
        <v>1</v>
      </c>
      <c r="C286" s="7" t="s">
        <v>262</v>
      </c>
      <c r="D286" s="11">
        <v>4.9000000000000004</v>
      </c>
      <c r="E286" s="11">
        <f>IF(D286="auf Anfrage",0,ROUND((D286-(D286*Overview!$B$4))-((D286-(D286*Overview!$B$4))*Overview!$C$4),2))</f>
        <v>4.9000000000000004</v>
      </c>
      <c r="F286" s="85" t="s">
        <v>1067</v>
      </c>
      <c r="G286" s="85" t="s">
        <v>763</v>
      </c>
      <c r="H286" s="72" t="s">
        <v>1070</v>
      </c>
    </row>
    <row r="287" spans="1:8" x14ac:dyDescent="0.25">
      <c r="A287" s="8" t="s">
        <v>1293</v>
      </c>
      <c r="B287" s="71">
        <v>1</v>
      </c>
      <c r="C287" s="7" t="s">
        <v>263</v>
      </c>
      <c r="D287" s="11">
        <v>5.4</v>
      </c>
      <c r="E287" s="11">
        <f>IF(D287="auf Anfrage",0,ROUND((D287-(D287*Overview!$B$4))-((D287-(D287*Overview!$B$4))*Overview!$C$4),2))</f>
        <v>5.4</v>
      </c>
      <c r="F287" s="85" t="s">
        <v>1067</v>
      </c>
      <c r="G287" s="85" t="s">
        <v>763</v>
      </c>
      <c r="H287" s="72" t="s">
        <v>1070</v>
      </c>
    </row>
    <row r="288" spans="1:8" x14ac:dyDescent="0.25">
      <c r="A288" s="8" t="s">
        <v>1294</v>
      </c>
      <c r="B288" s="71">
        <v>1</v>
      </c>
      <c r="C288" s="7" t="s">
        <v>264</v>
      </c>
      <c r="D288" s="11">
        <v>6</v>
      </c>
      <c r="E288" s="11">
        <f>IF(D288="auf Anfrage",0,ROUND((D288-(D288*Overview!$B$4))-((D288-(D288*Overview!$B$4))*Overview!$C$4),2))</f>
        <v>6</v>
      </c>
      <c r="F288" s="85" t="s">
        <v>1067</v>
      </c>
      <c r="G288" s="85" t="s">
        <v>763</v>
      </c>
      <c r="H288" s="72" t="s">
        <v>1070</v>
      </c>
    </row>
    <row r="289" spans="1:8" x14ac:dyDescent="0.25">
      <c r="A289" s="8" t="s">
        <v>1295</v>
      </c>
      <c r="B289" s="71">
        <v>1</v>
      </c>
      <c r="C289" s="7" t="s">
        <v>265</v>
      </c>
      <c r="D289" s="11">
        <v>6.5</v>
      </c>
      <c r="E289" s="11">
        <f>IF(D289="auf Anfrage",0,ROUND((D289-(D289*Overview!$B$4))-((D289-(D289*Overview!$B$4))*Overview!$C$4),2))</f>
        <v>6.5</v>
      </c>
      <c r="F289" s="85" t="s">
        <v>1067</v>
      </c>
      <c r="G289" s="85" t="s">
        <v>763</v>
      </c>
      <c r="H289" s="72" t="s">
        <v>1070</v>
      </c>
    </row>
    <row r="290" spans="1:8" x14ac:dyDescent="0.25">
      <c r="A290" s="8" t="s">
        <v>1296</v>
      </c>
      <c r="B290" s="71">
        <v>1</v>
      </c>
      <c r="C290" s="7" t="s">
        <v>266</v>
      </c>
      <c r="D290" s="11">
        <v>7.6</v>
      </c>
      <c r="E290" s="11">
        <f>IF(D290="auf Anfrage",0,ROUND((D290-(D290*Overview!$B$4))-((D290-(D290*Overview!$B$4))*Overview!$C$4),2))</f>
        <v>7.6</v>
      </c>
      <c r="F290" s="85" t="s">
        <v>1067</v>
      </c>
      <c r="G290" s="85" t="s">
        <v>763</v>
      </c>
      <c r="H290" s="72" t="s">
        <v>1070</v>
      </c>
    </row>
    <row r="291" spans="1:8" x14ac:dyDescent="0.25">
      <c r="A291" s="8" t="s">
        <v>1297</v>
      </c>
      <c r="B291" s="71">
        <v>1</v>
      </c>
      <c r="C291" s="7" t="s">
        <v>267</v>
      </c>
      <c r="D291" s="11">
        <v>8.6999999999999993</v>
      </c>
      <c r="E291" s="11">
        <f>IF(D291="auf Anfrage",0,ROUND((D291-(D291*Overview!$B$4))-((D291-(D291*Overview!$B$4))*Overview!$C$4),2))</f>
        <v>8.6999999999999993</v>
      </c>
      <c r="F291" s="85" t="s">
        <v>1067</v>
      </c>
      <c r="G291" s="85" t="s">
        <v>763</v>
      </c>
      <c r="H291" s="72" t="s">
        <v>1070</v>
      </c>
    </row>
    <row r="292" spans="1:8" x14ac:dyDescent="0.25">
      <c r="A292" s="8" t="s">
        <v>1298</v>
      </c>
      <c r="B292" s="71">
        <v>1</v>
      </c>
      <c r="C292" s="7" t="s">
        <v>268</v>
      </c>
      <c r="D292" s="11">
        <v>11.5</v>
      </c>
      <c r="E292" s="11">
        <f>IF(D292="auf Anfrage",0,ROUND((D292-(D292*Overview!$B$4))-((D292-(D292*Overview!$B$4))*Overview!$C$4),2))</f>
        <v>11.5</v>
      </c>
      <c r="F292" s="85" t="s">
        <v>1067</v>
      </c>
      <c r="G292" s="85" t="s">
        <v>763</v>
      </c>
      <c r="H292" s="72" t="s">
        <v>1070</v>
      </c>
    </row>
    <row r="293" spans="1:8" x14ac:dyDescent="0.25">
      <c r="A293" s="8" t="s">
        <v>1299</v>
      </c>
      <c r="B293" s="71">
        <v>1</v>
      </c>
      <c r="C293" s="7" t="s">
        <v>269</v>
      </c>
      <c r="D293" s="11">
        <v>14.3</v>
      </c>
      <c r="E293" s="11">
        <f>IF(D293="auf Anfrage",0,ROUND((D293-(D293*Overview!$B$4))-((D293-(D293*Overview!$B$4))*Overview!$C$4),2))</f>
        <v>14.3</v>
      </c>
      <c r="F293" s="85" t="s">
        <v>1067</v>
      </c>
      <c r="G293" s="85" t="s">
        <v>763</v>
      </c>
      <c r="H293" s="72" t="s">
        <v>1070</v>
      </c>
    </row>
    <row r="294" spans="1:8" x14ac:dyDescent="0.25">
      <c r="A294" s="8" t="s">
        <v>1300</v>
      </c>
      <c r="B294" s="71">
        <v>1</v>
      </c>
      <c r="C294" s="7" t="s">
        <v>270</v>
      </c>
      <c r="D294" s="11">
        <v>3.8</v>
      </c>
      <c r="E294" s="11">
        <f>IF(D294="auf Anfrage",0,ROUND((D294-(D294*Overview!$B$4))-((D294-(D294*Overview!$B$4))*Overview!$C$4),2))</f>
        <v>3.8</v>
      </c>
      <c r="F294" s="85" t="s">
        <v>1067</v>
      </c>
      <c r="G294" s="85" t="s">
        <v>763</v>
      </c>
      <c r="H294" s="72" t="s">
        <v>1070</v>
      </c>
    </row>
    <row r="295" spans="1:8" x14ac:dyDescent="0.25">
      <c r="A295" s="8" t="s">
        <v>1301</v>
      </c>
      <c r="B295" s="71">
        <v>1</v>
      </c>
      <c r="C295" s="7" t="s">
        <v>271</v>
      </c>
      <c r="D295" s="11">
        <v>4.3</v>
      </c>
      <c r="E295" s="11">
        <f>IF(D295="auf Anfrage",0,ROUND((D295-(D295*Overview!$B$4))-((D295-(D295*Overview!$B$4))*Overview!$C$4),2))</f>
        <v>4.3</v>
      </c>
      <c r="F295" s="85" t="s">
        <v>1067</v>
      </c>
      <c r="G295" s="85" t="s">
        <v>763</v>
      </c>
      <c r="H295" s="72" t="s">
        <v>1070</v>
      </c>
    </row>
    <row r="296" spans="1:8" x14ac:dyDescent="0.25">
      <c r="A296" s="8" t="s">
        <v>1302</v>
      </c>
      <c r="B296" s="71">
        <v>1</v>
      </c>
      <c r="C296" s="7" t="s">
        <v>272</v>
      </c>
      <c r="D296" s="11">
        <v>4.9000000000000004</v>
      </c>
      <c r="E296" s="11">
        <f>IF(D296="auf Anfrage",0,ROUND((D296-(D296*Overview!$B$4))-((D296-(D296*Overview!$B$4))*Overview!$C$4),2))</f>
        <v>4.9000000000000004</v>
      </c>
      <c r="F296" s="85" t="s">
        <v>1067</v>
      </c>
      <c r="G296" s="85" t="s">
        <v>763</v>
      </c>
      <c r="H296" s="72" t="s">
        <v>1070</v>
      </c>
    </row>
    <row r="297" spans="1:8" x14ac:dyDescent="0.25">
      <c r="A297" s="8" t="s">
        <v>1303</v>
      </c>
      <c r="B297" s="71">
        <v>1</v>
      </c>
      <c r="C297" s="7" t="s">
        <v>273</v>
      </c>
      <c r="D297" s="11">
        <v>5.4</v>
      </c>
      <c r="E297" s="11">
        <f>IF(D297="auf Anfrage",0,ROUND((D297-(D297*Overview!$B$4))-((D297-(D297*Overview!$B$4))*Overview!$C$4),2))</f>
        <v>5.4</v>
      </c>
      <c r="F297" s="85" t="s">
        <v>1067</v>
      </c>
      <c r="G297" s="85" t="s">
        <v>763</v>
      </c>
      <c r="H297" s="72" t="s">
        <v>1070</v>
      </c>
    </row>
    <row r="298" spans="1:8" x14ac:dyDescent="0.25">
      <c r="A298" s="8" t="s">
        <v>1304</v>
      </c>
      <c r="B298" s="71">
        <v>1</v>
      </c>
      <c r="C298" s="7" t="s">
        <v>274</v>
      </c>
      <c r="D298" s="11">
        <v>6</v>
      </c>
      <c r="E298" s="11">
        <f>IF(D298="auf Anfrage",0,ROUND((D298-(D298*Overview!$B$4))-((D298-(D298*Overview!$B$4))*Overview!$C$4),2))</f>
        <v>6</v>
      </c>
      <c r="F298" s="85" t="s">
        <v>1067</v>
      </c>
      <c r="G298" s="85" t="s">
        <v>763</v>
      </c>
      <c r="H298" s="72" t="s">
        <v>1070</v>
      </c>
    </row>
    <row r="299" spans="1:8" x14ac:dyDescent="0.25">
      <c r="A299" s="8" t="s">
        <v>1305</v>
      </c>
      <c r="B299" s="71">
        <v>1</v>
      </c>
      <c r="C299" s="7" t="s">
        <v>275</v>
      </c>
      <c r="D299" s="11">
        <v>6.5</v>
      </c>
      <c r="E299" s="11">
        <f>IF(D299="auf Anfrage",0,ROUND((D299-(D299*Overview!$B$4))-((D299-(D299*Overview!$B$4))*Overview!$C$4),2))</f>
        <v>6.5</v>
      </c>
      <c r="F299" s="85" t="s">
        <v>1067</v>
      </c>
      <c r="G299" s="85" t="s">
        <v>763</v>
      </c>
      <c r="H299" s="72" t="s">
        <v>1070</v>
      </c>
    </row>
    <row r="300" spans="1:8" x14ac:dyDescent="0.25">
      <c r="A300" s="8" t="s">
        <v>1306</v>
      </c>
      <c r="B300" s="71">
        <v>1</v>
      </c>
      <c r="C300" s="7" t="s">
        <v>276</v>
      </c>
      <c r="D300" s="11">
        <v>7.6</v>
      </c>
      <c r="E300" s="11">
        <f>IF(D300="auf Anfrage",0,ROUND((D300-(D300*Overview!$B$4))-((D300-(D300*Overview!$B$4))*Overview!$C$4),2))</f>
        <v>7.6</v>
      </c>
      <c r="F300" s="85" t="s">
        <v>1067</v>
      </c>
      <c r="G300" s="85" t="s">
        <v>763</v>
      </c>
      <c r="H300" s="72" t="s">
        <v>1070</v>
      </c>
    </row>
    <row r="301" spans="1:8" x14ac:dyDescent="0.25">
      <c r="A301" s="8" t="s">
        <v>1307</v>
      </c>
      <c r="B301" s="71">
        <v>1</v>
      </c>
      <c r="C301" s="7" t="s">
        <v>277</v>
      </c>
      <c r="D301" s="11">
        <v>8.6999999999999993</v>
      </c>
      <c r="E301" s="11">
        <f>IF(D301="auf Anfrage",0,ROUND((D301-(D301*Overview!$B$4))-((D301-(D301*Overview!$B$4))*Overview!$C$4),2))</f>
        <v>8.6999999999999993</v>
      </c>
      <c r="F301" s="85" t="s">
        <v>1067</v>
      </c>
      <c r="G301" s="85" t="s">
        <v>763</v>
      </c>
      <c r="H301" s="72" t="s">
        <v>1070</v>
      </c>
    </row>
    <row r="302" spans="1:8" x14ac:dyDescent="0.25">
      <c r="A302" s="8" t="s">
        <v>1308</v>
      </c>
      <c r="B302" s="71">
        <v>1</v>
      </c>
      <c r="C302" s="7" t="s">
        <v>278</v>
      </c>
      <c r="D302" s="11">
        <v>11.5</v>
      </c>
      <c r="E302" s="11">
        <f>IF(D302="auf Anfrage",0,ROUND((D302-(D302*Overview!$B$4))-((D302-(D302*Overview!$B$4))*Overview!$C$4),2))</f>
        <v>11.5</v>
      </c>
      <c r="F302" s="85" t="s">
        <v>1067</v>
      </c>
      <c r="G302" s="85" t="s">
        <v>763</v>
      </c>
      <c r="H302" s="72" t="s">
        <v>1070</v>
      </c>
    </row>
    <row r="303" spans="1:8" x14ac:dyDescent="0.25">
      <c r="A303" s="8" t="s">
        <v>1309</v>
      </c>
      <c r="B303" s="71">
        <v>1</v>
      </c>
      <c r="C303" s="7" t="s">
        <v>279</v>
      </c>
      <c r="D303" s="11">
        <v>14.3</v>
      </c>
      <c r="E303" s="11">
        <f>IF(D303="auf Anfrage",0,ROUND((D303-(D303*Overview!$B$4))-((D303-(D303*Overview!$B$4))*Overview!$C$4),2))</f>
        <v>14.3</v>
      </c>
      <c r="F303" s="85" t="s">
        <v>1067</v>
      </c>
      <c r="G303" s="85" t="s">
        <v>763</v>
      </c>
      <c r="H303" s="72" t="s">
        <v>1070</v>
      </c>
    </row>
    <row r="304" spans="1:8" s="3" customFormat="1" ht="15" customHeight="1" x14ac:dyDescent="0.25">
      <c r="A304" s="88" t="s">
        <v>804</v>
      </c>
      <c r="B304" s="168" t="s">
        <v>801</v>
      </c>
      <c r="C304" s="168"/>
      <c r="D304" s="168"/>
      <c r="E304" s="168"/>
      <c r="F304" s="168"/>
      <c r="G304" s="89"/>
      <c r="H304" s="83"/>
    </row>
    <row r="305" spans="1:8" x14ac:dyDescent="0.25">
      <c r="A305" s="8" t="s">
        <v>1210</v>
      </c>
      <c r="B305" s="71">
        <v>1</v>
      </c>
      <c r="C305" s="7" t="s">
        <v>280</v>
      </c>
      <c r="D305" s="11">
        <v>4.3</v>
      </c>
      <c r="E305" s="11">
        <f>IF(D305="auf Anfrage",0,ROUND((D305-(D305*Overview!$B$4))-((D305-(D305*Overview!$B$4))*Overview!$C$4),2))</f>
        <v>4.3</v>
      </c>
      <c r="F305" s="85" t="s">
        <v>1067</v>
      </c>
      <c r="G305" s="85" t="s">
        <v>763</v>
      </c>
      <c r="H305" s="72" t="s">
        <v>1070</v>
      </c>
    </row>
    <row r="306" spans="1:8" x14ac:dyDescent="0.25">
      <c r="A306" s="8" t="s">
        <v>1211</v>
      </c>
      <c r="B306" s="71">
        <v>1</v>
      </c>
      <c r="C306" s="7" t="s">
        <v>281</v>
      </c>
      <c r="D306" s="11">
        <v>4.9000000000000004</v>
      </c>
      <c r="E306" s="11">
        <f>IF(D306="auf Anfrage",0,ROUND((D306-(D306*Overview!$B$4))-((D306-(D306*Overview!$B$4))*Overview!$C$4),2))</f>
        <v>4.9000000000000004</v>
      </c>
      <c r="F306" s="85" t="s">
        <v>1067</v>
      </c>
      <c r="G306" s="85" t="s">
        <v>763</v>
      </c>
      <c r="H306" s="72" t="s">
        <v>1070</v>
      </c>
    </row>
    <row r="307" spans="1:8" x14ac:dyDescent="0.25">
      <c r="A307" s="8" t="s">
        <v>1212</v>
      </c>
      <c r="B307" s="71">
        <v>1</v>
      </c>
      <c r="C307" s="7" t="s">
        <v>282</v>
      </c>
      <c r="D307" s="11">
        <v>5.5</v>
      </c>
      <c r="E307" s="11">
        <f>IF(D307="auf Anfrage",0,ROUND((D307-(D307*Overview!$B$4))-((D307-(D307*Overview!$B$4))*Overview!$C$4),2))</f>
        <v>5.5</v>
      </c>
      <c r="F307" s="85" t="s">
        <v>1067</v>
      </c>
      <c r="G307" s="85" t="s">
        <v>763</v>
      </c>
      <c r="H307" s="72" t="s">
        <v>1070</v>
      </c>
    </row>
    <row r="308" spans="1:8" x14ac:dyDescent="0.25">
      <c r="A308" s="8" t="s">
        <v>1213</v>
      </c>
      <c r="B308" s="71">
        <v>1</v>
      </c>
      <c r="C308" s="7" t="s">
        <v>283</v>
      </c>
      <c r="D308" s="11">
        <v>6.1</v>
      </c>
      <c r="E308" s="11">
        <f>IF(D308="auf Anfrage",0,ROUND((D308-(D308*Overview!$B$4))-((D308-(D308*Overview!$B$4))*Overview!$C$4),2))</f>
        <v>6.1</v>
      </c>
      <c r="F308" s="85" t="s">
        <v>1067</v>
      </c>
      <c r="G308" s="85" t="s">
        <v>763</v>
      </c>
      <c r="H308" s="72" t="s">
        <v>1070</v>
      </c>
    </row>
    <row r="309" spans="1:8" x14ac:dyDescent="0.25">
      <c r="A309" s="8" t="s">
        <v>1214</v>
      </c>
      <c r="B309" s="71">
        <v>1</v>
      </c>
      <c r="C309" s="7" t="s">
        <v>284</v>
      </c>
      <c r="D309" s="11">
        <v>6.7</v>
      </c>
      <c r="E309" s="11">
        <f>IF(D309="auf Anfrage",0,ROUND((D309-(D309*Overview!$B$4))-((D309-(D309*Overview!$B$4))*Overview!$C$4),2))</f>
        <v>6.7</v>
      </c>
      <c r="F309" s="85" t="s">
        <v>1067</v>
      </c>
      <c r="G309" s="85" t="s">
        <v>763</v>
      </c>
      <c r="H309" s="72" t="s">
        <v>1070</v>
      </c>
    </row>
    <row r="310" spans="1:8" x14ac:dyDescent="0.25">
      <c r="A310" s="8" t="s">
        <v>1215</v>
      </c>
      <c r="B310" s="71">
        <v>1</v>
      </c>
      <c r="C310" s="7" t="s">
        <v>285</v>
      </c>
      <c r="D310" s="11">
        <v>7.3</v>
      </c>
      <c r="E310" s="11">
        <f>IF(D310="auf Anfrage",0,ROUND((D310-(D310*Overview!$B$4))-((D310-(D310*Overview!$B$4))*Overview!$C$4),2))</f>
        <v>7.3</v>
      </c>
      <c r="F310" s="85" t="s">
        <v>1067</v>
      </c>
      <c r="G310" s="85" t="s">
        <v>763</v>
      </c>
      <c r="H310" s="72" t="s">
        <v>1070</v>
      </c>
    </row>
    <row r="311" spans="1:8" x14ac:dyDescent="0.25">
      <c r="A311" s="8" t="s">
        <v>1216</v>
      </c>
      <c r="B311" s="71">
        <v>1</v>
      </c>
      <c r="C311" s="7" t="s">
        <v>286</v>
      </c>
      <c r="D311" s="11">
        <v>8.5</v>
      </c>
      <c r="E311" s="11">
        <f>IF(D311="auf Anfrage",0,ROUND((D311-(D311*Overview!$B$4))-((D311-(D311*Overview!$B$4))*Overview!$C$4),2))</f>
        <v>8.5</v>
      </c>
      <c r="F311" s="85" t="s">
        <v>1067</v>
      </c>
      <c r="G311" s="85" t="s">
        <v>763</v>
      </c>
      <c r="H311" s="72" t="s">
        <v>1070</v>
      </c>
    </row>
    <row r="312" spans="1:8" x14ac:dyDescent="0.25">
      <c r="A312" s="8" t="s">
        <v>1217</v>
      </c>
      <c r="B312" s="71">
        <v>1</v>
      </c>
      <c r="C312" s="7" t="s">
        <v>287</v>
      </c>
      <c r="D312" s="11">
        <v>9.8000000000000007</v>
      </c>
      <c r="E312" s="11">
        <f>IF(D312="auf Anfrage",0,ROUND((D312-(D312*Overview!$B$4))-((D312-(D312*Overview!$B$4))*Overview!$C$4),2))</f>
        <v>9.8000000000000007</v>
      </c>
      <c r="F312" s="85" t="s">
        <v>1067</v>
      </c>
      <c r="G312" s="85" t="s">
        <v>763</v>
      </c>
      <c r="H312" s="72" t="s">
        <v>1070</v>
      </c>
    </row>
    <row r="313" spans="1:8" x14ac:dyDescent="0.25">
      <c r="A313" s="8" t="s">
        <v>1218</v>
      </c>
      <c r="B313" s="71">
        <v>1</v>
      </c>
      <c r="C313" s="7" t="s">
        <v>288</v>
      </c>
      <c r="D313" s="11">
        <v>12.9</v>
      </c>
      <c r="E313" s="11">
        <f>IF(D313="auf Anfrage",0,ROUND((D313-(D313*Overview!$B$4))-((D313-(D313*Overview!$B$4))*Overview!$C$4),2))</f>
        <v>12.9</v>
      </c>
      <c r="F313" s="85" t="s">
        <v>1067</v>
      </c>
      <c r="G313" s="85" t="s">
        <v>763</v>
      </c>
      <c r="H313" s="72" t="s">
        <v>1070</v>
      </c>
    </row>
    <row r="314" spans="1:8" x14ac:dyDescent="0.25">
      <c r="A314" s="8" t="s">
        <v>1219</v>
      </c>
      <c r="B314" s="71">
        <v>1</v>
      </c>
      <c r="C314" s="7" t="s">
        <v>289</v>
      </c>
      <c r="D314" s="11">
        <v>16</v>
      </c>
      <c r="E314" s="11">
        <f>IF(D314="auf Anfrage",0,ROUND((D314-(D314*Overview!$B$4))-((D314-(D314*Overview!$B$4))*Overview!$C$4),2))</f>
        <v>16</v>
      </c>
      <c r="F314" s="85" t="s">
        <v>1067</v>
      </c>
      <c r="G314" s="85" t="s">
        <v>763</v>
      </c>
      <c r="H314" s="72" t="s">
        <v>1070</v>
      </c>
    </row>
    <row r="315" spans="1:8" s="3" customFormat="1" ht="15" customHeight="1" x14ac:dyDescent="0.25">
      <c r="A315" s="88" t="s">
        <v>805</v>
      </c>
      <c r="B315" s="168" t="s">
        <v>801</v>
      </c>
      <c r="C315" s="168"/>
      <c r="D315" s="168"/>
      <c r="E315" s="168"/>
      <c r="F315" s="168"/>
      <c r="G315" s="89"/>
      <c r="H315" s="83"/>
    </row>
    <row r="316" spans="1:8" x14ac:dyDescent="0.25">
      <c r="A316" s="8" t="s">
        <v>1310</v>
      </c>
      <c r="B316" s="71">
        <v>1</v>
      </c>
      <c r="C316" s="7" t="s">
        <v>294</v>
      </c>
      <c r="D316" s="11">
        <v>9.5</v>
      </c>
      <c r="E316" s="11">
        <f>IF(D316="auf Anfrage",0,ROUND((D316-(D316*Overview!$B$4))-((D316-(D316*Overview!$B$4))*Overview!$C$4),2))</f>
        <v>9.5</v>
      </c>
      <c r="F316" s="85" t="s">
        <v>1067</v>
      </c>
      <c r="G316" s="85" t="s">
        <v>763</v>
      </c>
      <c r="H316" s="72" t="s">
        <v>1070</v>
      </c>
    </row>
    <row r="317" spans="1:8" x14ac:dyDescent="0.25">
      <c r="A317" s="8" t="s">
        <v>1311</v>
      </c>
      <c r="B317" s="71">
        <v>1</v>
      </c>
      <c r="C317" s="7" t="s">
        <v>295</v>
      </c>
      <c r="D317" s="11">
        <v>13.5</v>
      </c>
      <c r="E317" s="11">
        <f>IF(D317="auf Anfrage",0,ROUND((D317-(D317*Overview!$B$4))-((D317-(D317*Overview!$B$4))*Overview!$C$4),2))</f>
        <v>13.5</v>
      </c>
      <c r="F317" s="85" t="s">
        <v>1067</v>
      </c>
      <c r="G317" s="85" t="s">
        <v>763</v>
      </c>
      <c r="H317" s="72" t="s">
        <v>1070</v>
      </c>
    </row>
    <row r="318" spans="1:8" x14ac:dyDescent="0.25">
      <c r="A318" s="8" t="s">
        <v>1312</v>
      </c>
      <c r="B318" s="71">
        <v>1</v>
      </c>
      <c r="C318" s="7" t="s">
        <v>296</v>
      </c>
      <c r="D318" s="11">
        <v>17.5</v>
      </c>
      <c r="E318" s="11">
        <f>IF(D318="auf Anfrage",0,ROUND((D318-(D318*Overview!$B$4))-((D318-(D318*Overview!$B$4))*Overview!$C$4),2))</f>
        <v>17.5</v>
      </c>
      <c r="F318" s="85" t="s">
        <v>1067</v>
      </c>
      <c r="G318" s="85" t="s">
        <v>763</v>
      </c>
      <c r="H318" s="72" t="s">
        <v>1070</v>
      </c>
    </row>
    <row r="319" spans="1:8" x14ac:dyDescent="0.25">
      <c r="A319" s="8" t="s">
        <v>1313</v>
      </c>
      <c r="B319" s="71">
        <v>1</v>
      </c>
      <c r="C319" s="7" t="s">
        <v>297</v>
      </c>
      <c r="D319" s="11">
        <v>25.5</v>
      </c>
      <c r="E319" s="11">
        <f>IF(D319="auf Anfrage",0,ROUND((D319-(D319*Overview!$B$4))-((D319-(D319*Overview!$B$4))*Overview!$C$4),2))</f>
        <v>25.5</v>
      </c>
      <c r="F319" s="85" t="s">
        <v>1067</v>
      </c>
      <c r="G319" s="85" t="s">
        <v>763</v>
      </c>
      <c r="H319" s="72" t="s">
        <v>1070</v>
      </c>
    </row>
    <row r="320" spans="1:8" x14ac:dyDescent="0.25">
      <c r="A320" s="8" t="s">
        <v>1314</v>
      </c>
      <c r="B320" s="71">
        <v>1</v>
      </c>
      <c r="C320" s="7" t="s">
        <v>298</v>
      </c>
      <c r="D320" s="11">
        <v>45.2</v>
      </c>
      <c r="E320" s="11">
        <f>IF(D320="auf Anfrage",0,ROUND((D320-(D320*Overview!$B$4))-((D320-(D320*Overview!$B$4))*Overview!$C$4),2))</f>
        <v>45.2</v>
      </c>
      <c r="F320" s="85" t="s">
        <v>1067</v>
      </c>
      <c r="G320" s="85" t="s">
        <v>763</v>
      </c>
      <c r="H320" s="72" t="s">
        <v>1070</v>
      </c>
    </row>
    <row r="321" spans="1:8" ht="15" customHeight="1" x14ac:dyDescent="0.25">
      <c r="A321" s="88" t="s">
        <v>806</v>
      </c>
      <c r="B321" s="168" t="s">
        <v>801</v>
      </c>
      <c r="C321" s="168"/>
      <c r="D321" s="168"/>
      <c r="E321" s="168"/>
      <c r="F321" s="168"/>
      <c r="G321" s="89"/>
      <c r="H321" s="83"/>
    </row>
    <row r="322" spans="1:8" x14ac:dyDescent="0.25">
      <c r="A322" s="8" t="s">
        <v>1315</v>
      </c>
      <c r="B322" s="71">
        <v>1</v>
      </c>
      <c r="C322" s="7" t="s">
        <v>290</v>
      </c>
      <c r="D322" s="11">
        <v>11.7</v>
      </c>
      <c r="E322" s="11">
        <f>IF(D322="auf Anfrage",0,ROUND((D322-(D322*Overview!$B$4))-((D322-(D322*Overview!$B$4))*Overview!$C$4),2))</f>
        <v>11.7</v>
      </c>
      <c r="F322" s="85" t="s">
        <v>1067</v>
      </c>
      <c r="G322" s="85" t="s">
        <v>763</v>
      </c>
      <c r="H322" s="72" t="s">
        <v>1070</v>
      </c>
    </row>
    <row r="323" spans="1:8" x14ac:dyDescent="0.25">
      <c r="A323" s="8" t="s">
        <v>1316</v>
      </c>
      <c r="B323" s="71">
        <v>1</v>
      </c>
      <c r="C323" s="7" t="s">
        <v>291</v>
      </c>
      <c r="D323" s="11">
        <v>15.9</v>
      </c>
      <c r="E323" s="11">
        <f>IF(D323="auf Anfrage",0,ROUND((D323-(D323*Overview!$B$4))-((D323-(D323*Overview!$B$4))*Overview!$C$4),2))</f>
        <v>15.9</v>
      </c>
      <c r="F323" s="85" t="s">
        <v>1067</v>
      </c>
      <c r="G323" s="85" t="s">
        <v>763</v>
      </c>
      <c r="H323" s="72" t="s">
        <v>1070</v>
      </c>
    </row>
    <row r="324" spans="1:8" x14ac:dyDescent="0.25">
      <c r="A324" s="8" t="s">
        <v>1317</v>
      </c>
      <c r="B324" s="71">
        <v>1</v>
      </c>
      <c r="C324" s="7" t="s">
        <v>844</v>
      </c>
      <c r="D324" s="11">
        <v>20.2</v>
      </c>
      <c r="E324" s="11">
        <f>IF(D324="auf Anfrage",0,ROUND((D324-(D324*Overview!$B$4))-((D324-(D324*Overview!$B$4))*Overview!$C$4),2))</f>
        <v>20.2</v>
      </c>
      <c r="F324" s="85" t="s">
        <v>1067</v>
      </c>
      <c r="G324" s="85" t="s">
        <v>763</v>
      </c>
      <c r="H324" s="72" t="s">
        <v>1070</v>
      </c>
    </row>
    <row r="325" spans="1:8" x14ac:dyDescent="0.25">
      <c r="A325" s="8" t="s">
        <v>1318</v>
      </c>
      <c r="B325" s="71">
        <v>1</v>
      </c>
      <c r="C325" s="7" t="s">
        <v>292</v>
      </c>
      <c r="D325" s="11">
        <v>28.7</v>
      </c>
      <c r="E325" s="11">
        <f>IF(D325="auf Anfrage",0,ROUND((D325-(D325*Overview!$B$4))-((D325-(D325*Overview!$B$4))*Overview!$C$4),2))</f>
        <v>28.7</v>
      </c>
      <c r="F325" s="85" t="s">
        <v>1067</v>
      </c>
      <c r="G325" s="85" t="s">
        <v>763</v>
      </c>
      <c r="H325" s="72" t="s">
        <v>1070</v>
      </c>
    </row>
    <row r="326" spans="1:8" x14ac:dyDescent="0.25">
      <c r="A326" s="8" t="s">
        <v>1319</v>
      </c>
      <c r="B326" s="71">
        <v>1</v>
      </c>
      <c r="C326" s="7" t="s">
        <v>293</v>
      </c>
      <c r="D326" s="11">
        <v>50.1</v>
      </c>
      <c r="E326" s="11">
        <f>IF(D326="auf Anfrage",0,ROUND((D326-(D326*Overview!$B$4))-((D326-(D326*Overview!$B$4))*Overview!$C$4),2))</f>
        <v>50.1</v>
      </c>
      <c r="F326" s="85" t="s">
        <v>1067</v>
      </c>
      <c r="G326" s="85" t="s">
        <v>763</v>
      </c>
      <c r="H326" s="72" t="s">
        <v>1070</v>
      </c>
    </row>
    <row r="327" spans="1:8" s="3" customFormat="1" ht="15" customHeight="1" x14ac:dyDescent="0.25">
      <c r="A327" s="88" t="s">
        <v>807</v>
      </c>
      <c r="B327" s="168" t="s">
        <v>801</v>
      </c>
      <c r="C327" s="168"/>
      <c r="D327" s="168"/>
      <c r="E327" s="168"/>
      <c r="F327" s="168"/>
      <c r="G327" s="89"/>
      <c r="H327" s="83"/>
    </row>
    <row r="328" spans="1:8" x14ac:dyDescent="0.25">
      <c r="A328" s="8" t="s">
        <v>1320</v>
      </c>
      <c r="B328" s="71">
        <v>1</v>
      </c>
      <c r="C328" s="7" t="s">
        <v>299</v>
      </c>
      <c r="D328" s="11">
        <v>8.1</v>
      </c>
      <c r="E328" s="11">
        <f>IF(D328="auf Anfrage",0,ROUND((D328-(D328*Overview!$B$4))-((D328-(D328*Overview!$B$4))*Overview!$C$4),2))</f>
        <v>8.1</v>
      </c>
      <c r="F328" s="85" t="s">
        <v>1067</v>
      </c>
      <c r="G328" s="85" t="s">
        <v>763</v>
      </c>
      <c r="H328" s="72" t="s">
        <v>1070</v>
      </c>
    </row>
    <row r="329" spans="1:8" x14ac:dyDescent="0.25">
      <c r="A329" s="8" t="s">
        <v>1321</v>
      </c>
      <c r="B329" s="71">
        <v>1</v>
      </c>
      <c r="C329" s="7" t="s">
        <v>300</v>
      </c>
      <c r="D329" s="11">
        <v>9</v>
      </c>
      <c r="E329" s="11">
        <f>IF(D329="auf Anfrage",0,ROUND((D329-(D329*Overview!$B$4))-((D329-(D329*Overview!$B$4))*Overview!$C$4),2))</f>
        <v>9</v>
      </c>
      <c r="F329" s="85" t="s">
        <v>1067</v>
      </c>
      <c r="G329" s="85" t="s">
        <v>763</v>
      </c>
      <c r="H329" s="72" t="s">
        <v>1070</v>
      </c>
    </row>
    <row r="330" spans="1:8" x14ac:dyDescent="0.25">
      <c r="A330" s="8" t="s">
        <v>1322</v>
      </c>
      <c r="B330" s="71">
        <v>1</v>
      </c>
      <c r="C330" s="7" t="s">
        <v>301</v>
      </c>
      <c r="D330" s="11">
        <v>9.9</v>
      </c>
      <c r="E330" s="11">
        <f>IF(D330="auf Anfrage",0,ROUND((D330-(D330*Overview!$B$4))-((D330-(D330*Overview!$B$4))*Overview!$C$4),2))</f>
        <v>9.9</v>
      </c>
      <c r="F330" s="85" t="s">
        <v>1067</v>
      </c>
      <c r="G330" s="85" t="s">
        <v>763</v>
      </c>
      <c r="H330" s="72" t="s">
        <v>1070</v>
      </c>
    </row>
    <row r="331" spans="1:8" x14ac:dyDescent="0.25">
      <c r="A331" s="8" t="s">
        <v>1323</v>
      </c>
      <c r="B331" s="71">
        <v>1</v>
      </c>
      <c r="C331" s="7" t="s">
        <v>302</v>
      </c>
      <c r="D331" s="11">
        <v>10.9</v>
      </c>
      <c r="E331" s="11">
        <f>IF(D331="auf Anfrage",0,ROUND((D331-(D331*Overview!$B$4))-((D331-(D331*Overview!$B$4))*Overview!$C$4),2))</f>
        <v>10.9</v>
      </c>
      <c r="F331" s="85" t="s">
        <v>1067</v>
      </c>
      <c r="G331" s="85" t="s">
        <v>763</v>
      </c>
      <c r="H331" s="72" t="s">
        <v>1070</v>
      </c>
    </row>
    <row r="332" spans="1:8" x14ac:dyDescent="0.25">
      <c r="A332" s="8" t="s">
        <v>1324</v>
      </c>
      <c r="B332" s="71">
        <v>1</v>
      </c>
      <c r="C332" s="7" t="s">
        <v>303</v>
      </c>
      <c r="D332" s="11">
        <v>11.8</v>
      </c>
      <c r="E332" s="11">
        <f>IF(D332="auf Anfrage",0,ROUND((D332-(D332*Overview!$B$4))-((D332-(D332*Overview!$B$4))*Overview!$C$4),2))</f>
        <v>11.8</v>
      </c>
      <c r="F332" s="85" t="s">
        <v>1067</v>
      </c>
      <c r="G332" s="85" t="s">
        <v>763</v>
      </c>
      <c r="H332" s="72" t="s">
        <v>1070</v>
      </c>
    </row>
    <row r="333" spans="1:8" x14ac:dyDescent="0.25">
      <c r="A333" s="8" t="s">
        <v>1325</v>
      </c>
      <c r="B333" s="71">
        <v>1</v>
      </c>
      <c r="C333" s="7" t="s">
        <v>304</v>
      </c>
      <c r="D333" s="11">
        <v>12.7</v>
      </c>
      <c r="E333" s="11">
        <f>IF(D333="auf Anfrage",0,ROUND((D333-(D333*Overview!$B$4))-((D333-(D333*Overview!$B$4))*Overview!$C$4),2))</f>
        <v>12.7</v>
      </c>
      <c r="F333" s="85" t="s">
        <v>1067</v>
      </c>
      <c r="G333" s="85" t="s">
        <v>763</v>
      </c>
      <c r="H333" s="72" t="s">
        <v>1070</v>
      </c>
    </row>
    <row r="334" spans="1:8" x14ac:dyDescent="0.25">
      <c r="A334" s="8" t="s">
        <v>1326</v>
      </c>
      <c r="B334" s="71">
        <v>1</v>
      </c>
      <c r="C334" s="7" t="s">
        <v>305</v>
      </c>
      <c r="D334" s="11">
        <v>14.5</v>
      </c>
      <c r="E334" s="11">
        <f>IF(D334="auf Anfrage",0,ROUND((D334-(D334*Overview!$B$4))-((D334-(D334*Overview!$B$4))*Overview!$C$4),2))</f>
        <v>14.5</v>
      </c>
      <c r="F334" s="85" t="s">
        <v>1067</v>
      </c>
      <c r="G334" s="85" t="s">
        <v>763</v>
      </c>
      <c r="H334" s="72" t="s">
        <v>1070</v>
      </c>
    </row>
    <row r="335" spans="1:8" x14ac:dyDescent="0.25">
      <c r="A335" s="8" t="s">
        <v>1327</v>
      </c>
      <c r="B335" s="71">
        <v>1</v>
      </c>
      <c r="C335" s="7" t="s">
        <v>306</v>
      </c>
      <c r="D335" s="11">
        <v>16.3</v>
      </c>
      <c r="E335" s="11">
        <f>IF(D335="auf Anfrage",0,ROUND((D335-(D335*Overview!$B$4))-((D335-(D335*Overview!$B$4))*Overview!$C$4),2))</f>
        <v>16.3</v>
      </c>
      <c r="F335" s="85" t="s">
        <v>1067</v>
      </c>
      <c r="G335" s="85" t="s">
        <v>763</v>
      </c>
      <c r="H335" s="72" t="s">
        <v>1070</v>
      </c>
    </row>
    <row r="336" spans="1:8" x14ac:dyDescent="0.25">
      <c r="A336" s="8" t="s">
        <v>1328</v>
      </c>
      <c r="B336" s="71">
        <v>1</v>
      </c>
      <c r="C336" s="7" t="s">
        <v>307</v>
      </c>
      <c r="D336" s="11">
        <v>20.9</v>
      </c>
      <c r="E336" s="11">
        <f>IF(D336="auf Anfrage",0,ROUND((D336-(D336*Overview!$B$4))-((D336-(D336*Overview!$B$4))*Overview!$C$4),2))</f>
        <v>20.9</v>
      </c>
      <c r="F336" s="85" t="s">
        <v>1067</v>
      </c>
      <c r="G336" s="85" t="s">
        <v>763</v>
      </c>
      <c r="H336" s="72" t="s">
        <v>1070</v>
      </c>
    </row>
    <row r="337" spans="1:8" x14ac:dyDescent="0.25">
      <c r="A337" s="8" t="s">
        <v>1329</v>
      </c>
      <c r="B337" s="71">
        <v>1</v>
      </c>
      <c r="C337" s="7" t="s">
        <v>308</v>
      </c>
      <c r="D337" s="11">
        <v>25.4</v>
      </c>
      <c r="E337" s="11">
        <f>IF(D337="auf Anfrage",0,ROUND((D337-(D337*Overview!$B$4))-((D337-(D337*Overview!$B$4))*Overview!$C$4),2))</f>
        <v>25.4</v>
      </c>
      <c r="F337" s="85" t="s">
        <v>1067</v>
      </c>
      <c r="G337" s="85" t="s">
        <v>763</v>
      </c>
      <c r="H337" s="72" t="s">
        <v>1070</v>
      </c>
    </row>
    <row r="338" spans="1:8" ht="15" customHeight="1" x14ac:dyDescent="0.25">
      <c r="A338" s="88" t="s">
        <v>808</v>
      </c>
      <c r="B338" s="168" t="s">
        <v>801</v>
      </c>
      <c r="C338" s="168"/>
      <c r="D338" s="168"/>
      <c r="E338" s="168"/>
      <c r="F338" s="168"/>
      <c r="G338" s="89"/>
      <c r="H338" s="83"/>
    </row>
    <row r="339" spans="1:8" x14ac:dyDescent="0.25">
      <c r="A339" s="8" t="s">
        <v>1330</v>
      </c>
      <c r="B339" s="71">
        <v>1</v>
      </c>
      <c r="C339" s="7" t="s">
        <v>309</v>
      </c>
      <c r="D339" s="11">
        <v>7.4</v>
      </c>
      <c r="E339" s="11">
        <f>IF(D339="auf Anfrage",0,ROUND((D339-(D339*Overview!$B$4))-((D339-(D339*Overview!$B$4))*Overview!$C$4),2))</f>
        <v>7.4</v>
      </c>
      <c r="F339" s="85" t="s">
        <v>1067</v>
      </c>
      <c r="G339" s="85" t="s">
        <v>763</v>
      </c>
      <c r="H339" s="72" t="s">
        <v>1070</v>
      </c>
    </row>
    <row r="340" spans="1:8" x14ac:dyDescent="0.25">
      <c r="A340" s="8" t="s">
        <v>1331</v>
      </c>
      <c r="B340" s="71">
        <v>1</v>
      </c>
      <c r="C340" s="7" t="s">
        <v>310</v>
      </c>
      <c r="D340" s="11">
        <v>8.1999999999999993</v>
      </c>
      <c r="E340" s="11">
        <f>IF(D340="auf Anfrage",0,ROUND((D340-(D340*Overview!$B$4))-((D340-(D340*Overview!$B$4))*Overview!$C$4),2))</f>
        <v>8.1999999999999993</v>
      </c>
      <c r="F340" s="85" t="s">
        <v>1069</v>
      </c>
      <c r="G340" s="85">
        <v>1</v>
      </c>
      <c r="H340" s="72" t="s">
        <v>1070</v>
      </c>
    </row>
    <row r="341" spans="1:8" x14ac:dyDescent="0.25">
      <c r="A341" s="8" t="s">
        <v>1332</v>
      </c>
      <c r="B341" s="71">
        <v>1</v>
      </c>
      <c r="C341" s="7" t="s">
        <v>311</v>
      </c>
      <c r="D341" s="11">
        <v>9</v>
      </c>
      <c r="E341" s="11">
        <f>IF(D341="auf Anfrage",0,ROUND((D341-(D341*Overview!$B$4))-((D341-(D341*Overview!$B$4))*Overview!$C$4),2))</f>
        <v>9</v>
      </c>
      <c r="F341" s="85" t="s">
        <v>1069</v>
      </c>
      <c r="G341" s="85">
        <v>1</v>
      </c>
      <c r="H341" s="72" t="s">
        <v>1070</v>
      </c>
    </row>
    <row r="342" spans="1:8" x14ac:dyDescent="0.25">
      <c r="A342" s="8" t="s">
        <v>1333</v>
      </c>
      <c r="B342" s="71">
        <v>1</v>
      </c>
      <c r="C342" s="7" t="s">
        <v>312</v>
      </c>
      <c r="D342" s="11">
        <v>9.8000000000000007</v>
      </c>
      <c r="E342" s="11">
        <f>IF(D342="auf Anfrage",0,ROUND((D342-(D342*Overview!$B$4))-((D342-(D342*Overview!$B$4))*Overview!$C$4),2))</f>
        <v>9.8000000000000007</v>
      </c>
      <c r="F342" s="85" t="s">
        <v>1069</v>
      </c>
      <c r="G342" s="85">
        <v>1</v>
      </c>
      <c r="H342" s="72" t="s">
        <v>1070</v>
      </c>
    </row>
    <row r="343" spans="1:8" x14ac:dyDescent="0.25">
      <c r="A343" s="8" t="s">
        <v>1334</v>
      </c>
      <c r="B343" s="71">
        <v>1</v>
      </c>
      <c r="C343" s="7" t="s">
        <v>313</v>
      </c>
      <c r="D343" s="11">
        <v>10.6</v>
      </c>
      <c r="E343" s="11">
        <f>IF(D343="auf Anfrage",0,ROUND((D343-(D343*Overview!$B$4))-((D343-(D343*Overview!$B$4))*Overview!$C$4),2))</f>
        <v>10.6</v>
      </c>
      <c r="F343" s="85" t="s">
        <v>1067</v>
      </c>
      <c r="G343" s="85" t="s">
        <v>763</v>
      </c>
      <c r="H343" s="72" t="s">
        <v>1070</v>
      </c>
    </row>
    <row r="344" spans="1:8" x14ac:dyDescent="0.25">
      <c r="A344" s="8" t="s">
        <v>1335</v>
      </c>
      <c r="B344" s="71">
        <v>1</v>
      </c>
      <c r="C344" s="7" t="s">
        <v>314</v>
      </c>
      <c r="D344" s="11">
        <v>11.5</v>
      </c>
      <c r="E344" s="11">
        <f>IF(D344="auf Anfrage",0,ROUND((D344-(D344*Overview!$B$4))-((D344-(D344*Overview!$B$4))*Overview!$C$4),2))</f>
        <v>11.5</v>
      </c>
      <c r="F344" s="85" t="s">
        <v>1069</v>
      </c>
      <c r="G344" s="85">
        <v>1</v>
      </c>
      <c r="H344" s="72" t="s">
        <v>1070</v>
      </c>
    </row>
    <row r="345" spans="1:8" x14ac:dyDescent="0.25">
      <c r="A345" s="8" t="s">
        <v>1336</v>
      </c>
      <c r="B345" s="71">
        <v>1</v>
      </c>
      <c r="C345" s="7" t="s">
        <v>315</v>
      </c>
      <c r="D345" s="11">
        <v>13.2</v>
      </c>
      <c r="E345" s="11">
        <f>IF(D345="auf Anfrage",0,ROUND((D345-(D345*Overview!$B$4))-((D345-(D345*Overview!$B$4))*Overview!$C$4),2))</f>
        <v>13.2</v>
      </c>
      <c r="F345" s="85" t="s">
        <v>1067</v>
      </c>
      <c r="G345" s="85" t="s">
        <v>763</v>
      </c>
      <c r="H345" s="72" t="s">
        <v>1070</v>
      </c>
    </row>
    <row r="346" spans="1:8" x14ac:dyDescent="0.25">
      <c r="A346" s="8" t="s">
        <v>1337</v>
      </c>
      <c r="B346" s="71">
        <v>1</v>
      </c>
      <c r="C346" s="7" t="s">
        <v>316</v>
      </c>
      <c r="D346" s="11">
        <v>15</v>
      </c>
      <c r="E346" s="11">
        <f>IF(D346="auf Anfrage",0,ROUND((D346-(D346*Overview!$B$4))-((D346-(D346*Overview!$B$4))*Overview!$C$4),2))</f>
        <v>15</v>
      </c>
      <c r="F346" s="85" t="s">
        <v>1069</v>
      </c>
      <c r="G346" s="85">
        <v>1</v>
      </c>
      <c r="H346" s="72" t="s">
        <v>1070</v>
      </c>
    </row>
    <row r="347" spans="1:8" x14ac:dyDescent="0.25">
      <c r="A347" s="8" t="s">
        <v>1338</v>
      </c>
      <c r="B347" s="71">
        <v>1</v>
      </c>
      <c r="C347" s="7" t="s">
        <v>317</v>
      </c>
      <c r="D347" s="11">
        <v>19.2</v>
      </c>
      <c r="E347" s="11">
        <f>IF(D347="auf Anfrage",0,ROUND((D347-(D347*Overview!$B$4))-((D347-(D347*Overview!$B$4))*Overview!$C$4),2))</f>
        <v>19.2</v>
      </c>
      <c r="F347" s="85" t="s">
        <v>1069</v>
      </c>
      <c r="G347" s="85">
        <v>1</v>
      </c>
      <c r="H347" s="72" t="s">
        <v>1070</v>
      </c>
    </row>
    <row r="348" spans="1:8" x14ac:dyDescent="0.25">
      <c r="A348" s="8" t="s">
        <v>1339</v>
      </c>
      <c r="B348" s="71">
        <v>1</v>
      </c>
      <c r="C348" s="7" t="s">
        <v>318</v>
      </c>
      <c r="D348" s="11">
        <v>23.5</v>
      </c>
      <c r="E348" s="11">
        <f>IF(D348="auf Anfrage",0,ROUND((D348-(D348*Overview!$B$4))-((D348-(D348*Overview!$B$4))*Overview!$C$4),2))</f>
        <v>23.5</v>
      </c>
      <c r="F348" s="85" t="s">
        <v>1069</v>
      </c>
      <c r="G348" s="85">
        <v>1</v>
      </c>
      <c r="H348" s="72" t="s">
        <v>1070</v>
      </c>
    </row>
    <row r="349" spans="1:8" x14ac:dyDescent="0.25">
      <c r="A349" s="8" t="s">
        <v>1340</v>
      </c>
      <c r="B349" s="71">
        <v>1</v>
      </c>
      <c r="C349" s="7" t="s">
        <v>319</v>
      </c>
      <c r="D349" s="11">
        <v>39</v>
      </c>
      <c r="E349" s="11">
        <f>IF(D349="auf Anfrage",0,ROUND((D349-(D349*Overview!$B$4))-((D349-(D349*Overview!$B$4))*Overview!$C$4),2))</f>
        <v>39</v>
      </c>
      <c r="F349" s="85" t="s">
        <v>1069</v>
      </c>
      <c r="G349" s="85">
        <v>1</v>
      </c>
      <c r="H349" s="72" t="s">
        <v>1070</v>
      </c>
    </row>
    <row r="350" spans="1:8" s="3" customFormat="1" x14ac:dyDescent="0.25">
      <c r="A350" s="88" t="s">
        <v>809</v>
      </c>
      <c r="B350" s="168" t="s">
        <v>801</v>
      </c>
      <c r="C350" s="168"/>
      <c r="D350" s="168"/>
      <c r="E350" s="168"/>
      <c r="F350" s="168"/>
      <c r="G350" s="89"/>
      <c r="H350" s="83"/>
    </row>
    <row r="351" spans="1:8" ht="15" customHeight="1" x14ac:dyDescent="0.25">
      <c r="A351" s="8" t="s">
        <v>1341</v>
      </c>
      <c r="B351" s="71">
        <v>1</v>
      </c>
      <c r="C351" s="7" t="s">
        <v>320</v>
      </c>
      <c r="D351" s="11">
        <v>24.3</v>
      </c>
      <c r="E351" s="11">
        <f>IF(D351="auf Anfrage",0,ROUND((D351-(D351*Overview!$B$4))-((D351-(D351*Overview!$B$4))*Overview!$C$4),2))</f>
        <v>24.3</v>
      </c>
      <c r="F351" s="85" t="s">
        <v>1067</v>
      </c>
      <c r="G351" s="85" t="s">
        <v>763</v>
      </c>
      <c r="H351" s="72" t="s">
        <v>1070</v>
      </c>
    </row>
    <row r="352" spans="1:8" ht="15" customHeight="1" x14ac:dyDescent="0.25">
      <c r="A352" s="8" t="s">
        <v>1342</v>
      </c>
      <c r="B352" s="71">
        <v>1</v>
      </c>
      <c r="C352" s="7" t="s">
        <v>321</v>
      </c>
      <c r="D352" s="11">
        <v>25.3</v>
      </c>
      <c r="E352" s="11">
        <f>IF(D352="auf Anfrage",0,ROUND((D352-(D352*Overview!$B$4))-((D352-(D352*Overview!$B$4))*Overview!$C$4),2))</f>
        <v>25.3</v>
      </c>
      <c r="F352" s="85" t="s">
        <v>1067</v>
      </c>
      <c r="G352" s="85" t="s">
        <v>763</v>
      </c>
      <c r="H352" s="72" t="s">
        <v>1070</v>
      </c>
    </row>
    <row r="353" spans="1:8" ht="15" customHeight="1" x14ac:dyDescent="0.25">
      <c r="A353" s="8" t="s">
        <v>1343</v>
      </c>
      <c r="B353" s="71">
        <v>1</v>
      </c>
      <c r="C353" s="7" t="s">
        <v>322</v>
      </c>
      <c r="D353" s="11">
        <v>26.2</v>
      </c>
      <c r="E353" s="11">
        <f>IF(D353="auf Anfrage",0,ROUND((D353-(D353*Overview!$B$4))-((D353-(D353*Overview!$B$4))*Overview!$C$4),2))</f>
        <v>26.2</v>
      </c>
      <c r="F353" s="85" t="s">
        <v>1067</v>
      </c>
      <c r="G353" s="85" t="s">
        <v>763</v>
      </c>
      <c r="H353" s="72" t="s">
        <v>1070</v>
      </c>
    </row>
    <row r="354" spans="1:8" ht="15" customHeight="1" x14ac:dyDescent="0.25">
      <c r="A354" s="8" t="s">
        <v>1344</v>
      </c>
      <c r="B354" s="71">
        <v>1</v>
      </c>
      <c r="C354" s="7" t="s">
        <v>323</v>
      </c>
      <c r="D354" s="11">
        <v>28.2</v>
      </c>
      <c r="E354" s="11">
        <f>IF(D354="auf Anfrage",0,ROUND((D354-(D354*Overview!$B$4))-((D354-(D354*Overview!$B$4))*Overview!$C$4),2))</f>
        <v>28.2</v>
      </c>
      <c r="F354" s="85" t="s">
        <v>1067</v>
      </c>
      <c r="G354" s="85" t="s">
        <v>763</v>
      </c>
      <c r="H354" s="72" t="s">
        <v>1070</v>
      </c>
    </row>
    <row r="355" spans="1:8" ht="15" customHeight="1" x14ac:dyDescent="0.25">
      <c r="A355" s="8" t="s">
        <v>1345</v>
      </c>
      <c r="B355" s="71">
        <v>1</v>
      </c>
      <c r="C355" s="7" t="s">
        <v>324</v>
      </c>
      <c r="D355" s="11">
        <v>24.3</v>
      </c>
      <c r="E355" s="11">
        <f>IF(D355="auf Anfrage",0,ROUND((D355-(D355*Overview!$B$4))-((D355-(D355*Overview!$B$4))*Overview!$C$4),2))</f>
        <v>24.3</v>
      </c>
      <c r="F355" s="85" t="s">
        <v>1067</v>
      </c>
      <c r="G355" s="85" t="s">
        <v>763</v>
      </c>
      <c r="H355" s="72" t="s">
        <v>1070</v>
      </c>
    </row>
    <row r="356" spans="1:8" ht="15" customHeight="1" x14ac:dyDescent="0.25">
      <c r="A356" s="8" t="s">
        <v>1346</v>
      </c>
      <c r="B356" s="71">
        <v>1</v>
      </c>
      <c r="C356" s="7" t="s">
        <v>325</v>
      </c>
      <c r="D356" s="11">
        <v>25.3</v>
      </c>
      <c r="E356" s="11">
        <f>IF(D356="auf Anfrage",0,ROUND((D356-(D356*Overview!$B$4))-((D356-(D356*Overview!$B$4))*Overview!$C$4),2))</f>
        <v>25.3</v>
      </c>
      <c r="F356" s="85" t="s">
        <v>1067</v>
      </c>
      <c r="G356" s="85" t="s">
        <v>763</v>
      </c>
      <c r="H356" s="72" t="s">
        <v>1070</v>
      </c>
    </row>
    <row r="357" spans="1:8" ht="15" customHeight="1" x14ac:dyDescent="0.25">
      <c r="A357" s="8" t="s">
        <v>1347</v>
      </c>
      <c r="B357" s="71">
        <v>1</v>
      </c>
      <c r="C357" s="7" t="s">
        <v>326</v>
      </c>
      <c r="D357" s="11">
        <v>26.2</v>
      </c>
      <c r="E357" s="11">
        <f>IF(D357="auf Anfrage",0,ROUND((D357-(D357*Overview!$B$4))-((D357-(D357*Overview!$B$4))*Overview!$C$4),2))</f>
        <v>26.2</v>
      </c>
      <c r="F357" s="85" t="s">
        <v>1067</v>
      </c>
      <c r="G357" s="85" t="s">
        <v>763</v>
      </c>
      <c r="H357" s="72" t="s">
        <v>1070</v>
      </c>
    </row>
    <row r="358" spans="1:8" ht="15" customHeight="1" x14ac:dyDescent="0.25">
      <c r="A358" s="8" t="s">
        <v>1348</v>
      </c>
      <c r="B358" s="71">
        <v>1</v>
      </c>
      <c r="C358" s="7" t="s">
        <v>327</v>
      </c>
      <c r="D358" s="11">
        <v>28.2</v>
      </c>
      <c r="E358" s="11">
        <f>IF(D358="auf Anfrage",0,ROUND((D358-(D358*Overview!$B$4))-((D358-(D358*Overview!$B$4))*Overview!$C$4),2))</f>
        <v>28.2</v>
      </c>
      <c r="F358" s="85" t="s">
        <v>1067</v>
      </c>
      <c r="G358" s="85" t="s">
        <v>763</v>
      </c>
      <c r="H358" s="72" t="s">
        <v>1070</v>
      </c>
    </row>
    <row r="359" spans="1:8" ht="15" customHeight="1" x14ac:dyDescent="0.25">
      <c r="A359" s="8" t="s">
        <v>1349</v>
      </c>
      <c r="B359" s="71">
        <v>1</v>
      </c>
      <c r="C359" s="7" t="s">
        <v>328</v>
      </c>
      <c r="D359" s="11">
        <v>24.3</v>
      </c>
      <c r="E359" s="11">
        <f>IF(D359="auf Anfrage",0,ROUND((D359-(D359*Overview!$B$4))-((D359-(D359*Overview!$B$4))*Overview!$C$4),2))</f>
        <v>24.3</v>
      </c>
      <c r="F359" s="85" t="s">
        <v>1067</v>
      </c>
      <c r="G359" s="85" t="s">
        <v>763</v>
      </c>
      <c r="H359" s="72" t="s">
        <v>1070</v>
      </c>
    </row>
    <row r="360" spans="1:8" ht="15" customHeight="1" x14ac:dyDescent="0.25">
      <c r="A360" s="8" t="s">
        <v>1350</v>
      </c>
      <c r="B360" s="71">
        <v>1</v>
      </c>
      <c r="C360" s="7" t="s">
        <v>329</v>
      </c>
      <c r="D360" s="11">
        <v>25.3</v>
      </c>
      <c r="E360" s="11">
        <f>IF(D360="auf Anfrage",0,ROUND((D360-(D360*Overview!$B$4))-((D360-(D360*Overview!$B$4))*Overview!$C$4),2))</f>
        <v>25.3</v>
      </c>
      <c r="F360" s="85" t="s">
        <v>1067</v>
      </c>
      <c r="G360" s="85" t="s">
        <v>763</v>
      </c>
      <c r="H360" s="72" t="s">
        <v>1070</v>
      </c>
    </row>
    <row r="361" spans="1:8" ht="15" customHeight="1" x14ac:dyDescent="0.25">
      <c r="A361" s="8" t="s">
        <v>1351</v>
      </c>
      <c r="B361" s="71">
        <v>1</v>
      </c>
      <c r="C361" s="7" t="s">
        <v>330</v>
      </c>
      <c r="D361" s="11">
        <v>26.2</v>
      </c>
      <c r="E361" s="11">
        <f>IF(D361="auf Anfrage",0,ROUND((D361-(D361*Overview!$B$4))-((D361-(D361*Overview!$B$4))*Overview!$C$4),2))</f>
        <v>26.2</v>
      </c>
      <c r="F361" s="85" t="s">
        <v>1067</v>
      </c>
      <c r="G361" s="85" t="s">
        <v>763</v>
      </c>
      <c r="H361" s="72" t="s">
        <v>1070</v>
      </c>
    </row>
    <row r="362" spans="1:8" ht="15" customHeight="1" x14ac:dyDescent="0.25">
      <c r="A362" s="8" t="s">
        <v>1352</v>
      </c>
      <c r="B362" s="71">
        <v>1</v>
      </c>
      <c r="C362" s="7" t="s">
        <v>331</v>
      </c>
      <c r="D362" s="11">
        <v>28.2</v>
      </c>
      <c r="E362" s="11">
        <f>IF(D362="auf Anfrage",0,ROUND((D362-(D362*Overview!$B$4))-((D362-(D362*Overview!$B$4))*Overview!$C$4),2))</f>
        <v>28.2</v>
      </c>
      <c r="F362" s="85" t="s">
        <v>1067</v>
      </c>
      <c r="G362" s="85" t="s">
        <v>763</v>
      </c>
      <c r="H362" s="72" t="s">
        <v>1070</v>
      </c>
    </row>
    <row r="363" spans="1:8" x14ac:dyDescent="0.25">
      <c r="A363" s="8" t="s">
        <v>1353</v>
      </c>
      <c r="B363" s="71">
        <v>1</v>
      </c>
      <c r="C363" s="7" t="s">
        <v>332</v>
      </c>
      <c r="D363" s="11">
        <v>30.2</v>
      </c>
      <c r="E363" s="11">
        <f>IF(D363="auf Anfrage",0,ROUND((D363-(D363*Overview!$B$4))-((D363-(D363*Overview!$B$4))*Overview!$C$4),2))</f>
        <v>30.2</v>
      </c>
      <c r="F363" s="85" t="s">
        <v>1067</v>
      </c>
      <c r="G363" s="85" t="s">
        <v>763</v>
      </c>
      <c r="H363" s="72" t="s">
        <v>1070</v>
      </c>
    </row>
    <row r="364" spans="1:8" x14ac:dyDescent="0.25">
      <c r="A364" s="8" t="s">
        <v>1354</v>
      </c>
      <c r="B364" s="71">
        <v>1</v>
      </c>
      <c r="C364" s="7" t="s">
        <v>333</v>
      </c>
      <c r="D364" s="11">
        <v>31.7</v>
      </c>
      <c r="E364" s="11">
        <f>IF(D364="auf Anfrage",0,ROUND((D364-(D364*Overview!$B$4))-((D364-(D364*Overview!$B$4))*Overview!$C$4),2))</f>
        <v>31.7</v>
      </c>
      <c r="F364" s="85" t="s">
        <v>1067</v>
      </c>
      <c r="G364" s="85" t="s">
        <v>763</v>
      </c>
      <c r="H364" s="72" t="s">
        <v>1070</v>
      </c>
    </row>
    <row r="365" spans="1:8" x14ac:dyDescent="0.25">
      <c r="A365" s="8" t="s">
        <v>1355</v>
      </c>
      <c r="B365" s="71">
        <v>1</v>
      </c>
      <c r="C365" s="7" t="s">
        <v>334</v>
      </c>
      <c r="D365" s="11">
        <v>33.200000000000003</v>
      </c>
      <c r="E365" s="11">
        <f>IF(D365="auf Anfrage",0,ROUND((D365-(D365*Overview!$B$4))-((D365-(D365*Overview!$B$4))*Overview!$C$4),2))</f>
        <v>33.200000000000003</v>
      </c>
      <c r="F365" s="85" t="s">
        <v>1067</v>
      </c>
      <c r="G365" s="85" t="s">
        <v>763</v>
      </c>
      <c r="H365" s="72" t="s">
        <v>1070</v>
      </c>
    </row>
    <row r="366" spans="1:8" x14ac:dyDescent="0.25">
      <c r="A366" s="8" t="s">
        <v>1356</v>
      </c>
      <c r="B366" s="71">
        <v>1</v>
      </c>
      <c r="C366" s="7" t="s">
        <v>335</v>
      </c>
      <c r="D366" s="11">
        <v>36.299999999999997</v>
      </c>
      <c r="E366" s="11">
        <f>IF(D366="auf Anfrage",0,ROUND((D366-(D366*Overview!$B$4))-((D366-(D366*Overview!$B$4))*Overview!$C$4),2))</f>
        <v>36.299999999999997</v>
      </c>
      <c r="F366" s="85" t="s">
        <v>1067</v>
      </c>
      <c r="G366" s="85" t="s">
        <v>763</v>
      </c>
      <c r="H366" s="72" t="s">
        <v>1070</v>
      </c>
    </row>
    <row r="367" spans="1:8" x14ac:dyDescent="0.25">
      <c r="A367" s="88" t="s">
        <v>810</v>
      </c>
      <c r="B367" s="168" t="s">
        <v>801</v>
      </c>
      <c r="C367" s="168"/>
      <c r="D367" s="168"/>
      <c r="E367" s="168"/>
      <c r="F367" s="168"/>
      <c r="G367" s="89"/>
      <c r="H367" s="83"/>
    </row>
    <row r="368" spans="1:8" x14ac:dyDescent="0.25">
      <c r="A368" s="8" t="s">
        <v>1357</v>
      </c>
      <c r="B368" s="71">
        <v>1</v>
      </c>
      <c r="C368" s="7" t="s">
        <v>336</v>
      </c>
      <c r="D368" s="11">
        <v>41.6</v>
      </c>
      <c r="E368" s="11">
        <f>IF(D368="auf Anfrage",0,ROUND((D368-(D368*Overview!$B$4))-((D368-(D368*Overview!$B$4))*Overview!$C$4),2))</f>
        <v>41.6</v>
      </c>
      <c r="F368" s="85" t="s">
        <v>1067</v>
      </c>
      <c r="G368" s="85" t="s">
        <v>763</v>
      </c>
      <c r="H368" s="72" t="s">
        <v>1070</v>
      </c>
    </row>
    <row r="369" spans="1:8" x14ac:dyDescent="0.25">
      <c r="A369" s="8" t="s">
        <v>1358</v>
      </c>
      <c r="B369" s="71">
        <v>1</v>
      </c>
      <c r="C369" s="7" t="s">
        <v>337</v>
      </c>
      <c r="D369" s="11">
        <v>42.6</v>
      </c>
      <c r="E369" s="11">
        <f>IF(D369="auf Anfrage",0,ROUND((D369-(D369*Overview!$B$4))-((D369-(D369*Overview!$B$4))*Overview!$C$4),2))</f>
        <v>42.6</v>
      </c>
      <c r="F369" s="85" t="s">
        <v>1067</v>
      </c>
      <c r="G369" s="85" t="s">
        <v>763</v>
      </c>
      <c r="H369" s="72" t="s">
        <v>1070</v>
      </c>
    </row>
    <row r="370" spans="1:8" x14ac:dyDescent="0.25">
      <c r="A370" s="8" t="s">
        <v>1359</v>
      </c>
      <c r="B370" s="71">
        <v>1</v>
      </c>
      <c r="C370" s="7" t="s">
        <v>338</v>
      </c>
      <c r="D370" s="11">
        <v>43.5</v>
      </c>
      <c r="E370" s="11">
        <f>IF(D370="auf Anfrage",0,ROUND((D370-(D370*Overview!$B$4))-((D370-(D370*Overview!$B$4))*Overview!$C$4),2))</f>
        <v>43.5</v>
      </c>
      <c r="F370" s="85" t="s">
        <v>1067</v>
      </c>
      <c r="G370" s="85" t="s">
        <v>763</v>
      </c>
      <c r="H370" s="72" t="s">
        <v>1070</v>
      </c>
    </row>
    <row r="371" spans="1:8" x14ac:dyDescent="0.25">
      <c r="A371" s="8" t="s">
        <v>1360</v>
      </c>
      <c r="B371" s="71">
        <v>1</v>
      </c>
      <c r="C371" s="7" t="s">
        <v>339</v>
      </c>
      <c r="D371" s="11">
        <v>45.5</v>
      </c>
      <c r="E371" s="11">
        <f>IF(D371="auf Anfrage",0,ROUND((D371-(D371*Overview!$B$4))-((D371-(D371*Overview!$B$4))*Overview!$C$4),2))</f>
        <v>45.5</v>
      </c>
      <c r="F371" s="85" t="s">
        <v>1067</v>
      </c>
      <c r="G371" s="85" t="s">
        <v>763</v>
      </c>
      <c r="H371" s="72" t="s">
        <v>1070</v>
      </c>
    </row>
    <row r="372" spans="1:8" x14ac:dyDescent="0.25">
      <c r="A372" s="88" t="s">
        <v>811</v>
      </c>
      <c r="B372" s="168" t="s">
        <v>801</v>
      </c>
      <c r="C372" s="168"/>
      <c r="D372" s="168"/>
      <c r="E372" s="168"/>
      <c r="F372" s="168"/>
      <c r="G372" s="89"/>
      <c r="H372" s="83"/>
    </row>
    <row r="373" spans="1:8" x14ac:dyDescent="0.25">
      <c r="A373" s="8" t="s">
        <v>1361</v>
      </c>
      <c r="B373" s="71">
        <v>1</v>
      </c>
      <c r="C373" s="7" t="s">
        <v>340</v>
      </c>
      <c r="D373" s="11">
        <v>52.8</v>
      </c>
      <c r="E373" s="11">
        <f>IF(D373="auf Anfrage",0,ROUND((D373-(D373*Overview!$B$4))-((D373-(D373*Overview!$B$4))*Overview!$C$4),2))</f>
        <v>52.8</v>
      </c>
      <c r="F373" s="85" t="s">
        <v>1067</v>
      </c>
      <c r="G373" s="85" t="s">
        <v>763</v>
      </c>
      <c r="H373" s="72" t="s">
        <v>1070</v>
      </c>
    </row>
    <row r="374" spans="1:8" x14ac:dyDescent="0.25">
      <c r="A374" s="8" t="s">
        <v>1362</v>
      </c>
      <c r="B374" s="71">
        <v>1</v>
      </c>
      <c r="C374" s="7" t="s">
        <v>341</v>
      </c>
      <c r="D374" s="11">
        <v>54.3</v>
      </c>
      <c r="E374" s="11">
        <f>IF(D374="auf Anfrage",0,ROUND((D374-(D374*Overview!$B$4))-((D374-(D374*Overview!$B$4))*Overview!$C$4),2))</f>
        <v>54.3</v>
      </c>
      <c r="F374" s="85" t="s">
        <v>1067</v>
      </c>
      <c r="G374" s="85" t="s">
        <v>763</v>
      </c>
      <c r="H374" s="72" t="s">
        <v>1070</v>
      </c>
    </row>
    <row r="375" spans="1:8" x14ac:dyDescent="0.25">
      <c r="A375" s="8" t="s">
        <v>1363</v>
      </c>
      <c r="B375" s="71">
        <v>1</v>
      </c>
      <c r="C375" s="7" t="s">
        <v>342</v>
      </c>
      <c r="D375" s="11">
        <v>55.9</v>
      </c>
      <c r="E375" s="11">
        <f>IF(D375="auf Anfrage",0,ROUND((D375-(D375*Overview!$B$4))-((D375-(D375*Overview!$B$4))*Overview!$C$4),2))</f>
        <v>55.9</v>
      </c>
      <c r="F375" s="85" t="s">
        <v>1067</v>
      </c>
      <c r="G375" s="85" t="s">
        <v>763</v>
      </c>
      <c r="H375" s="72" t="s">
        <v>1070</v>
      </c>
    </row>
    <row r="376" spans="1:8" x14ac:dyDescent="0.25">
      <c r="A376" s="8" t="s">
        <v>1364</v>
      </c>
      <c r="B376" s="71">
        <v>1</v>
      </c>
      <c r="C376" s="7" t="s">
        <v>343</v>
      </c>
      <c r="D376" s="11">
        <v>59</v>
      </c>
      <c r="E376" s="11">
        <f>IF(D376="auf Anfrage",0,ROUND((D376-(D376*Overview!$B$4))-((D376-(D376*Overview!$B$4))*Overview!$C$4),2))</f>
        <v>59</v>
      </c>
      <c r="F376" s="85" t="s">
        <v>1067</v>
      </c>
      <c r="G376" s="85" t="s">
        <v>763</v>
      </c>
      <c r="H376" s="72" t="s">
        <v>1070</v>
      </c>
    </row>
    <row r="377" spans="1:8" x14ac:dyDescent="0.25">
      <c r="A377" s="88" t="s">
        <v>812</v>
      </c>
      <c r="B377" s="168" t="s">
        <v>801</v>
      </c>
      <c r="C377" s="168"/>
      <c r="D377" s="168"/>
      <c r="E377" s="168"/>
      <c r="F377" s="168"/>
      <c r="G377" s="89"/>
      <c r="H377" s="83"/>
    </row>
    <row r="378" spans="1:8" x14ac:dyDescent="0.25">
      <c r="A378" s="8" t="s">
        <v>1365</v>
      </c>
      <c r="B378" s="71">
        <v>1</v>
      </c>
      <c r="C378" s="7" t="s">
        <v>344</v>
      </c>
      <c r="D378" s="11">
        <v>7.5</v>
      </c>
      <c r="E378" s="11">
        <f>IF(D378="auf Anfrage",0,ROUND((D378-(D378*Overview!$B$4))-((D378-(D378*Overview!$B$4))*Overview!$C$4),2))</f>
        <v>7.5</v>
      </c>
      <c r="F378" s="85" t="s">
        <v>1067</v>
      </c>
      <c r="G378" s="85" t="s">
        <v>763</v>
      </c>
      <c r="H378" s="72" t="s">
        <v>1070</v>
      </c>
    </row>
    <row r="379" spans="1:8" x14ac:dyDescent="0.25">
      <c r="A379" s="8" t="s">
        <v>1366</v>
      </c>
      <c r="B379" s="71">
        <v>1</v>
      </c>
      <c r="C379" s="7" t="s">
        <v>345</v>
      </c>
      <c r="D379" s="11">
        <v>8.4</v>
      </c>
      <c r="E379" s="11">
        <f>IF(D379="auf Anfrage",0,ROUND((D379-(D379*Overview!$B$4))-((D379-(D379*Overview!$B$4))*Overview!$C$4),2))</f>
        <v>8.4</v>
      </c>
      <c r="F379" s="85" t="s">
        <v>1067</v>
      </c>
      <c r="G379" s="85" t="s">
        <v>763</v>
      </c>
      <c r="H379" s="72" t="s">
        <v>1070</v>
      </c>
    </row>
    <row r="380" spans="1:8" x14ac:dyDescent="0.25">
      <c r="A380" s="8" t="s">
        <v>1367</v>
      </c>
      <c r="B380" s="71">
        <v>1</v>
      </c>
      <c r="C380" s="7" t="s">
        <v>346</v>
      </c>
      <c r="D380" s="11">
        <v>9.3000000000000007</v>
      </c>
      <c r="E380" s="11">
        <f>IF(D380="auf Anfrage",0,ROUND((D380-(D380*Overview!$B$4))-((D380-(D380*Overview!$B$4))*Overview!$C$4),2))</f>
        <v>9.3000000000000007</v>
      </c>
      <c r="F380" s="85" t="s">
        <v>1067</v>
      </c>
      <c r="G380" s="85" t="s">
        <v>763</v>
      </c>
      <c r="H380" s="72" t="s">
        <v>1070</v>
      </c>
    </row>
    <row r="381" spans="1:8" x14ac:dyDescent="0.25">
      <c r="A381" s="8" t="s">
        <v>1368</v>
      </c>
      <c r="B381" s="71">
        <v>1</v>
      </c>
      <c r="C381" s="7" t="s">
        <v>347</v>
      </c>
      <c r="D381" s="11">
        <v>11.2</v>
      </c>
      <c r="E381" s="11">
        <f>IF(D381="auf Anfrage",0,ROUND((D381-(D381*Overview!$B$4))-((D381-(D381*Overview!$B$4))*Overview!$C$4),2))</f>
        <v>11.2</v>
      </c>
      <c r="F381" s="85" t="s">
        <v>1067</v>
      </c>
      <c r="G381" s="85" t="s">
        <v>763</v>
      </c>
      <c r="H381" s="72" t="s">
        <v>1070</v>
      </c>
    </row>
    <row r="382" spans="1:8" x14ac:dyDescent="0.25">
      <c r="A382" s="88" t="s">
        <v>813</v>
      </c>
      <c r="B382" s="168" t="s">
        <v>801</v>
      </c>
      <c r="C382" s="168"/>
      <c r="D382" s="168"/>
      <c r="E382" s="168"/>
      <c r="F382" s="168"/>
      <c r="G382" s="89"/>
      <c r="H382" s="83"/>
    </row>
    <row r="383" spans="1:8" x14ac:dyDescent="0.25">
      <c r="A383" s="8" t="s">
        <v>1369</v>
      </c>
      <c r="B383" s="71">
        <v>1</v>
      </c>
      <c r="C383" s="7" t="s">
        <v>348</v>
      </c>
      <c r="D383" s="11">
        <v>8.1</v>
      </c>
      <c r="E383" s="11">
        <f>IF(D383="auf Anfrage",0,ROUND((D383-(D383*Overview!$B$4))-((D383-(D383*Overview!$B$4))*Overview!$C$4),2))</f>
        <v>8.1</v>
      </c>
      <c r="F383" s="85" t="s">
        <v>1067</v>
      </c>
      <c r="G383" s="85" t="s">
        <v>763</v>
      </c>
      <c r="H383" s="72" t="s">
        <v>1070</v>
      </c>
    </row>
    <row r="384" spans="1:8" x14ac:dyDescent="0.25">
      <c r="A384" s="8" t="s">
        <v>1370</v>
      </c>
      <c r="B384" s="71">
        <v>1</v>
      </c>
      <c r="C384" s="7" t="s">
        <v>349</v>
      </c>
      <c r="D384" s="11">
        <v>8.5</v>
      </c>
      <c r="E384" s="11">
        <f>IF(D384="auf Anfrage",0,ROUND((D384-(D384*Overview!$B$4))-((D384-(D384*Overview!$B$4))*Overview!$C$4),2))</f>
        <v>8.5</v>
      </c>
      <c r="F384" s="85" t="s">
        <v>1067</v>
      </c>
      <c r="G384" s="85" t="s">
        <v>763</v>
      </c>
      <c r="H384" s="72" t="s">
        <v>1070</v>
      </c>
    </row>
    <row r="385" spans="1:8" x14ac:dyDescent="0.25">
      <c r="A385" s="8" t="s">
        <v>1371</v>
      </c>
      <c r="B385" s="71">
        <v>1</v>
      </c>
      <c r="C385" s="7" t="s">
        <v>350</v>
      </c>
      <c r="D385" s="11">
        <v>10</v>
      </c>
      <c r="E385" s="11">
        <f>IF(D385="auf Anfrage",0,ROUND((D385-(D385*Overview!$B$4))-((D385-(D385*Overview!$B$4))*Overview!$C$4),2))</f>
        <v>10</v>
      </c>
      <c r="F385" s="85" t="s">
        <v>1067</v>
      </c>
      <c r="G385" s="85" t="s">
        <v>763</v>
      </c>
      <c r="H385" s="72" t="s">
        <v>1070</v>
      </c>
    </row>
    <row r="386" spans="1:8" s="3" customFormat="1" x14ac:dyDescent="0.25">
      <c r="A386" s="8" t="s">
        <v>1372</v>
      </c>
      <c r="B386" s="71">
        <v>1</v>
      </c>
      <c r="C386" s="7" t="s">
        <v>351</v>
      </c>
      <c r="D386" s="11">
        <v>12.1</v>
      </c>
      <c r="E386" s="11">
        <f>IF(D386="auf Anfrage",0,ROUND((D386-(D386*Overview!$B$4))-((D386-(D386*Overview!$B$4))*Overview!$C$4),2))</f>
        <v>12.1</v>
      </c>
      <c r="F386" s="85" t="s">
        <v>1067</v>
      </c>
      <c r="G386" s="85" t="s">
        <v>763</v>
      </c>
      <c r="H386" s="72" t="s">
        <v>1070</v>
      </c>
    </row>
    <row r="387" spans="1:8" x14ac:dyDescent="0.25">
      <c r="A387" s="88" t="s">
        <v>814</v>
      </c>
      <c r="B387" s="168" t="s">
        <v>801</v>
      </c>
      <c r="C387" s="168"/>
      <c r="D387" s="168"/>
      <c r="E387" s="168"/>
      <c r="F387" s="168"/>
      <c r="G387" s="89"/>
      <c r="H387" s="83"/>
    </row>
    <row r="388" spans="1:8" x14ac:dyDescent="0.25">
      <c r="A388" s="8" t="s">
        <v>1373</v>
      </c>
      <c r="B388" s="71">
        <v>1</v>
      </c>
      <c r="C388" s="7" t="s">
        <v>352</v>
      </c>
      <c r="D388" s="11">
        <v>25.2</v>
      </c>
      <c r="E388" s="11">
        <f>IF(D388="auf Anfrage",0,ROUND((D388-(D388*Overview!$B$4))-((D388-(D388*Overview!$B$4))*Overview!$C$4),2))</f>
        <v>25.2</v>
      </c>
      <c r="F388" s="85" t="s">
        <v>1067</v>
      </c>
      <c r="G388" s="85" t="s">
        <v>763</v>
      </c>
      <c r="H388" s="72" t="s">
        <v>1070</v>
      </c>
    </row>
    <row r="389" spans="1:8" x14ac:dyDescent="0.25">
      <c r="A389" s="8" t="s">
        <v>1374</v>
      </c>
      <c r="B389" s="71">
        <v>1</v>
      </c>
      <c r="C389" s="7" t="s">
        <v>353</v>
      </c>
      <c r="D389" s="11">
        <v>28.1</v>
      </c>
      <c r="E389" s="11">
        <f>IF(D389="auf Anfrage",0,ROUND((D389-(D389*Overview!$B$4))-((D389-(D389*Overview!$B$4))*Overview!$C$4),2))</f>
        <v>28.1</v>
      </c>
      <c r="F389" s="85" t="s">
        <v>1067</v>
      </c>
      <c r="G389" s="85" t="s">
        <v>763</v>
      </c>
      <c r="H389" s="72" t="s">
        <v>1070</v>
      </c>
    </row>
    <row r="390" spans="1:8" x14ac:dyDescent="0.25">
      <c r="A390" s="8" t="s">
        <v>1375</v>
      </c>
      <c r="B390" s="71">
        <v>1</v>
      </c>
      <c r="C390" s="7" t="s">
        <v>354</v>
      </c>
      <c r="D390" s="11">
        <v>31</v>
      </c>
      <c r="E390" s="11">
        <f>IF(D390="auf Anfrage",0,ROUND((D390-(D390*Overview!$B$4))-((D390-(D390*Overview!$B$4))*Overview!$C$4),2))</f>
        <v>31</v>
      </c>
      <c r="F390" s="85" t="s">
        <v>1067</v>
      </c>
      <c r="G390" s="85" t="s">
        <v>763</v>
      </c>
      <c r="H390" s="72" t="s">
        <v>1070</v>
      </c>
    </row>
    <row r="391" spans="1:8" x14ac:dyDescent="0.25">
      <c r="A391" s="8" t="s">
        <v>1376</v>
      </c>
      <c r="B391" s="71">
        <v>1</v>
      </c>
      <c r="C391" s="7" t="s">
        <v>355</v>
      </c>
      <c r="D391" s="11">
        <v>36.799999999999997</v>
      </c>
      <c r="E391" s="11">
        <f>IF(D391="auf Anfrage",0,ROUND((D391-(D391*Overview!$B$4))-((D391-(D391*Overview!$B$4))*Overview!$C$4),2))</f>
        <v>36.799999999999997</v>
      </c>
      <c r="F391" s="85" t="s">
        <v>1067</v>
      </c>
      <c r="G391" s="85" t="s">
        <v>763</v>
      </c>
      <c r="H391" s="72" t="s">
        <v>1070</v>
      </c>
    </row>
    <row r="392" spans="1:8" x14ac:dyDescent="0.25">
      <c r="A392" s="88" t="s">
        <v>815</v>
      </c>
      <c r="B392" s="168" t="s">
        <v>801</v>
      </c>
      <c r="C392" s="168"/>
      <c r="D392" s="168"/>
      <c r="E392" s="168"/>
      <c r="F392" s="168"/>
      <c r="G392" s="89"/>
      <c r="H392" s="83"/>
    </row>
    <row r="393" spans="1:8" x14ac:dyDescent="0.25">
      <c r="A393" s="8" t="s">
        <v>1377</v>
      </c>
      <c r="B393" s="71">
        <v>1</v>
      </c>
      <c r="C393" s="7" t="s">
        <v>356</v>
      </c>
      <c r="D393" s="11">
        <v>34</v>
      </c>
      <c r="E393" s="11">
        <f>IF(D393="auf Anfrage",0,ROUND((D393-(D393*Overview!$B$4))-((D393-(D393*Overview!$B$4))*Overview!$C$4),2))</f>
        <v>34</v>
      </c>
      <c r="F393" s="85" t="s">
        <v>1067</v>
      </c>
      <c r="G393" s="85" t="s">
        <v>763</v>
      </c>
      <c r="H393" s="72" t="s">
        <v>1070</v>
      </c>
    </row>
    <row r="394" spans="1:8" x14ac:dyDescent="0.25">
      <c r="A394" s="8" t="s">
        <v>1378</v>
      </c>
      <c r="B394" s="71">
        <v>1</v>
      </c>
      <c r="C394" s="7" t="s">
        <v>357</v>
      </c>
      <c r="D394" s="11">
        <v>37.1</v>
      </c>
      <c r="E394" s="11">
        <f>IF(D394="auf Anfrage",0,ROUND((D394-(D394*Overview!$B$4))-((D394-(D394*Overview!$B$4))*Overview!$C$4),2))</f>
        <v>37.1</v>
      </c>
      <c r="F394" s="85" t="s">
        <v>1067</v>
      </c>
      <c r="G394" s="85" t="s">
        <v>763</v>
      </c>
      <c r="H394" s="72" t="s">
        <v>1070</v>
      </c>
    </row>
    <row r="395" spans="1:8" x14ac:dyDescent="0.25">
      <c r="A395" s="8" t="s">
        <v>1379</v>
      </c>
      <c r="B395" s="71">
        <v>1</v>
      </c>
      <c r="C395" s="7" t="s">
        <v>358</v>
      </c>
      <c r="D395" s="11">
        <v>40.200000000000003</v>
      </c>
      <c r="E395" s="11">
        <f>IF(D395="auf Anfrage",0,ROUND((D395-(D395*Overview!$B$4))-((D395-(D395*Overview!$B$4))*Overview!$C$4),2))</f>
        <v>40.200000000000003</v>
      </c>
      <c r="F395" s="85" t="s">
        <v>1067</v>
      </c>
      <c r="G395" s="85" t="s">
        <v>763</v>
      </c>
      <c r="H395" s="72" t="s">
        <v>1070</v>
      </c>
    </row>
    <row r="396" spans="1:8" x14ac:dyDescent="0.25">
      <c r="A396" s="8" t="s">
        <v>1380</v>
      </c>
      <c r="B396" s="71">
        <v>1</v>
      </c>
      <c r="C396" s="7" t="s">
        <v>359</v>
      </c>
      <c r="D396" s="11">
        <v>46.6</v>
      </c>
      <c r="E396" s="11">
        <f>IF(D396="auf Anfrage",0,ROUND((D396-(D396*Overview!$B$4))-((D396-(D396*Overview!$B$4))*Overview!$C$4),2))</f>
        <v>46.6</v>
      </c>
      <c r="F396" s="85" t="s">
        <v>1067</v>
      </c>
      <c r="G396" s="85" t="s">
        <v>763</v>
      </c>
      <c r="H396" s="72" t="s">
        <v>1070</v>
      </c>
    </row>
    <row r="397" spans="1:8" x14ac:dyDescent="0.25">
      <c r="A397" s="8" t="s">
        <v>1381</v>
      </c>
      <c r="B397" s="71">
        <v>1</v>
      </c>
      <c r="C397" s="7" t="s">
        <v>360</v>
      </c>
      <c r="D397" s="11">
        <v>62.6</v>
      </c>
      <c r="E397" s="11">
        <f>IF(D397="auf Anfrage",0,ROUND((D397-(D397*Overview!$B$4))-((D397-(D397*Overview!$B$4))*Overview!$C$4),2))</f>
        <v>62.6</v>
      </c>
      <c r="F397" s="85" t="s">
        <v>1067</v>
      </c>
      <c r="G397" s="85" t="s">
        <v>763</v>
      </c>
      <c r="H397" s="72" t="s">
        <v>1070</v>
      </c>
    </row>
  </sheetData>
  <mergeCells count="15">
    <mergeCell ref="B315:F315"/>
    <mergeCell ref="B131:F131"/>
    <mergeCell ref="B202:F202"/>
    <mergeCell ref="B253:F253"/>
    <mergeCell ref="B304:F304"/>
    <mergeCell ref="B377:F377"/>
    <mergeCell ref="B382:F382"/>
    <mergeCell ref="B387:F387"/>
    <mergeCell ref="B392:F392"/>
    <mergeCell ref="B321:F321"/>
    <mergeCell ref="B327:F327"/>
    <mergeCell ref="B338:F338"/>
    <mergeCell ref="B350:F350"/>
    <mergeCell ref="B367:F367"/>
    <mergeCell ref="B372:F372"/>
  </mergeCells>
  <printOptions horizontalCentered="1" gridLines="1"/>
  <pageMargins left="0.15748031496062992" right="0.15748031496062992" top="0.55118110236220474" bottom="0.55118110236220474" header="0.15748031496062992" footer="0.15748031496062992"/>
  <pageSetup paperSize="9" scale="78" orientation="landscape" r:id="rId1"/>
  <headerFooter>
    <oddHeader>&amp;L&amp;"-,Fett"&amp;18price list 2018&amp;R&amp;G</oddHeader>
    <oddFooter>&amp;L&amp;8LEONI Kerpen GmbH Business Datacom
Zweifaller Str. 275 - 287, D-52224 Stolberg&amp;C&amp;8All information subject to misprints or errors or tecnical modification.&amp;R&amp;8&amp;P / &amp;N</oddFooter>
  </headerFooter>
  <rowBreaks count="10" manualBreakCount="10">
    <brk id="32" max="16383" man="1"/>
    <brk id="51" max="16383" man="1"/>
    <brk id="92" max="16383" man="1"/>
    <brk id="130" max="16383" man="1"/>
    <brk id="171" max="16383" man="1"/>
    <brk id="212" max="16383" man="1"/>
    <brk id="252" max="16383" man="1"/>
    <brk id="293" max="16383" man="1"/>
    <brk id="326" max="16383" man="1"/>
    <brk id="366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K139"/>
  <sheetViews>
    <sheetView view="pageLayout" zoomScaleNormal="100" workbookViewId="0"/>
  </sheetViews>
  <sheetFormatPr baseColWidth="10" defaultColWidth="11.42578125" defaultRowHeight="15" x14ac:dyDescent="0.25"/>
  <cols>
    <col min="1" max="1" width="91.85546875" style="146" customWidth="1"/>
    <col min="2" max="2" width="13.140625" style="84" bestFit="1" customWidth="1"/>
    <col min="3" max="3" width="12.7109375" style="50" customWidth="1"/>
    <col min="4" max="4" width="17.7109375" style="4" customWidth="1"/>
    <col min="5" max="5" width="11.5703125" style="11" customWidth="1"/>
    <col min="6" max="6" width="11.42578125" style="11" customWidth="1"/>
    <col min="7" max="7" width="6.85546875" style="122" customWidth="1"/>
    <col min="8" max="8" width="9" style="16" customWidth="1"/>
    <col min="9" max="9" width="7.7109375" style="4" customWidth="1"/>
    <col min="10" max="16384" width="11.42578125" style="4"/>
  </cols>
  <sheetData>
    <row r="1" spans="1:16365" s="3" customFormat="1" ht="75" x14ac:dyDescent="0.25">
      <c r="A1" s="55" t="s">
        <v>766</v>
      </c>
      <c r="B1" s="86" t="s">
        <v>775</v>
      </c>
      <c r="C1" s="86" t="s">
        <v>776</v>
      </c>
      <c r="D1" s="86" t="s">
        <v>769</v>
      </c>
      <c r="E1" s="86" t="s">
        <v>777</v>
      </c>
      <c r="F1" s="86" t="s">
        <v>778</v>
      </c>
      <c r="G1" s="126" t="s">
        <v>770</v>
      </c>
      <c r="H1" s="86" t="s">
        <v>989</v>
      </c>
      <c r="I1" s="86" t="s">
        <v>957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</row>
    <row r="2" spans="1:16365" s="3" customFormat="1" x14ac:dyDescent="0.25">
      <c r="A2" s="55" t="s">
        <v>749</v>
      </c>
      <c r="B2" s="86"/>
      <c r="C2" s="86"/>
      <c r="D2" s="86"/>
      <c r="E2" s="86"/>
      <c r="F2" s="86"/>
      <c r="G2" s="126"/>
      <c r="H2" s="86"/>
      <c r="I2" s="86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</row>
    <row r="3" spans="1:16365" x14ac:dyDescent="0.25">
      <c r="A3" s="137" t="s">
        <v>816</v>
      </c>
      <c r="B3" s="98"/>
      <c r="C3" s="98"/>
      <c r="D3" s="87"/>
      <c r="E3" s="97"/>
      <c r="F3" s="97"/>
      <c r="G3" s="127"/>
      <c r="H3" s="99"/>
      <c r="I3" s="100"/>
    </row>
    <row r="4" spans="1:16365" ht="15" customHeight="1" x14ac:dyDescent="0.25">
      <c r="A4" s="146" t="s">
        <v>1383</v>
      </c>
      <c r="B4" s="84" t="s">
        <v>1384</v>
      </c>
      <c r="C4" s="50" t="s">
        <v>1385</v>
      </c>
      <c r="D4" s="13" t="s">
        <v>361</v>
      </c>
      <c r="E4" s="11">
        <v>610</v>
      </c>
      <c r="F4" s="11">
        <f>IF(E4="auf Anfrage",0,ROUND((E4-(E4*Overview!$B$6))-((E4-(E4*Overview!$B$6))*Overview!$C$6),2))</f>
        <v>610</v>
      </c>
      <c r="G4" s="125" t="s">
        <v>1067</v>
      </c>
      <c r="H4" s="51">
        <v>2000</v>
      </c>
      <c r="I4" s="72" t="s">
        <v>1070</v>
      </c>
    </row>
    <row r="5" spans="1:16365" x14ac:dyDescent="0.25">
      <c r="A5" s="146" t="s">
        <v>1386</v>
      </c>
      <c r="B5" s="84" t="s">
        <v>1384</v>
      </c>
      <c r="C5" s="50" t="s">
        <v>1385</v>
      </c>
      <c r="D5" s="13" t="s">
        <v>362</v>
      </c>
      <c r="E5" s="11">
        <v>760</v>
      </c>
      <c r="F5" s="11">
        <f>IF(E5="auf Anfrage",0,ROUND((E5-(E5*Overview!$B$6))-((E5-(E5*Overview!$B$6))*Overview!$C$6),2))</f>
        <v>760</v>
      </c>
      <c r="G5" s="125" t="s">
        <v>1069</v>
      </c>
      <c r="H5" s="51">
        <v>100</v>
      </c>
      <c r="I5" s="72" t="s">
        <v>1070</v>
      </c>
    </row>
    <row r="6" spans="1:16365" s="67" customFormat="1" ht="5.0999999999999996" customHeight="1" x14ac:dyDescent="0.25">
      <c r="A6" s="146"/>
      <c r="B6" s="84"/>
      <c r="C6" s="50"/>
      <c r="D6" s="13"/>
      <c r="E6" s="68"/>
      <c r="F6" s="68"/>
      <c r="G6" s="125"/>
      <c r="H6" s="51"/>
      <c r="I6" s="72"/>
    </row>
    <row r="7" spans="1:16365" x14ac:dyDescent="0.25">
      <c r="A7" s="146" t="s">
        <v>1387</v>
      </c>
      <c r="B7" s="84" t="s">
        <v>1384</v>
      </c>
      <c r="C7" s="50" t="s">
        <v>1388</v>
      </c>
      <c r="D7" s="13" t="s">
        <v>363</v>
      </c>
      <c r="E7" s="11">
        <v>800</v>
      </c>
      <c r="F7" s="11">
        <f>IF(E7="auf Anfrage",0,ROUND((E7-(E7*Overview!$B$6))-((E7-(E7*Overview!$B$6))*Overview!$C$6),2))</f>
        <v>800</v>
      </c>
      <c r="G7" s="125" t="s">
        <v>1069</v>
      </c>
      <c r="H7" s="51">
        <v>100</v>
      </c>
      <c r="I7" s="72" t="s">
        <v>1070</v>
      </c>
    </row>
    <row r="8" spans="1:16365" x14ac:dyDescent="0.25">
      <c r="A8" s="146" t="s">
        <v>1389</v>
      </c>
      <c r="B8" s="84" t="s">
        <v>1384</v>
      </c>
      <c r="C8" s="50" t="s">
        <v>1388</v>
      </c>
      <c r="D8" s="13" t="s">
        <v>364</v>
      </c>
      <c r="E8" s="11">
        <v>980</v>
      </c>
      <c r="F8" s="11">
        <f>IF(E8="auf Anfrage",0,ROUND((E8-(E8*Overview!$B$6))-((E8-(E8*Overview!$B$6))*Overview!$C$6),2))</f>
        <v>980</v>
      </c>
      <c r="G8" s="125" t="s">
        <v>1069</v>
      </c>
      <c r="H8" s="51">
        <v>100</v>
      </c>
      <c r="I8" s="72" t="s">
        <v>1070</v>
      </c>
    </row>
    <row r="9" spans="1:16365" s="67" customFormat="1" ht="5.0999999999999996" customHeight="1" x14ac:dyDescent="0.25">
      <c r="A9" s="146"/>
      <c r="B9" s="84"/>
      <c r="C9" s="50"/>
      <c r="D9" s="13"/>
      <c r="E9" s="68"/>
      <c r="F9" s="68"/>
      <c r="G9" s="125"/>
      <c r="H9" s="51"/>
      <c r="I9" s="72"/>
    </row>
    <row r="10" spans="1:16365" x14ac:dyDescent="0.25">
      <c r="A10" s="146" t="s">
        <v>1390</v>
      </c>
      <c r="B10" s="84" t="s">
        <v>1384</v>
      </c>
      <c r="C10" s="50" t="s">
        <v>1391</v>
      </c>
      <c r="D10" s="13" t="s">
        <v>365</v>
      </c>
      <c r="E10" s="11">
        <v>1110</v>
      </c>
      <c r="F10" s="11">
        <f>IF(E10="auf Anfrage",0,ROUND((E10-(E10*Overview!$B$6))-((E10-(E10*Overview!$B$6))*Overview!$C$6),2))</f>
        <v>1110</v>
      </c>
      <c r="G10" s="125" t="s">
        <v>1069</v>
      </c>
      <c r="H10" s="51">
        <v>100</v>
      </c>
      <c r="I10" s="72" t="s">
        <v>1070</v>
      </c>
    </row>
    <row r="11" spans="1:16365" x14ac:dyDescent="0.25">
      <c r="A11" s="146" t="s">
        <v>1392</v>
      </c>
      <c r="B11" s="84" t="s">
        <v>1384</v>
      </c>
      <c r="C11" s="50" t="s">
        <v>1391</v>
      </c>
      <c r="D11" s="13" t="s">
        <v>366</v>
      </c>
      <c r="E11" s="11">
        <v>1320</v>
      </c>
      <c r="F11" s="11">
        <f>IF(E11="auf Anfrage",0,ROUND((E11-(E11*Overview!$B$6))-((E11-(E11*Overview!$B$6))*Overview!$C$6),2))</f>
        <v>1320</v>
      </c>
      <c r="G11" s="125" t="s">
        <v>1069</v>
      </c>
      <c r="H11" s="51">
        <v>100</v>
      </c>
      <c r="I11" s="72" t="s">
        <v>1070</v>
      </c>
    </row>
    <row r="12" spans="1:16365" s="67" customFormat="1" ht="5.0999999999999996" customHeight="1" x14ac:dyDescent="0.25">
      <c r="A12" s="146"/>
      <c r="B12" s="84"/>
      <c r="C12" s="50"/>
      <c r="D12" s="13"/>
      <c r="E12" s="68"/>
      <c r="F12" s="68"/>
      <c r="G12" s="125"/>
      <c r="H12" s="51"/>
      <c r="I12" s="72"/>
    </row>
    <row r="13" spans="1:16365" s="96" customFormat="1" x14ac:dyDescent="0.25">
      <c r="A13" s="155" t="s">
        <v>1393</v>
      </c>
      <c r="B13" s="123" t="s">
        <v>1001</v>
      </c>
      <c r="C13" s="123" t="s">
        <v>1394</v>
      </c>
      <c r="D13" s="130" t="s">
        <v>991</v>
      </c>
      <c r="E13" s="142">
        <v>1990</v>
      </c>
      <c r="F13" s="95">
        <f>IF(E13="auf Anfrage",0,ROUND((E13-(E13*Overview!$B$6))-((E13-(E13*Overview!$B$6))*Overview!$C$6),2))</f>
        <v>1990</v>
      </c>
      <c r="G13" s="92" t="s">
        <v>1067</v>
      </c>
      <c r="H13" s="156">
        <v>2000</v>
      </c>
      <c r="I13" s="154" t="s">
        <v>1071</v>
      </c>
    </row>
    <row r="14" spans="1:16365" x14ac:dyDescent="0.25">
      <c r="A14" s="137" t="s">
        <v>817</v>
      </c>
      <c r="B14" s="98"/>
      <c r="C14" s="98"/>
      <c r="D14" s="87"/>
      <c r="E14" s="97"/>
      <c r="F14" s="97"/>
      <c r="G14" s="127"/>
      <c r="H14" s="99"/>
      <c r="I14" s="83"/>
    </row>
    <row r="15" spans="1:16365" x14ac:dyDescent="0.25">
      <c r="A15" s="146" t="s">
        <v>1395</v>
      </c>
      <c r="B15" s="84" t="s">
        <v>1032</v>
      </c>
      <c r="C15" s="50" t="s">
        <v>1396</v>
      </c>
      <c r="D15" s="13" t="s">
        <v>367</v>
      </c>
      <c r="E15" s="11">
        <v>2010</v>
      </c>
      <c r="F15" s="11">
        <f>IF(E15="auf Anfrage",0,ROUND((E15-(E15*Overview!$B$6))-((E15-(E15*Overview!$B$6))*Overview!$C$6),2))</f>
        <v>2010</v>
      </c>
      <c r="G15" s="125" t="s">
        <v>1069</v>
      </c>
      <c r="H15" s="51">
        <v>100</v>
      </c>
      <c r="I15" s="72" t="s">
        <v>1070</v>
      </c>
    </row>
    <row r="16" spans="1:16365" x14ac:dyDescent="0.25">
      <c r="A16" s="146" t="s">
        <v>1397</v>
      </c>
      <c r="B16" s="84" t="s">
        <v>1032</v>
      </c>
      <c r="C16" s="50" t="s">
        <v>1398</v>
      </c>
      <c r="D16" s="13" t="s">
        <v>368</v>
      </c>
      <c r="E16" s="11">
        <v>4190</v>
      </c>
      <c r="F16" s="11">
        <f>IF(E16="auf Anfrage",0,ROUND((E16-(E16*Overview!$B$6))-((E16-(E16*Overview!$B$6))*Overview!$C$6),2))</f>
        <v>4190</v>
      </c>
      <c r="G16" s="125" t="s">
        <v>1067</v>
      </c>
      <c r="H16" s="51">
        <v>2000</v>
      </c>
      <c r="I16" s="72" t="s">
        <v>1070</v>
      </c>
    </row>
    <row r="17" spans="1:9" s="67" customFormat="1" ht="5.0999999999999996" customHeight="1" x14ac:dyDescent="0.25">
      <c r="A17" s="146"/>
      <c r="B17" s="84"/>
      <c r="C17" s="50"/>
      <c r="D17" s="13"/>
      <c r="E17" s="68"/>
      <c r="F17" s="68"/>
      <c r="G17" s="125"/>
      <c r="H17" s="51"/>
      <c r="I17" s="72"/>
    </row>
    <row r="18" spans="1:9" x14ac:dyDescent="0.25">
      <c r="A18" s="146" t="s">
        <v>1399</v>
      </c>
      <c r="B18" s="84" t="s">
        <v>1032</v>
      </c>
      <c r="C18" s="50" t="s">
        <v>1400</v>
      </c>
      <c r="D18" s="13" t="s">
        <v>369</v>
      </c>
      <c r="E18" s="11">
        <v>2520</v>
      </c>
      <c r="F18" s="11">
        <f>IF(E18="auf Anfrage",0,ROUND((E18-(E18*Overview!$B$6))-((E18-(E18*Overview!$B$6))*Overview!$C$6),2))</f>
        <v>2520</v>
      </c>
      <c r="G18" s="125" t="s">
        <v>1069</v>
      </c>
      <c r="H18" s="51">
        <v>100</v>
      </c>
      <c r="I18" s="72" t="s">
        <v>1070</v>
      </c>
    </row>
    <row r="19" spans="1:9" x14ac:dyDescent="0.25">
      <c r="A19" s="146" t="s">
        <v>1401</v>
      </c>
      <c r="B19" s="84" t="s">
        <v>1032</v>
      </c>
      <c r="C19" s="50" t="s">
        <v>1402</v>
      </c>
      <c r="D19" s="13" t="s">
        <v>370</v>
      </c>
      <c r="E19" s="11">
        <v>6050</v>
      </c>
      <c r="F19" s="11">
        <f>IF(E19="auf Anfrage",0,ROUND((E19-(E19*Overview!$B$6))-((E19-(E19*Overview!$B$6))*Overview!$C$6),2))</f>
        <v>6050</v>
      </c>
      <c r="G19" s="125" t="s">
        <v>1067</v>
      </c>
      <c r="H19" s="51">
        <v>2000</v>
      </c>
      <c r="I19" s="72" t="s">
        <v>1070</v>
      </c>
    </row>
    <row r="20" spans="1:9" s="67" customFormat="1" ht="5.0999999999999996" customHeight="1" x14ac:dyDescent="0.25">
      <c r="A20" s="146"/>
      <c r="B20" s="84"/>
      <c r="C20" s="50"/>
      <c r="D20" s="13"/>
      <c r="E20" s="68"/>
      <c r="F20" s="68"/>
      <c r="G20" s="125"/>
      <c r="H20" s="51"/>
      <c r="I20" s="72"/>
    </row>
    <row r="21" spans="1:9" x14ac:dyDescent="0.25">
      <c r="A21" s="146" t="s">
        <v>1403</v>
      </c>
      <c r="B21" s="84" t="s">
        <v>1032</v>
      </c>
      <c r="C21" s="50" t="s">
        <v>1404</v>
      </c>
      <c r="D21" s="13" t="s">
        <v>371</v>
      </c>
      <c r="E21" s="11">
        <v>2950</v>
      </c>
      <c r="F21" s="11">
        <f>IF(E21="auf Anfrage",0,ROUND((E21-(E21*Overview!$B$6))-((E21-(E21*Overview!$B$6))*Overview!$C$6),2))</f>
        <v>2950</v>
      </c>
      <c r="G21" s="125" t="s">
        <v>1069</v>
      </c>
      <c r="H21" s="51">
        <v>100</v>
      </c>
      <c r="I21" s="72" t="s">
        <v>1070</v>
      </c>
    </row>
    <row r="22" spans="1:9" x14ac:dyDescent="0.25">
      <c r="A22" s="146" t="s">
        <v>1405</v>
      </c>
      <c r="B22" s="84" t="s">
        <v>1032</v>
      </c>
      <c r="C22" s="50" t="s">
        <v>1406</v>
      </c>
      <c r="D22" s="13" t="s">
        <v>372</v>
      </c>
      <c r="E22" s="11">
        <v>7320</v>
      </c>
      <c r="F22" s="11">
        <f>IF(E22="auf Anfrage",0,ROUND((E22-(E22*Overview!$B$6))-((E22-(E22*Overview!$B$6))*Overview!$C$6),2))</f>
        <v>7320</v>
      </c>
      <c r="G22" s="125" t="s">
        <v>1067</v>
      </c>
      <c r="H22" s="51">
        <v>2000</v>
      </c>
      <c r="I22" s="72" t="s">
        <v>1070</v>
      </c>
    </row>
    <row r="23" spans="1:9" x14ac:dyDescent="0.25">
      <c r="A23" s="137" t="s">
        <v>818</v>
      </c>
      <c r="B23" s="98"/>
      <c r="C23" s="98"/>
      <c r="D23" s="87"/>
      <c r="E23" s="97"/>
      <c r="F23" s="97"/>
      <c r="G23" s="127"/>
      <c r="H23" s="99"/>
      <c r="I23" s="83"/>
    </row>
    <row r="24" spans="1:9" x14ac:dyDescent="0.25">
      <c r="A24" s="146" t="s">
        <v>1407</v>
      </c>
      <c r="B24" s="84" t="s">
        <v>1384</v>
      </c>
      <c r="C24" s="50" t="s">
        <v>1396</v>
      </c>
      <c r="D24" s="13" t="s">
        <v>373</v>
      </c>
      <c r="E24" s="11">
        <v>1070</v>
      </c>
      <c r="F24" s="11">
        <f>IF(E24="auf Anfrage",0,ROUND((E24-(E24*Overview!$B$6))-((E24-(E24*Overview!$B$6))*Overview!$C$6),2))</f>
        <v>1070</v>
      </c>
      <c r="G24" s="125" t="s">
        <v>1069</v>
      </c>
      <c r="H24" s="51">
        <v>100</v>
      </c>
      <c r="I24" s="72" t="s">
        <v>1070</v>
      </c>
    </row>
    <row r="25" spans="1:9" x14ac:dyDescent="0.25">
      <c r="A25" s="146" t="s">
        <v>1408</v>
      </c>
      <c r="B25" s="84" t="s">
        <v>1384</v>
      </c>
      <c r="C25" s="50" t="s">
        <v>1398</v>
      </c>
      <c r="D25" s="13" t="s">
        <v>374</v>
      </c>
      <c r="E25" s="11">
        <v>1970</v>
      </c>
      <c r="F25" s="11">
        <f>IF(E25="auf Anfrage",0,ROUND((E25-(E25*Overview!$B$6))-((E25-(E25*Overview!$B$6))*Overview!$C$6),2))</f>
        <v>1970</v>
      </c>
      <c r="G25" s="125" t="s">
        <v>1067</v>
      </c>
      <c r="H25" s="51">
        <v>2000</v>
      </c>
      <c r="I25" s="72" t="s">
        <v>1070</v>
      </c>
    </row>
    <row r="26" spans="1:9" s="67" customFormat="1" ht="5.0999999999999996" customHeight="1" x14ac:dyDescent="0.25">
      <c r="A26" s="146"/>
      <c r="B26" s="84"/>
      <c r="C26" s="50"/>
      <c r="D26" s="13"/>
      <c r="E26" s="68"/>
      <c r="F26" s="68"/>
      <c r="G26" s="125"/>
      <c r="H26" s="51"/>
      <c r="I26" s="72"/>
    </row>
    <row r="27" spans="1:9" x14ac:dyDescent="0.25">
      <c r="A27" s="146" t="s">
        <v>1409</v>
      </c>
      <c r="B27" s="84" t="s">
        <v>1384</v>
      </c>
      <c r="C27" s="50" t="s">
        <v>1400</v>
      </c>
      <c r="D27" s="13" t="s">
        <v>375</v>
      </c>
      <c r="E27" s="11">
        <v>1390</v>
      </c>
      <c r="F27" s="11">
        <f>IF(E27="auf Anfrage",0,ROUND((E27-(E27*Overview!$B$6))-((E27-(E27*Overview!$B$6))*Overview!$C$6),2))</f>
        <v>1390</v>
      </c>
      <c r="G27" s="125" t="s">
        <v>1069</v>
      </c>
      <c r="H27" s="51">
        <v>100</v>
      </c>
      <c r="I27" s="72" t="s">
        <v>1070</v>
      </c>
    </row>
    <row r="28" spans="1:9" x14ac:dyDescent="0.25">
      <c r="A28" s="146" t="s">
        <v>1410</v>
      </c>
      <c r="B28" s="84" t="s">
        <v>1384</v>
      </c>
      <c r="C28" s="50" t="s">
        <v>1402</v>
      </c>
      <c r="D28" s="13" t="s">
        <v>376</v>
      </c>
      <c r="E28" s="11">
        <v>3470</v>
      </c>
      <c r="F28" s="11">
        <f>IF(E28="auf Anfrage",0,ROUND((E28-(E28*Overview!$B$6))-((E28-(E28*Overview!$B$6))*Overview!$C$6),2))</f>
        <v>3470</v>
      </c>
      <c r="G28" s="125" t="s">
        <v>1067</v>
      </c>
      <c r="H28" s="51">
        <v>2000</v>
      </c>
      <c r="I28" s="72" t="s">
        <v>1070</v>
      </c>
    </row>
    <row r="29" spans="1:9" s="67" customFormat="1" ht="5.0999999999999996" customHeight="1" x14ac:dyDescent="0.25">
      <c r="A29" s="146"/>
      <c r="B29" s="84"/>
      <c r="C29" s="50"/>
      <c r="D29" s="13"/>
      <c r="E29" s="68"/>
      <c r="F29" s="68"/>
      <c r="G29" s="125"/>
      <c r="H29" s="51"/>
      <c r="I29" s="72"/>
    </row>
    <row r="30" spans="1:9" ht="15" customHeight="1" x14ac:dyDescent="0.25">
      <c r="A30" s="146" t="s">
        <v>1411</v>
      </c>
      <c r="B30" s="84" t="s">
        <v>1384</v>
      </c>
      <c r="C30" s="50" t="s">
        <v>1404</v>
      </c>
      <c r="D30" s="13" t="s">
        <v>377</v>
      </c>
      <c r="E30" s="11">
        <v>1940</v>
      </c>
      <c r="F30" s="11">
        <f>IF(E30="auf Anfrage",0,ROUND((E30-(E30*Overview!$B$6))-((E30-(E30*Overview!$B$6))*Overview!$C$6),2))</f>
        <v>1940</v>
      </c>
      <c r="G30" s="125" t="s">
        <v>1069</v>
      </c>
      <c r="H30" s="51">
        <v>100</v>
      </c>
      <c r="I30" s="72" t="s">
        <v>1070</v>
      </c>
    </row>
    <row r="31" spans="1:9" ht="15" customHeight="1" x14ac:dyDescent="0.25">
      <c r="A31" s="146" t="s">
        <v>1412</v>
      </c>
      <c r="B31" s="84" t="s">
        <v>1384</v>
      </c>
      <c r="C31" s="50" t="s">
        <v>1406</v>
      </c>
      <c r="D31" s="13" t="s">
        <v>378</v>
      </c>
      <c r="E31" s="11">
        <v>5000</v>
      </c>
      <c r="F31" s="11">
        <f>IF(E31="auf Anfrage",0,ROUND((E31-(E31*Overview!$B$6))-((E31-(E31*Overview!$B$6))*Overview!$C$6),2))</f>
        <v>5000</v>
      </c>
      <c r="G31" s="125" t="s">
        <v>1067</v>
      </c>
      <c r="H31" s="51">
        <v>2000</v>
      </c>
      <c r="I31" s="72" t="s">
        <v>1070</v>
      </c>
    </row>
    <row r="32" spans="1:9" ht="15" customHeight="1" x14ac:dyDescent="0.25">
      <c r="A32" s="137" t="s">
        <v>926</v>
      </c>
      <c r="B32" s="98"/>
      <c r="C32" s="98"/>
      <c r="D32" s="87"/>
      <c r="E32" s="97"/>
      <c r="F32" s="97"/>
      <c r="G32" s="127"/>
      <c r="H32" s="99"/>
      <c r="I32" s="83"/>
    </row>
    <row r="33" spans="1:9" s="153" customFormat="1" ht="15" customHeight="1" x14ac:dyDescent="0.25">
      <c r="A33" s="155" t="s">
        <v>1413</v>
      </c>
      <c r="B33" s="123" t="s">
        <v>999</v>
      </c>
      <c r="C33" s="153" t="s">
        <v>1414</v>
      </c>
      <c r="D33" s="153" t="s">
        <v>927</v>
      </c>
      <c r="E33" s="95">
        <v>1850</v>
      </c>
      <c r="F33" s="95">
        <f>IF(E33="auf Anfrage",0,ROUND((E33-(E33*Overview!$B$6))-((E33-(E33*Overview!$B$6))*Overview!$C$6),2))</f>
        <v>1850</v>
      </c>
      <c r="G33" s="154" t="s">
        <v>1069</v>
      </c>
      <c r="H33" s="153">
        <v>100</v>
      </c>
      <c r="I33" s="154" t="s">
        <v>1071</v>
      </c>
    </row>
    <row r="34" spans="1:9" s="153" customFormat="1" ht="15" customHeight="1" x14ac:dyDescent="0.25">
      <c r="A34" s="155" t="s">
        <v>1415</v>
      </c>
      <c r="B34" s="154" t="s">
        <v>999</v>
      </c>
      <c r="C34" s="153" t="s">
        <v>1398</v>
      </c>
      <c r="D34" s="153" t="s">
        <v>928</v>
      </c>
      <c r="E34" s="95">
        <v>2100</v>
      </c>
      <c r="F34" s="95">
        <f>IF(E34="auf Anfrage",0,ROUND((E34-(E34*Overview!$B$6))-((E34-(E34*Overview!$B$6))*Overview!$C$6),2))</f>
        <v>2100</v>
      </c>
      <c r="G34" s="154" t="s">
        <v>1069</v>
      </c>
      <c r="H34" s="153">
        <v>100</v>
      </c>
      <c r="I34" s="154" t="s">
        <v>1071</v>
      </c>
    </row>
    <row r="35" spans="1:9" s="153" customFormat="1" ht="15" customHeight="1" x14ac:dyDescent="0.25">
      <c r="A35" s="155" t="s">
        <v>1416</v>
      </c>
      <c r="B35" s="154" t="s">
        <v>999</v>
      </c>
      <c r="C35" s="153" t="s">
        <v>1417</v>
      </c>
      <c r="D35" s="153" t="s">
        <v>929</v>
      </c>
      <c r="E35" s="95">
        <v>3000</v>
      </c>
      <c r="F35" s="95">
        <f>IF(E35="auf Anfrage",0,ROUND((E35-(E35*Overview!$B$6))-((E35-(E35*Overview!$B$6))*Overview!$C$6),2))</f>
        <v>3000</v>
      </c>
      <c r="G35" s="154" t="s">
        <v>1069</v>
      </c>
      <c r="H35" s="153">
        <v>100</v>
      </c>
      <c r="I35" s="154" t="s">
        <v>1071</v>
      </c>
    </row>
    <row r="36" spans="1:9" s="153" customFormat="1" ht="5.0999999999999996" customHeight="1" x14ac:dyDescent="0.25">
      <c r="A36" s="155"/>
      <c r="B36" s="154"/>
      <c r="E36" s="95"/>
      <c r="F36" s="95"/>
      <c r="G36" s="154"/>
      <c r="I36" s="154"/>
    </row>
    <row r="37" spans="1:9" s="153" customFormat="1" ht="15" customHeight="1" x14ac:dyDescent="0.25">
      <c r="A37" s="155" t="s">
        <v>1418</v>
      </c>
      <c r="B37" s="154" t="s">
        <v>999</v>
      </c>
      <c r="C37" s="153" t="s">
        <v>1419</v>
      </c>
      <c r="D37" s="153" t="s">
        <v>930</v>
      </c>
      <c r="E37" s="95">
        <v>2530</v>
      </c>
      <c r="F37" s="95">
        <f>IF(E37="auf Anfrage",0,ROUND((E37-(E37*Overview!$B$6))-((E37-(E37*Overview!$B$6))*Overview!$C$6),2))</f>
        <v>2530</v>
      </c>
      <c r="G37" s="154" t="s">
        <v>1069</v>
      </c>
      <c r="H37" s="153">
        <v>100</v>
      </c>
      <c r="I37" s="154" t="s">
        <v>1071</v>
      </c>
    </row>
    <row r="38" spans="1:9" s="153" customFormat="1" ht="15" customHeight="1" x14ac:dyDescent="0.25">
      <c r="A38" s="155" t="s">
        <v>1420</v>
      </c>
      <c r="B38" s="154" t="s">
        <v>999</v>
      </c>
      <c r="C38" s="153" t="s">
        <v>1402</v>
      </c>
      <c r="D38" s="153" t="s">
        <v>931</v>
      </c>
      <c r="E38" s="95">
        <v>3520</v>
      </c>
      <c r="F38" s="95">
        <f>IF(E38="auf Anfrage",0,ROUND((E38-(E38*Overview!$B$6))-((E38-(E38*Overview!$B$6))*Overview!$C$6),2))</f>
        <v>3520</v>
      </c>
      <c r="G38" s="154" t="s">
        <v>1069</v>
      </c>
      <c r="H38" s="153">
        <v>100</v>
      </c>
      <c r="I38" s="154" t="s">
        <v>1071</v>
      </c>
    </row>
    <row r="39" spans="1:9" s="153" customFormat="1" ht="15" customHeight="1" x14ac:dyDescent="0.25">
      <c r="A39" s="155" t="s">
        <v>1421</v>
      </c>
      <c r="B39" s="154" t="s">
        <v>999</v>
      </c>
      <c r="C39" s="153" t="s">
        <v>1422</v>
      </c>
      <c r="D39" s="153" t="s">
        <v>932</v>
      </c>
      <c r="E39" s="95">
        <v>5750</v>
      </c>
      <c r="F39" s="95">
        <f>IF(E39="auf Anfrage",0,ROUND((E39-(E39*Overview!$B$6))-((E39-(E39*Overview!$B$6))*Overview!$C$6),2))</f>
        <v>5750</v>
      </c>
      <c r="G39" s="154" t="s">
        <v>1069</v>
      </c>
      <c r="H39" s="153">
        <v>100</v>
      </c>
      <c r="I39" s="154" t="s">
        <v>1071</v>
      </c>
    </row>
    <row r="40" spans="1:9" s="153" customFormat="1" ht="5.0999999999999996" customHeight="1" x14ac:dyDescent="0.25">
      <c r="A40" s="155"/>
      <c r="B40" s="154"/>
      <c r="E40" s="95"/>
      <c r="F40" s="95"/>
      <c r="G40" s="154"/>
      <c r="I40" s="154"/>
    </row>
    <row r="41" spans="1:9" s="153" customFormat="1" ht="15" customHeight="1" x14ac:dyDescent="0.25">
      <c r="A41" s="155" t="s">
        <v>1423</v>
      </c>
      <c r="B41" s="154" t="s">
        <v>999</v>
      </c>
      <c r="C41" s="153" t="s">
        <v>1424</v>
      </c>
      <c r="D41" s="153" t="s">
        <v>933</v>
      </c>
      <c r="E41" s="95">
        <v>3320</v>
      </c>
      <c r="F41" s="95">
        <f>IF(E41="auf Anfrage",0,ROUND((E41-(E41*Overview!$B$6))-((E41-(E41*Overview!$B$6))*Overview!$C$6),2))</f>
        <v>3320</v>
      </c>
      <c r="G41" s="154" t="s">
        <v>1069</v>
      </c>
      <c r="H41" s="153">
        <v>100</v>
      </c>
      <c r="I41" s="154" t="s">
        <v>1071</v>
      </c>
    </row>
    <row r="42" spans="1:9" s="153" customFormat="1" ht="15" customHeight="1" x14ac:dyDescent="0.25">
      <c r="A42" s="155" t="s">
        <v>1425</v>
      </c>
      <c r="B42" s="154" t="s">
        <v>999</v>
      </c>
      <c r="C42" s="153" t="s">
        <v>1406</v>
      </c>
      <c r="D42" s="153" t="s">
        <v>934</v>
      </c>
      <c r="E42" s="95">
        <v>5080</v>
      </c>
      <c r="F42" s="95">
        <f>IF(E42="auf Anfrage",0,ROUND((E42-(E42*Overview!$B$6))-((E42-(E42*Overview!$B$6))*Overview!$C$6),2))</f>
        <v>5080</v>
      </c>
      <c r="G42" s="154" t="s">
        <v>1069</v>
      </c>
      <c r="H42" s="153">
        <v>100</v>
      </c>
      <c r="I42" s="154" t="s">
        <v>1071</v>
      </c>
    </row>
    <row r="43" spans="1:9" s="153" customFormat="1" ht="15" customHeight="1" x14ac:dyDescent="0.25">
      <c r="A43" s="155" t="s">
        <v>1426</v>
      </c>
      <c r="B43" s="154" t="s">
        <v>999</v>
      </c>
      <c r="C43" s="153" t="s">
        <v>1427</v>
      </c>
      <c r="D43" s="153" t="s">
        <v>935</v>
      </c>
      <c r="E43" s="95">
        <v>8890</v>
      </c>
      <c r="F43" s="95">
        <f>IF(E43="auf Anfrage",0,ROUND((E43-(E43*Overview!$B$6))-((E43-(E43*Overview!$B$6))*Overview!$C$6),2))</f>
        <v>8890</v>
      </c>
      <c r="G43" s="154" t="s">
        <v>1069</v>
      </c>
      <c r="H43" s="153">
        <v>100</v>
      </c>
      <c r="I43" s="154" t="s">
        <v>1071</v>
      </c>
    </row>
    <row r="44" spans="1:9" s="153" customFormat="1" ht="5.0999999999999996" customHeight="1" x14ac:dyDescent="0.25">
      <c r="A44" s="155"/>
      <c r="B44" s="154"/>
      <c r="E44" s="95"/>
      <c r="F44" s="95"/>
      <c r="G44" s="154"/>
      <c r="I44" s="154"/>
    </row>
    <row r="45" spans="1:9" s="153" customFormat="1" ht="15" customHeight="1" x14ac:dyDescent="0.25">
      <c r="A45" s="155" t="s">
        <v>1428</v>
      </c>
      <c r="B45" s="154" t="s">
        <v>999</v>
      </c>
      <c r="C45" s="153" t="s">
        <v>1429</v>
      </c>
      <c r="D45" s="153" t="s">
        <v>970</v>
      </c>
      <c r="E45" s="95">
        <v>4210</v>
      </c>
      <c r="F45" s="95">
        <f>IF(E45="auf Anfrage",0,ROUND((E45-(E45*Overview!$B$6))-((E45-(E45*Overview!$B$6))*Overview!$C$6),2))</f>
        <v>4210</v>
      </c>
      <c r="G45" s="154" t="s">
        <v>1067</v>
      </c>
      <c r="H45" s="153">
        <v>2000</v>
      </c>
      <c r="I45" s="154" t="s">
        <v>1071</v>
      </c>
    </row>
    <row r="46" spans="1:9" s="153" customFormat="1" ht="15" customHeight="1" x14ac:dyDescent="0.25">
      <c r="A46" s="155" t="s">
        <v>1430</v>
      </c>
      <c r="B46" s="154" t="s">
        <v>999</v>
      </c>
      <c r="C46" s="153" t="s">
        <v>1431</v>
      </c>
      <c r="D46" s="153" t="s">
        <v>971</v>
      </c>
      <c r="E46" s="95">
        <v>5230</v>
      </c>
      <c r="F46" s="95">
        <f>IF(E46="auf Anfrage",0,ROUND((E46-(E46*Overview!$B$6))-((E46-(E46*Overview!$B$6))*Overview!$C$6),2))</f>
        <v>5230</v>
      </c>
      <c r="G46" s="154" t="s">
        <v>1067</v>
      </c>
      <c r="H46" s="153">
        <v>2000</v>
      </c>
      <c r="I46" s="154" t="s">
        <v>1071</v>
      </c>
    </row>
    <row r="47" spans="1:9" s="153" customFormat="1" ht="15" customHeight="1" x14ac:dyDescent="0.25">
      <c r="A47" s="155" t="s">
        <v>1432</v>
      </c>
      <c r="B47" s="154" t="s">
        <v>999</v>
      </c>
      <c r="C47" s="153" t="s">
        <v>1433</v>
      </c>
      <c r="D47" s="153" t="s">
        <v>972</v>
      </c>
      <c r="E47" s="95">
        <v>6500</v>
      </c>
      <c r="F47" s="95">
        <f>IF(E47="auf Anfrage",0,ROUND((E47-(E47*Overview!$B$6))-((E47-(E47*Overview!$B$6))*Overview!$C$6),2))</f>
        <v>6500</v>
      </c>
      <c r="G47" s="154" t="s">
        <v>1067</v>
      </c>
      <c r="H47" s="153">
        <v>2000</v>
      </c>
      <c r="I47" s="154" t="s">
        <v>1071</v>
      </c>
    </row>
    <row r="48" spans="1:9" s="153" customFormat="1" ht="15" customHeight="1" x14ac:dyDescent="0.25">
      <c r="A48" s="155" t="s">
        <v>1434</v>
      </c>
      <c r="B48" s="154" t="s">
        <v>999</v>
      </c>
      <c r="C48" s="153" t="s">
        <v>1435</v>
      </c>
      <c r="D48" s="153" t="s">
        <v>973</v>
      </c>
      <c r="E48" s="95">
        <v>8970</v>
      </c>
      <c r="F48" s="95">
        <f>IF(E48="auf Anfrage",0,ROUND((E48-(E48*Overview!$B$6))-((E48-(E48*Overview!$B$6))*Overview!$C$6),2))</f>
        <v>8970</v>
      </c>
      <c r="G48" s="154" t="s">
        <v>1069</v>
      </c>
      <c r="H48" s="153">
        <v>100</v>
      </c>
      <c r="I48" s="154" t="s">
        <v>1071</v>
      </c>
    </row>
    <row r="49" spans="1:9" s="153" customFormat="1" ht="15" customHeight="1" x14ac:dyDescent="0.25">
      <c r="A49" s="155" t="s">
        <v>1436</v>
      </c>
      <c r="B49" s="154" t="s">
        <v>999</v>
      </c>
      <c r="C49" s="153" t="s">
        <v>1437</v>
      </c>
      <c r="D49" s="153" t="s">
        <v>974</v>
      </c>
      <c r="E49" s="95">
        <v>15894</v>
      </c>
      <c r="F49" s="95">
        <f>IF(E49="auf Anfrage",0,ROUND((E49-(E49*Overview!$B$6))-((E49-(E49*Overview!$B$6))*Overview!$C$6),2))</f>
        <v>15894</v>
      </c>
      <c r="G49" s="154" t="s">
        <v>1067</v>
      </c>
      <c r="H49" s="153">
        <v>2000</v>
      </c>
      <c r="I49" s="154" t="s">
        <v>1071</v>
      </c>
    </row>
    <row r="50" spans="1:9" ht="15" customHeight="1" x14ac:dyDescent="0.25">
      <c r="A50" s="137" t="s">
        <v>936</v>
      </c>
      <c r="B50" s="98"/>
      <c r="C50" s="98"/>
      <c r="D50" s="87"/>
      <c r="E50" s="97"/>
      <c r="F50" s="97"/>
      <c r="G50" s="127"/>
      <c r="H50" s="99"/>
      <c r="I50" s="83"/>
    </row>
    <row r="51" spans="1:9" s="96" customFormat="1" ht="15" customHeight="1" x14ac:dyDescent="0.25">
      <c r="A51" s="155" t="s">
        <v>1438</v>
      </c>
      <c r="B51" s="154" t="s">
        <v>999</v>
      </c>
      <c r="C51" s="153" t="s">
        <v>1439</v>
      </c>
      <c r="D51" s="153" t="s">
        <v>937</v>
      </c>
      <c r="E51" s="95">
        <v>5500</v>
      </c>
      <c r="F51" s="95">
        <f>IF(E51="auf Anfrage",0,ROUND((E51-(E51*Overview!$B$6))-((E51-(E51*Overview!$B$6))*Overview!$C$6),2))</f>
        <v>5500</v>
      </c>
      <c r="G51" s="154" t="s">
        <v>1067</v>
      </c>
      <c r="H51" s="153">
        <v>2000</v>
      </c>
      <c r="I51" s="154" t="s">
        <v>1071</v>
      </c>
    </row>
    <row r="52" spans="1:9" s="96" customFormat="1" ht="15" customHeight="1" x14ac:dyDescent="0.25">
      <c r="A52" s="155" t="s">
        <v>1440</v>
      </c>
      <c r="B52" s="154" t="s">
        <v>999</v>
      </c>
      <c r="C52" s="153" t="s">
        <v>1441</v>
      </c>
      <c r="D52" s="153" t="s">
        <v>938</v>
      </c>
      <c r="E52" s="95">
        <v>11020</v>
      </c>
      <c r="F52" s="95">
        <f>IF(E52="auf Anfrage",0,ROUND((E52-(E52*Overview!$B$6))-((E52-(E52*Overview!$B$6))*Overview!$C$6),2))</f>
        <v>11020</v>
      </c>
      <c r="G52" s="154" t="s">
        <v>1067</v>
      </c>
      <c r="H52" s="153">
        <v>2000</v>
      </c>
      <c r="I52" s="154" t="s">
        <v>1071</v>
      </c>
    </row>
    <row r="53" spans="1:9" s="96" customFormat="1" ht="15" customHeight="1" x14ac:dyDescent="0.25">
      <c r="A53" s="155" t="s">
        <v>1442</v>
      </c>
      <c r="B53" s="154" t="s">
        <v>999</v>
      </c>
      <c r="C53" s="153" t="s">
        <v>1443</v>
      </c>
      <c r="D53" s="153" t="s">
        <v>939</v>
      </c>
      <c r="E53" s="95">
        <v>17310</v>
      </c>
      <c r="F53" s="95">
        <f>IF(E53="auf Anfrage",0,ROUND((E53-(E53*Overview!$B$6))-((E53-(E53*Overview!$B$6))*Overview!$C$6),2))</f>
        <v>17310</v>
      </c>
      <c r="G53" s="154" t="s">
        <v>1067</v>
      </c>
      <c r="H53" s="153">
        <v>2000</v>
      </c>
      <c r="I53" s="154" t="s">
        <v>1071</v>
      </c>
    </row>
    <row r="54" spans="1:9" s="96" customFormat="1" ht="15" customHeight="1" x14ac:dyDescent="0.25">
      <c r="A54" s="155" t="s">
        <v>1444</v>
      </c>
      <c r="B54" s="154" t="s">
        <v>999</v>
      </c>
      <c r="C54" s="153" t="s">
        <v>1445</v>
      </c>
      <c r="D54" s="153" t="s">
        <v>992</v>
      </c>
      <c r="E54" s="95">
        <v>32360</v>
      </c>
      <c r="F54" s="95">
        <f>IF(E54="auf Anfrage",0,ROUND((E54-(E54*Overview!$B$6))-((E54-(E54*Overview!$B$6))*Overview!$C$6),2))</f>
        <v>32360</v>
      </c>
      <c r="G54" s="154" t="s">
        <v>1067</v>
      </c>
      <c r="H54" s="153">
        <v>2000</v>
      </c>
      <c r="I54" s="154" t="s">
        <v>1071</v>
      </c>
    </row>
    <row r="55" spans="1:9" s="101" customFormat="1" x14ac:dyDescent="0.25">
      <c r="A55" s="137" t="s">
        <v>976</v>
      </c>
      <c r="B55" s="103"/>
      <c r="C55" s="103"/>
      <c r="D55" s="104"/>
      <c r="E55" s="105"/>
      <c r="F55" s="105"/>
      <c r="G55" s="127"/>
      <c r="H55" s="102"/>
      <c r="I55" s="83"/>
    </row>
    <row r="56" spans="1:9" s="96" customFormat="1" ht="15" customHeight="1" x14ac:dyDescent="0.25">
      <c r="A56" s="155" t="s">
        <v>1446</v>
      </c>
      <c r="B56" s="154" t="s">
        <v>1001</v>
      </c>
      <c r="C56" s="153" t="s">
        <v>1402</v>
      </c>
      <c r="D56" s="153" t="s">
        <v>993</v>
      </c>
      <c r="E56" s="95">
        <v>2200</v>
      </c>
      <c r="F56" s="95">
        <f>IF(E56="auf Anfrage",0,ROUND((E56-(E56*Overview!$B$6))-((E56-(E56*Overview!$B$6))*Overview!$C$6),2))</f>
        <v>2200</v>
      </c>
      <c r="G56" s="154" t="s">
        <v>1067</v>
      </c>
      <c r="H56" s="153">
        <v>2000</v>
      </c>
      <c r="I56" s="154" t="s">
        <v>1071</v>
      </c>
    </row>
    <row r="57" spans="1:9" s="96" customFormat="1" ht="15" customHeight="1" x14ac:dyDescent="0.25">
      <c r="A57" s="155" t="s">
        <v>1447</v>
      </c>
      <c r="B57" s="154" t="s">
        <v>1001</v>
      </c>
      <c r="C57" s="153" t="s">
        <v>1422</v>
      </c>
      <c r="D57" s="153" t="s">
        <v>994</v>
      </c>
      <c r="E57" s="95">
        <v>3940</v>
      </c>
      <c r="F57" s="95">
        <f>IF(E57="auf Anfrage",0,ROUND((E57-(E57*Overview!$B$6))-((E57-(E57*Overview!$B$6))*Overview!$C$6),2))</f>
        <v>3940</v>
      </c>
      <c r="G57" s="154" t="s">
        <v>1067</v>
      </c>
      <c r="H57" s="153">
        <v>2000</v>
      </c>
      <c r="I57" s="154" t="s">
        <v>1071</v>
      </c>
    </row>
    <row r="58" spans="1:9" s="96" customFormat="1" ht="15" customHeight="1" x14ac:dyDescent="0.25">
      <c r="A58" s="155" t="s">
        <v>1448</v>
      </c>
      <c r="B58" s="154" t="s">
        <v>1001</v>
      </c>
      <c r="C58" s="153" t="s">
        <v>1406</v>
      </c>
      <c r="D58" s="153" t="s">
        <v>995</v>
      </c>
      <c r="E58" s="95">
        <v>3700</v>
      </c>
      <c r="F58" s="95">
        <f>IF(E58="auf Anfrage",0,ROUND((E58-(E58*Overview!$B$6))-((E58-(E58*Overview!$B$6))*Overview!$C$6),2))</f>
        <v>3700</v>
      </c>
      <c r="G58" s="154" t="s">
        <v>1067</v>
      </c>
      <c r="H58" s="153">
        <v>2000</v>
      </c>
      <c r="I58" s="154" t="s">
        <v>1071</v>
      </c>
    </row>
    <row r="59" spans="1:9" s="96" customFormat="1" ht="15" customHeight="1" x14ac:dyDescent="0.25">
      <c r="A59" s="155" t="s">
        <v>1449</v>
      </c>
      <c r="B59" s="154" t="s">
        <v>1001</v>
      </c>
      <c r="C59" s="153" t="s">
        <v>1427</v>
      </c>
      <c r="D59" s="153" t="s">
        <v>996</v>
      </c>
      <c r="E59" s="95">
        <v>6650</v>
      </c>
      <c r="F59" s="95">
        <f>IF(E59="auf Anfrage",0,ROUND((E59-(E59*Overview!$B$6))-((E59-(E59*Overview!$B$6))*Overview!$C$6),2))</f>
        <v>6650</v>
      </c>
      <c r="G59" s="154" t="s">
        <v>1067</v>
      </c>
      <c r="H59" s="153">
        <v>2000</v>
      </c>
      <c r="I59" s="154" t="s">
        <v>1071</v>
      </c>
    </row>
    <row r="60" spans="1:9" x14ac:dyDescent="0.25">
      <c r="A60" s="137" t="s">
        <v>975</v>
      </c>
      <c r="B60" s="98"/>
      <c r="C60" s="98"/>
      <c r="D60" s="87"/>
      <c r="E60" s="97"/>
      <c r="F60" s="97"/>
      <c r="G60" s="127"/>
      <c r="H60" s="99"/>
      <c r="I60" s="83"/>
    </row>
    <row r="61" spans="1:9" x14ac:dyDescent="0.25">
      <c r="A61" s="146" t="s">
        <v>1450</v>
      </c>
      <c r="B61" s="84" t="s">
        <v>1001</v>
      </c>
      <c r="C61" s="50" t="s">
        <v>1396</v>
      </c>
      <c r="D61" s="13" t="s">
        <v>379</v>
      </c>
      <c r="E61" s="11">
        <v>900</v>
      </c>
      <c r="F61" s="11">
        <f>IF(E61="auf Anfrage",0,ROUND((E61-(E61*Overview!$B$6))-((E61-(E61*Overview!$B$6))*Overview!$C$6),2))</f>
        <v>900</v>
      </c>
      <c r="G61" s="125" t="s">
        <v>1069</v>
      </c>
      <c r="H61" s="51">
        <v>100</v>
      </c>
      <c r="I61" s="72" t="s">
        <v>1068</v>
      </c>
    </row>
    <row r="62" spans="1:9" x14ac:dyDescent="0.25">
      <c r="A62" s="146" t="s">
        <v>1451</v>
      </c>
      <c r="B62" s="84" t="s">
        <v>1001</v>
      </c>
      <c r="C62" s="50" t="s">
        <v>1414</v>
      </c>
      <c r="D62" s="13" t="s">
        <v>839</v>
      </c>
      <c r="E62" s="11">
        <v>970</v>
      </c>
      <c r="F62" s="11">
        <f>IF(E62="auf Anfrage",0,ROUND((E62-(E62*Overview!$B$6))-((E62-(E62*Overview!$B$6))*Overview!$C$6),2))</f>
        <v>970</v>
      </c>
      <c r="G62" s="125" t="s">
        <v>1069</v>
      </c>
      <c r="H62" s="51">
        <v>100</v>
      </c>
      <c r="I62" s="72" t="s">
        <v>1068</v>
      </c>
    </row>
    <row r="63" spans="1:9" x14ac:dyDescent="0.25">
      <c r="A63" s="146" t="s">
        <v>1452</v>
      </c>
      <c r="B63" s="84" t="s">
        <v>1001</v>
      </c>
      <c r="C63" s="50" t="s">
        <v>1453</v>
      </c>
      <c r="D63" s="13" t="s">
        <v>380</v>
      </c>
      <c r="E63" s="11">
        <v>1040</v>
      </c>
      <c r="F63" s="11">
        <f>IF(E63="auf Anfrage",0,ROUND((E63-(E63*Overview!$B$6))-((E63-(E63*Overview!$B$6))*Overview!$C$6),2))</f>
        <v>1040</v>
      </c>
      <c r="G63" s="125" t="s">
        <v>1069</v>
      </c>
      <c r="H63" s="51">
        <v>100</v>
      </c>
      <c r="I63" s="72" t="s">
        <v>1068</v>
      </c>
    </row>
    <row r="64" spans="1:9" x14ac:dyDescent="0.25">
      <c r="A64" s="146" t="s">
        <v>1454</v>
      </c>
      <c r="B64" s="84" t="s">
        <v>1001</v>
      </c>
      <c r="C64" s="50" t="s">
        <v>1398</v>
      </c>
      <c r="D64" s="13" t="s">
        <v>381</v>
      </c>
      <c r="E64" s="11">
        <v>1060</v>
      </c>
      <c r="F64" s="11">
        <f>IF(E64="auf Anfrage",0,ROUND((E64-(E64*Overview!$B$6))-((E64-(E64*Overview!$B$6))*Overview!$C$6),2))</f>
        <v>1060</v>
      </c>
      <c r="G64" s="125" t="s">
        <v>1069</v>
      </c>
      <c r="H64" s="51">
        <v>100</v>
      </c>
      <c r="I64" s="72" t="s">
        <v>1068</v>
      </c>
    </row>
    <row r="65" spans="1:9" x14ac:dyDescent="0.25">
      <c r="A65" s="146" t="s">
        <v>1455</v>
      </c>
      <c r="B65" s="84" t="s">
        <v>1001</v>
      </c>
      <c r="C65" s="50" t="s">
        <v>1417</v>
      </c>
      <c r="D65" s="13" t="s">
        <v>382</v>
      </c>
      <c r="E65" s="11">
        <v>1450</v>
      </c>
      <c r="F65" s="11">
        <f>IF(E65="auf Anfrage",0,ROUND((E65-(E65*Overview!$B$6))-((E65-(E65*Overview!$B$6))*Overview!$C$6),2))</f>
        <v>1450</v>
      </c>
      <c r="G65" s="125" t="s">
        <v>1069</v>
      </c>
      <c r="H65" s="51">
        <v>100</v>
      </c>
      <c r="I65" s="72" t="s">
        <v>1068</v>
      </c>
    </row>
    <row r="66" spans="1:9" s="106" customFormat="1" ht="5.0999999999999996" customHeight="1" x14ac:dyDescent="0.25">
      <c r="A66" s="146"/>
      <c r="B66" s="109"/>
      <c r="C66" s="110"/>
      <c r="D66" s="108"/>
      <c r="E66" s="107"/>
      <c r="F66" s="107"/>
      <c r="G66" s="125"/>
      <c r="H66" s="51"/>
      <c r="I66" s="111"/>
    </row>
    <row r="67" spans="1:9" x14ac:dyDescent="0.25">
      <c r="A67" s="146" t="s">
        <v>1456</v>
      </c>
      <c r="B67" s="84" t="s">
        <v>1001</v>
      </c>
      <c r="C67" s="50" t="s">
        <v>1400</v>
      </c>
      <c r="D67" s="13" t="s">
        <v>383</v>
      </c>
      <c r="E67" s="11">
        <v>1310</v>
      </c>
      <c r="F67" s="11">
        <f>IF(E67="auf Anfrage",0,ROUND((E67-(E67*Overview!$B$6))-((E67-(E67*Overview!$B$6))*Overview!$C$6),2))</f>
        <v>1310</v>
      </c>
      <c r="G67" s="125" t="s">
        <v>1069</v>
      </c>
      <c r="H67" s="51">
        <v>100</v>
      </c>
      <c r="I67" s="72" t="s">
        <v>1068</v>
      </c>
    </row>
    <row r="68" spans="1:9" x14ac:dyDescent="0.25">
      <c r="A68" s="146" t="s">
        <v>1457</v>
      </c>
      <c r="B68" s="84" t="s">
        <v>1001</v>
      </c>
      <c r="C68" s="50" t="s">
        <v>1419</v>
      </c>
      <c r="D68" s="13" t="s">
        <v>840</v>
      </c>
      <c r="E68" s="11">
        <v>1570</v>
      </c>
      <c r="F68" s="11">
        <f>IF(E68="auf Anfrage",0,ROUND((E68-(E68*Overview!$B$6))-((E68-(E68*Overview!$B$6))*Overview!$C$6),2))</f>
        <v>1570</v>
      </c>
      <c r="G68" s="125" t="s">
        <v>1069</v>
      </c>
      <c r="H68" s="51">
        <v>100</v>
      </c>
      <c r="I68" s="72" t="s">
        <v>1068</v>
      </c>
    </row>
    <row r="69" spans="1:9" x14ac:dyDescent="0.25">
      <c r="A69" s="146" t="s">
        <v>1458</v>
      </c>
      <c r="B69" s="84" t="s">
        <v>1001</v>
      </c>
      <c r="C69" s="50" t="s">
        <v>1459</v>
      </c>
      <c r="D69" s="13" t="s">
        <v>384</v>
      </c>
      <c r="E69" s="11">
        <v>1840</v>
      </c>
      <c r="F69" s="11">
        <f>IF(E69="auf Anfrage",0,ROUND((E69-(E69*Overview!$B$6))-((E69-(E69*Overview!$B$6))*Overview!$C$6),2))</f>
        <v>1840</v>
      </c>
      <c r="G69" s="125" t="s">
        <v>1069</v>
      </c>
      <c r="H69" s="51">
        <v>100</v>
      </c>
      <c r="I69" s="72" t="s">
        <v>1068</v>
      </c>
    </row>
    <row r="70" spans="1:9" x14ac:dyDescent="0.25">
      <c r="A70" s="146" t="s">
        <v>1460</v>
      </c>
      <c r="B70" s="84" t="s">
        <v>1001</v>
      </c>
      <c r="C70" s="50" t="s">
        <v>1402</v>
      </c>
      <c r="D70" s="13" t="s">
        <v>385</v>
      </c>
      <c r="E70" s="11">
        <v>2400</v>
      </c>
      <c r="F70" s="11">
        <f>IF(E70="auf Anfrage",0,ROUND((E70-(E70*Overview!$B$6))-((E70-(E70*Overview!$B$6))*Overview!$C$6),2))</f>
        <v>2400</v>
      </c>
      <c r="G70" s="125" t="s">
        <v>1069</v>
      </c>
      <c r="H70" s="51">
        <v>100</v>
      </c>
      <c r="I70" s="72" t="s">
        <v>1068</v>
      </c>
    </row>
    <row r="71" spans="1:9" x14ac:dyDescent="0.25">
      <c r="A71" s="146" t="s">
        <v>1461</v>
      </c>
      <c r="B71" s="84" t="s">
        <v>1001</v>
      </c>
      <c r="C71" s="50" t="s">
        <v>1422</v>
      </c>
      <c r="D71" s="13" t="s">
        <v>386</v>
      </c>
      <c r="E71" s="11">
        <v>4150</v>
      </c>
      <c r="F71" s="11">
        <f>IF(E71="auf Anfrage",0,ROUND((E71-(E71*Overview!$B$6))-((E71-(E71*Overview!$B$6))*Overview!$C$6),2))</f>
        <v>4150</v>
      </c>
      <c r="G71" s="125" t="s">
        <v>1069</v>
      </c>
      <c r="H71" s="51">
        <v>100</v>
      </c>
      <c r="I71" s="72" t="s">
        <v>1068</v>
      </c>
    </row>
    <row r="72" spans="1:9" s="106" customFormat="1" ht="5.0999999999999996" customHeight="1" x14ac:dyDescent="0.25">
      <c r="A72" s="146"/>
      <c r="B72" s="109"/>
      <c r="C72" s="110"/>
      <c r="D72" s="108"/>
      <c r="E72" s="107"/>
      <c r="F72" s="107"/>
      <c r="G72" s="125"/>
      <c r="H72" s="51"/>
      <c r="I72" s="111"/>
    </row>
    <row r="73" spans="1:9" x14ac:dyDescent="0.25">
      <c r="A73" s="146" t="s">
        <v>1462</v>
      </c>
      <c r="B73" s="84" t="s">
        <v>1001</v>
      </c>
      <c r="C73" s="50" t="s">
        <v>1404</v>
      </c>
      <c r="D73" s="13" t="s">
        <v>387</v>
      </c>
      <c r="E73" s="11">
        <v>1970</v>
      </c>
      <c r="F73" s="11">
        <f>IF(E73="auf Anfrage",0,ROUND((E73-(E73*Overview!$B$6))-((E73-(E73*Overview!$B$6))*Overview!$C$6),2))</f>
        <v>1970</v>
      </c>
      <c r="G73" s="125" t="s">
        <v>1069</v>
      </c>
      <c r="H73" s="51">
        <v>100</v>
      </c>
      <c r="I73" s="72" t="s">
        <v>1068</v>
      </c>
    </row>
    <row r="74" spans="1:9" x14ac:dyDescent="0.25">
      <c r="A74" s="146" t="s">
        <v>1463</v>
      </c>
      <c r="B74" s="84" t="s">
        <v>1001</v>
      </c>
      <c r="C74" s="50" t="s">
        <v>1424</v>
      </c>
      <c r="D74" s="13" t="s">
        <v>841</v>
      </c>
      <c r="E74" s="11">
        <v>2460</v>
      </c>
      <c r="F74" s="11">
        <f>IF(E74="auf Anfrage",0,ROUND((E74-(E74*Overview!$B$6))-((E74-(E74*Overview!$B$6))*Overview!$C$6),2))</f>
        <v>2460</v>
      </c>
      <c r="G74" s="125" t="s">
        <v>1069</v>
      </c>
      <c r="H74" s="51">
        <v>100</v>
      </c>
      <c r="I74" s="72" t="s">
        <v>1068</v>
      </c>
    </row>
    <row r="75" spans="1:9" x14ac:dyDescent="0.25">
      <c r="A75" s="146" t="s">
        <v>1464</v>
      </c>
      <c r="B75" s="84" t="s">
        <v>1001</v>
      </c>
      <c r="C75" s="50" t="s">
        <v>1465</v>
      </c>
      <c r="D75" s="13" t="s">
        <v>388</v>
      </c>
      <c r="E75" s="11">
        <v>2950</v>
      </c>
      <c r="F75" s="11">
        <f>IF(E75="auf Anfrage",0,ROUND((E75-(E75*Overview!$B$6))-((E75-(E75*Overview!$B$6))*Overview!$C$6),2))</f>
        <v>2950</v>
      </c>
      <c r="G75" s="125" t="s">
        <v>1069</v>
      </c>
      <c r="H75" s="51">
        <v>100</v>
      </c>
      <c r="I75" s="72" t="s">
        <v>1068</v>
      </c>
    </row>
    <row r="76" spans="1:9" x14ac:dyDescent="0.25">
      <c r="A76" s="146" t="s">
        <v>1466</v>
      </c>
      <c r="B76" s="84" t="s">
        <v>1001</v>
      </c>
      <c r="C76" s="50" t="s">
        <v>1406</v>
      </c>
      <c r="D76" s="13" t="s">
        <v>389</v>
      </c>
      <c r="E76" s="11">
        <v>3890</v>
      </c>
      <c r="F76" s="11">
        <f>IF(E76="auf Anfrage",0,ROUND((E76-(E76*Overview!$B$6))-((E76-(E76*Overview!$B$6))*Overview!$C$6),2))</f>
        <v>3890</v>
      </c>
      <c r="G76" s="125" t="s">
        <v>1069</v>
      </c>
      <c r="H76" s="51">
        <v>100</v>
      </c>
      <c r="I76" s="72" t="s">
        <v>1068</v>
      </c>
    </row>
    <row r="77" spans="1:9" x14ac:dyDescent="0.25">
      <c r="A77" s="146" t="s">
        <v>1467</v>
      </c>
      <c r="B77" s="84" t="s">
        <v>1001</v>
      </c>
      <c r="C77" s="50" t="s">
        <v>1427</v>
      </c>
      <c r="D77" s="13" t="s">
        <v>390</v>
      </c>
      <c r="E77" s="11">
        <v>7000</v>
      </c>
      <c r="F77" s="11">
        <f>IF(E77="auf Anfrage",0,ROUND((E77-(E77*Overview!$B$6))-((E77-(E77*Overview!$B$6))*Overview!$C$6),2))</f>
        <v>7000</v>
      </c>
      <c r="G77" s="125" t="s">
        <v>1069</v>
      </c>
      <c r="H77" s="51">
        <v>100</v>
      </c>
      <c r="I77" s="72" t="s">
        <v>1068</v>
      </c>
    </row>
    <row r="78" spans="1:9" s="112" customFormat="1" ht="5.0999999999999996" customHeight="1" x14ac:dyDescent="0.25">
      <c r="A78" s="146"/>
      <c r="B78" s="115"/>
      <c r="C78" s="116"/>
      <c r="D78" s="114"/>
      <c r="E78" s="113"/>
      <c r="F78" s="113"/>
      <c r="G78" s="125"/>
      <c r="H78" s="51"/>
      <c r="I78" s="117"/>
    </row>
    <row r="79" spans="1:9" s="96" customFormat="1" x14ac:dyDescent="0.25">
      <c r="A79" s="155" t="s">
        <v>1468</v>
      </c>
      <c r="B79" s="123" t="s">
        <v>1001</v>
      </c>
      <c r="C79" s="123" t="s">
        <v>1429</v>
      </c>
      <c r="D79" s="153" t="s">
        <v>977</v>
      </c>
      <c r="E79" s="95">
        <v>3136</v>
      </c>
      <c r="F79" s="95">
        <f>IF(E79="auf Anfrage",0,ROUND((E79-(E79*Overview!$B$6))-((E79-(E79*Overview!$B$6))*Overview!$C$6),2))</f>
        <v>3136</v>
      </c>
      <c r="G79" s="92" t="s">
        <v>1067</v>
      </c>
      <c r="H79" s="156">
        <v>2000</v>
      </c>
      <c r="I79" s="154" t="s">
        <v>1071</v>
      </c>
    </row>
    <row r="80" spans="1:9" s="96" customFormat="1" x14ac:dyDescent="0.25">
      <c r="A80" s="155" t="s">
        <v>1469</v>
      </c>
      <c r="B80" s="123" t="s">
        <v>1001</v>
      </c>
      <c r="C80" s="123" t="s">
        <v>1431</v>
      </c>
      <c r="D80" s="153" t="s">
        <v>978</v>
      </c>
      <c r="E80" s="95">
        <v>4180</v>
      </c>
      <c r="F80" s="95">
        <f>IF(E80="auf Anfrage",0,ROUND((E80-(E80*Overview!$B$6))-((E80-(E80*Overview!$B$6))*Overview!$C$6),2))</f>
        <v>4180</v>
      </c>
      <c r="G80" s="92" t="s">
        <v>1067</v>
      </c>
      <c r="H80" s="156">
        <v>2000</v>
      </c>
      <c r="I80" s="154" t="s">
        <v>1071</v>
      </c>
    </row>
    <row r="81" spans="1:9" s="96" customFormat="1" x14ac:dyDescent="0.25">
      <c r="A81" s="155" t="s">
        <v>1470</v>
      </c>
      <c r="B81" s="123" t="s">
        <v>1001</v>
      </c>
      <c r="C81" s="123" t="s">
        <v>1433</v>
      </c>
      <c r="D81" s="153" t="s">
        <v>979</v>
      </c>
      <c r="E81" s="95">
        <v>5300</v>
      </c>
      <c r="F81" s="95">
        <f>IF(E81="auf Anfrage",0,ROUND((E81-(E81*Overview!$B$6))-((E81-(E81*Overview!$B$6))*Overview!$C$6),2))</f>
        <v>5300</v>
      </c>
      <c r="G81" s="92" t="s">
        <v>1067</v>
      </c>
      <c r="H81" s="156">
        <v>2000</v>
      </c>
      <c r="I81" s="154" t="s">
        <v>1071</v>
      </c>
    </row>
    <row r="82" spans="1:9" s="96" customFormat="1" x14ac:dyDescent="0.25">
      <c r="A82" s="155" t="s">
        <v>1471</v>
      </c>
      <c r="B82" s="123" t="s">
        <v>1001</v>
      </c>
      <c r="C82" s="123" t="s">
        <v>1435</v>
      </c>
      <c r="D82" s="153" t="s">
        <v>980</v>
      </c>
      <c r="E82" s="95">
        <v>7470</v>
      </c>
      <c r="F82" s="95">
        <f>IF(E82="auf Anfrage",0,ROUND((E82-(E82*Overview!$B$6))-((E82-(E82*Overview!$B$6))*Overview!$C$6),2))</f>
        <v>7470</v>
      </c>
      <c r="G82" s="92" t="s">
        <v>1069</v>
      </c>
      <c r="H82" s="156">
        <v>100</v>
      </c>
      <c r="I82" s="154" t="s">
        <v>1071</v>
      </c>
    </row>
    <row r="83" spans="1:9" s="96" customFormat="1" x14ac:dyDescent="0.25">
      <c r="A83" s="155" t="s">
        <v>1472</v>
      </c>
      <c r="B83" s="123" t="s">
        <v>1001</v>
      </c>
      <c r="C83" s="123" t="s">
        <v>1437</v>
      </c>
      <c r="D83" s="153" t="s">
        <v>981</v>
      </c>
      <c r="E83" s="95">
        <v>14220</v>
      </c>
      <c r="F83" s="95">
        <f>IF(E83="auf Anfrage",0,ROUND((E83-(E83*Overview!$B$6))-((E83-(E83*Overview!$B$6))*Overview!$C$6),2))</f>
        <v>14220</v>
      </c>
      <c r="G83" s="92" t="s">
        <v>1067</v>
      </c>
      <c r="H83" s="156">
        <v>2000</v>
      </c>
      <c r="I83" s="154" t="s">
        <v>1071</v>
      </c>
    </row>
    <row r="84" spans="1:9" x14ac:dyDescent="0.25">
      <c r="A84" s="137" t="s">
        <v>819</v>
      </c>
      <c r="B84" s="98"/>
      <c r="C84" s="98"/>
      <c r="D84" s="87"/>
      <c r="E84" s="97"/>
      <c r="F84" s="97"/>
      <c r="G84" s="127"/>
      <c r="H84" s="99"/>
      <c r="I84" s="83"/>
    </row>
    <row r="85" spans="1:9" x14ac:dyDescent="0.25">
      <c r="A85" s="146" t="s">
        <v>1473</v>
      </c>
      <c r="B85" s="84" t="s">
        <v>1032</v>
      </c>
      <c r="C85" s="50" t="s">
        <v>1417</v>
      </c>
      <c r="D85" s="13" t="s">
        <v>391</v>
      </c>
      <c r="E85" s="11">
        <v>2270</v>
      </c>
      <c r="F85" s="11">
        <f>IF(E85="auf Anfrage",0,ROUND((E85-(E85*Overview!$B$6))-((E85-(E85*Overview!$B$6))*Overview!$C$6),2))</f>
        <v>2270</v>
      </c>
      <c r="G85" s="125" t="s">
        <v>1069</v>
      </c>
      <c r="H85" s="51">
        <v>100</v>
      </c>
      <c r="I85" s="72" t="s">
        <v>1068</v>
      </c>
    </row>
    <row r="86" spans="1:9" x14ac:dyDescent="0.25">
      <c r="A86" s="146" t="s">
        <v>1474</v>
      </c>
      <c r="B86" s="84" t="s">
        <v>1032</v>
      </c>
      <c r="C86" s="50" t="s">
        <v>1439</v>
      </c>
      <c r="D86" s="13" t="s">
        <v>392</v>
      </c>
      <c r="E86" s="11">
        <v>2920</v>
      </c>
      <c r="F86" s="11">
        <f>IF(E86="auf Anfrage",0,ROUND((E86-(E86*Overview!$B$6))-((E86-(E86*Overview!$B$6))*Overview!$C$6),2))</f>
        <v>2920</v>
      </c>
      <c r="G86" s="125" t="s">
        <v>1069</v>
      </c>
      <c r="H86" s="51">
        <v>100</v>
      </c>
      <c r="I86" s="72" t="s">
        <v>1068</v>
      </c>
    </row>
    <row r="87" spans="1:9" x14ac:dyDescent="0.25">
      <c r="A87" s="146" t="s">
        <v>1475</v>
      </c>
      <c r="B87" s="84" t="s">
        <v>1032</v>
      </c>
      <c r="C87" s="50" t="s">
        <v>1476</v>
      </c>
      <c r="D87" s="13" t="s">
        <v>393</v>
      </c>
      <c r="E87" s="11">
        <v>4620</v>
      </c>
      <c r="F87" s="11">
        <f>IF(E87="auf Anfrage",0,ROUND((E87-(E87*Overview!$B$6))-((E87-(E87*Overview!$B$6))*Overview!$C$6),2))</f>
        <v>4620</v>
      </c>
      <c r="G87" s="125" t="s">
        <v>1069</v>
      </c>
      <c r="H87" s="51">
        <v>100</v>
      </c>
      <c r="I87" s="72" t="s">
        <v>1068</v>
      </c>
    </row>
    <row r="88" spans="1:9" x14ac:dyDescent="0.25">
      <c r="A88" s="146" t="s">
        <v>1477</v>
      </c>
      <c r="B88" s="84" t="s">
        <v>1032</v>
      </c>
      <c r="C88" s="50" t="s">
        <v>1478</v>
      </c>
      <c r="D88" s="13" t="s">
        <v>394</v>
      </c>
      <c r="E88" s="11">
        <v>6600</v>
      </c>
      <c r="F88" s="11">
        <f>IF(E88="auf Anfrage",0,ROUND((E88-(E88*Overview!$B$6))-((E88-(E88*Overview!$B$6))*Overview!$C$6),2))</f>
        <v>6600</v>
      </c>
      <c r="G88" s="125" t="s">
        <v>1069</v>
      </c>
      <c r="H88" s="51">
        <v>100</v>
      </c>
      <c r="I88" s="72" t="s">
        <v>1068</v>
      </c>
    </row>
    <row r="89" spans="1:9" s="118" customFormat="1" ht="5.0999999999999996" customHeight="1" x14ac:dyDescent="0.25">
      <c r="A89" s="146"/>
      <c r="B89" s="122"/>
      <c r="C89" s="123"/>
      <c r="D89" s="120"/>
      <c r="E89" s="119"/>
      <c r="F89" s="119"/>
      <c r="G89" s="125"/>
      <c r="H89" s="51"/>
      <c r="I89" s="124"/>
    </row>
    <row r="90" spans="1:9" x14ac:dyDescent="0.25">
      <c r="A90" s="146" t="s">
        <v>1479</v>
      </c>
      <c r="B90" s="84" t="s">
        <v>1032</v>
      </c>
      <c r="C90" s="50" t="s">
        <v>1422</v>
      </c>
      <c r="D90" s="13" t="s">
        <v>395</v>
      </c>
      <c r="E90" s="11">
        <v>5200</v>
      </c>
      <c r="F90" s="11">
        <f>IF(E90="auf Anfrage",0,ROUND((E90-(E90*Overview!$B$6))-((E90-(E90*Overview!$B$6))*Overview!$C$6),2))</f>
        <v>5200</v>
      </c>
      <c r="G90" s="125" t="s">
        <v>1069</v>
      </c>
      <c r="H90" s="51">
        <v>100</v>
      </c>
      <c r="I90" s="72" t="s">
        <v>1068</v>
      </c>
    </row>
    <row r="91" spans="1:9" x14ac:dyDescent="0.25">
      <c r="A91" s="146" t="s">
        <v>1480</v>
      </c>
      <c r="B91" s="84" t="s">
        <v>1032</v>
      </c>
      <c r="C91" s="50" t="s">
        <v>1441</v>
      </c>
      <c r="D91" s="13" t="s">
        <v>396</v>
      </c>
      <c r="E91" s="11">
        <v>9200</v>
      </c>
      <c r="F91" s="11">
        <f>IF(E91="auf Anfrage",0,ROUND((E91-(E91*Overview!$B$6))-((E91-(E91*Overview!$B$6))*Overview!$C$6),2))</f>
        <v>9200</v>
      </c>
      <c r="G91" s="125" t="s">
        <v>1069</v>
      </c>
      <c r="H91" s="51">
        <v>100</v>
      </c>
      <c r="I91" s="72" t="s">
        <v>1068</v>
      </c>
    </row>
    <row r="92" spans="1:9" x14ac:dyDescent="0.25">
      <c r="A92" s="146" t="s">
        <v>1481</v>
      </c>
      <c r="B92" s="84" t="s">
        <v>1032</v>
      </c>
      <c r="C92" s="50" t="s">
        <v>1482</v>
      </c>
      <c r="D92" s="13" t="s">
        <v>397</v>
      </c>
      <c r="E92" s="11">
        <v>18850</v>
      </c>
      <c r="F92" s="11">
        <f>IF(E92="auf Anfrage",0,ROUND((E92-(E92*Overview!$B$6))-((E92-(E92*Overview!$B$6))*Overview!$C$6),2))</f>
        <v>18850</v>
      </c>
      <c r="G92" s="125" t="s">
        <v>1067</v>
      </c>
      <c r="H92" s="51">
        <v>2000</v>
      </c>
      <c r="I92" s="72" t="s">
        <v>1068</v>
      </c>
    </row>
    <row r="93" spans="1:9" x14ac:dyDescent="0.25">
      <c r="A93" s="146" t="s">
        <v>1483</v>
      </c>
      <c r="B93" s="84" t="s">
        <v>1032</v>
      </c>
      <c r="C93" s="50" t="s">
        <v>1484</v>
      </c>
      <c r="D93" s="13" t="s">
        <v>398</v>
      </c>
      <c r="E93" s="11">
        <v>28070</v>
      </c>
      <c r="F93" s="11">
        <f>IF(E93="auf Anfrage",0,ROUND((E93-(E93*Overview!$B$6))-((E93-(E93*Overview!$B$6))*Overview!$C$6),2))</f>
        <v>28070</v>
      </c>
      <c r="G93" s="125" t="s">
        <v>1067</v>
      </c>
      <c r="H93" s="51">
        <v>2000</v>
      </c>
      <c r="I93" s="72" t="s">
        <v>1068</v>
      </c>
    </row>
    <row r="94" spans="1:9" s="118" customFormat="1" ht="5.0999999999999996" customHeight="1" x14ac:dyDescent="0.25">
      <c r="A94" s="146"/>
      <c r="B94" s="122"/>
      <c r="C94" s="123"/>
      <c r="D94" s="120"/>
      <c r="E94" s="119"/>
      <c r="F94" s="119"/>
      <c r="G94" s="125"/>
      <c r="H94" s="51"/>
      <c r="I94" s="124"/>
    </row>
    <row r="95" spans="1:9" x14ac:dyDescent="0.25">
      <c r="A95" s="146" t="s">
        <v>1485</v>
      </c>
      <c r="B95" s="84" t="s">
        <v>1032</v>
      </c>
      <c r="C95" s="50" t="s">
        <v>1427</v>
      </c>
      <c r="D95" s="13" t="s">
        <v>399</v>
      </c>
      <c r="E95" s="11">
        <v>8900</v>
      </c>
      <c r="F95" s="11">
        <f>IF(E95="auf Anfrage",0,ROUND((E95-(E95*Overview!$B$6))-((E95-(E95*Overview!$B$6))*Overview!$C$6),2))</f>
        <v>8900</v>
      </c>
      <c r="G95" s="125" t="s">
        <v>1069</v>
      </c>
      <c r="H95" s="51">
        <v>100</v>
      </c>
      <c r="I95" s="72" t="s">
        <v>1068</v>
      </c>
    </row>
    <row r="96" spans="1:9" x14ac:dyDescent="0.25">
      <c r="A96" s="146" t="s">
        <v>1486</v>
      </c>
      <c r="B96" s="84" t="s">
        <v>1032</v>
      </c>
      <c r="C96" s="50" t="s">
        <v>1443</v>
      </c>
      <c r="D96" s="13" t="s">
        <v>400</v>
      </c>
      <c r="E96" s="11">
        <v>15760</v>
      </c>
      <c r="F96" s="11">
        <f>IF(E96="auf Anfrage",0,ROUND((E96-(E96*Overview!$B$6))-((E96-(E96*Overview!$B$6))*Overview!$C$6),2))</f>
        <v>15760</v>
      </c>
      <c r="G96" s="125" t="s">
        <v>1069</v>
      </c>
      <c r="H96" s="51">
        <v>100</v>
      </c>
      <c r="I96" s="72" t="s">
        <v>1068</v>
      </c>
    </row>
    <row r="97" spans="1:9" x14ac:dyDescent="0.25">
      <c r="A97" s="146" t="s">
        <v>1487</v>
      </c>
      <c r="B97" s="84" t="s">
        <v>1032</v>
      </c>
      <c r="C97" s="50" t="s">
        <v>1488</v>
      </c>
      <c r="D97" s="13" t="s">
        <v>401</v>
      </c>
      <c r="E97" s="11">
        <v>31360</v>
      </c>
      <c r="F97" s="11">
        <f>IF(E97="auf Anfrage",0,ROUND((E97-(E97*Overview!$B$6))-((E97-(E97*Overview!$B$6))*Overview!$C$6),2))</f>
        <v>31360</v>
      </c>
      <c r="G97" s="125" t="s">
        <v>1067</v>
      </c>
      <c r="H97" s="51">
        <v>2000</v>
      </c>
      <c r="I97" s="72" t="s">
        <v>1068</v>
      </c>
    </row>
    <row r="98" spans="1:9" x14ac:dyDescent="0.25">
      <c r="A98" s="146" t="s">
        <v>1489</v>
      </c>
      <c r="B98" s="84" t="s">
        <v>1032</v>
      </c>
      <c r="C98" s="50" t="s">
        <v>1490</v>
      </c>
      <c r="D98" s="13" t="s">
        <v>402</v>
      </c>
      <c r="E98" s="11">
        <v>46730</v>
      </c>
      <c r="F98" s="11">
        <f>IF(E98="auf Anfrage",0,ROUND((E98-(E98*Overview!$B$6))-((E98-(E98*Overview!$B$6))*Overview!$C$6),2))</f>
        <v>46730</v>
      </c>
      <c r="G98" s="125" t="s">
        <v>1067</v>
      </c>
      <c r="H98" s="51">
        <v>2000</v>
      </c>
      <c r="I98" s="72" t="s">
        <v>1068</v>
      </c>
    </row>
    <row r="99" spans="1:9" s="118" customFormat="1" ht="5.0999999999999996" customHeight="1" x14ac:dyDescent="0.25">
      <c r="A99" s="146"/>
      <c r="B99" s="122"/>
      <c r="C99" s="123"/>
      <c r="D99" s="120"/>
      <c r="E99" s="119"/>
      <c r="F99" s="119"/>
      <c r="G99" s="125"/>
      <c r="H99" s="51"/>
      <c r="I99" s="124"/>
    </row>
    <row r="100" spans="1:9" s="96" customFormat="1" x14ac:dyDescent="0.25">
      <c r="A100" s="155" t="s">
        <v>1491</v>
      </c>
      <c r="B100" s="123" t="s">
        <v>1032</v>
      </c>
      <c r="C100" s="123" t="s">
        <v>1445</v>
      </c>
      <c r="D100" s="130" t="s">
        <v>982</v>
      </c>
      <c r="E100" s="95">
        <v>30220</v>
      </c>
      <c r="F100" s="95">
        <f>IF(E100="auf Anfrage",0,ROUND((E100-(E100*Overview!$B$6))-((E100-(E100*Overview!$B$6))*Overview!$C$6),2))</f>
        <v>30220</v>
      </c>
      <c r="G100" s="92" t="s">
        <v>1067</v>
      </c>
      <c r="H100" s="156">
        <v>2000</v>
      </c>
      <c r="I100" s="154" t="s">
        <v>1071</v>
      </c>
    </row>
    <row r="101" spans="1:9" x14ac:dyDescent="0.25">
      <c r="A101" s="137" t="s">
        <v>820</v>
      </c>
      <c r="B101" s="98"/>
      <c r="C101" s="98"/>
      <c r="D101" s="87"/>
      <c r="E101" s="97"/>
      <c r="F101" s="97"/>
      <c r="G101" s="127"/>
      <c r="H101" s="99"/>
      <c r="I101" s="83"/>
    </row>
    <row r="102" spans="1:9" ht="15" customHeight="1" x14ac:dyDescent="0.25">
      <c r="A102" s="146" t="s">
        <v>1492</v>
      </c>
      <c r="B102" s="84" t="s">
        <v>1001</v>
      </c>
      <c r="C102" s="50" t="s">
        <v>1398</v>
      </c>
      <c r="D102" s="13" t="s">
        <v>403</v>
      </c>
      <c r="E102" s="11">
        <v>3840</v>
      </c>
      <c r="F102" s="11">
        <f>IF(E102="auf Anfrage",0,ROUND((E102-(E102*Overview!$B$6))-((E102-(E102*Overview!$B$6))*Overview!$C$6),2))</f>
        <v>3840</v>
      </c>
      <c r="G102" s="125" t="s">
        <v>1067</v>
      </c>
      <c r="H102" s="51">
        <v>2000</v>
      </c>
      <c r="I102" s="72" t="s">
        <v>1070</v>
      </c>
    </row>
    <row r="103" spans="1:9" ht="15" customHeight="1" x14ac:dyDescent="0.25">
      <c r="A103" s="146" t="s">
        <v>1493</v>
      </c>
      <c r="B103" s="84" t="s">
        <v>1001</v>
      </c>
      <c r="C103" s="50" t="s">
        <v>1417</v>
      </c>
      <c r="D103" s="13" t="s">
        <v>404</v>
      </c>
      <c r="E103" s="11">
        <v>4620</v>
      </c>
      <c r="F103" s="11">
        <f>IF(E103="auf Anfrage",0,ROUND((E103-(E103*Overview!$B$6))-((E103-(E103*Overview!$B$6))*Overview!$C$6),2))</f>
        <v>4620</v>
      </c>
      <c r="G103" s="125" t="s">
        <v>1067</v>
      </c>
      <c r="H103" s="51">
        <v>2000</v>
      </c>
      <c r="I103" s="72" t="s">
        <v>1070</v>
      </c>
    </row>
    <row r="104" spans="1:9" s="118" customFormat="1" ht="5.0999999999999996" customHeight="1" x14ac:dyDescent="0.25">
      <c r="A104" s="146"/>
      <c r="B104" s="122"/>
      <c r="C104" s="123"/>
      <c r="D104" s="120"/>
      <c r="E104" s="119"/>
      <c r="F104" s="119"/>
      <c r="G104" s="125"/>
      <c r="H104" s="51"/>
      <c r="I104" s="124"/>
    </row>
    <row r="105" spans="1:9" ht="15" customHeight="1" x14ac:dyDescent="0.25">
      <c r="A105" s="146" t="s">
        <v>1494</v>
      </c>
      <c r="B105" s="84" t="s">
        <v>1001</v>
      </c>
      <c r="C105" s="50" t="s">
        <v>1402</v>
      </c>
      <c r="D105" s="13" t="s">
        <v>405</v>
      </c>
      <c r="E105" s="11">
        <v>6330</v>
      </c>
      <c r="F105" s="11">
        <f>IF(E105="auf Anfrage",0,ROUND((E105-(E105*Overview!$B$6))-((E105-(E105*Overview!$B$6))*Overview!$C$6),2))</f>
        <v>6330</v>
      </c>
      <c r="G105" s="125" t="s">
        <v>1067</v>
      </c>
      <c r="H105" s="51">
        <v>2000</v>
      </c>
      <c r="I105" s="72" t="s">
        <v>1070</v>
      </c>
    </row>
    <row r="106" spans="1:9" ht="15" customHeight="1" x14ac:dyDescent="0.25">
      <c r="A106" s="146" t="s">
        <v>1495</v>
      </c>
      <c r="B106" s="84" t="s">
        <v>1001</v>
      </c>
      <c r="C106" s="50" t="s">
        <v>1422</v>
      </c>
      <c r="D106" s="13" t="s">
        <v>406</v>
      </c>
      <c r="E106" s="11">
        <v>9590</v>
      </c>
      <c r="F106" s="11">
        <f>IF(E106="auf Anfrage",0,ROUND((E106-(E106*Overview!$B$6))-((E106-(E106*Overview!$B$6))*Overview!$C$6),2))</f>
        <v>9590</v>
      </c>
      <c r="G106" s="125" t="s">
        <v>1067</v>
      </c>
      <c r="H106" s="51">
        <v>2000</v>
      </c>
      <c r="I106" s="72" t="s">
        <v>1070</v>
      </c>
    </row>
    <row r="107" spans="1:9" s="118" customFormat="1" ht="5.0999999999999996" customHeight="1" x14ac:dyDescent="0.25">
      <c r="A107" s="146"/>
      <c r="B107" s="122"/>
      <c r="C107" s="123"/>
      <c r="D107" s="120"/>
      <c r="E107" s="119"/>
      <c r="F107" s="119"/>
      <c r="G107" s="125"/>
      <c r="H107" s="51"/>
      <c r="I107" s="124"/>
    </row>
    <row r="108" spans="1:9" ht="15" customHeight="1" x14ac:dyDescent="0.25">
      <c r="A108" s="146" t="s">
        <v>1496</v>
      </c>
      <c r="B108" s="84" t="s">
        <v>1001</v>
      </c>
      <c r="C108" s="50" t="s">
        <v>1406</v>
      </c>
      <c r="D108" s="13" t="s">
        <v>407</v>
      </c>
      <c r="E108" s="11">
        <v>8640</v>
      </c>
      <c r="F108" s="11">
        <f>IF(E108="auf Anfrage",0,ROUND((E108-(E108*Overview!$B$6))-((E108-(E108*Overview!$B$6))*Overview!$C$6),2))</f>
        <v>8640</v>
      </c>
      <c r="G108" s="125" t="s">
        <v>1067</v>
      </c>
      <c r="H108" s="51">
        <v>2000</v>
      </c>
      <c r="I108" s="72" t="s">
        <v>1070</v>
      </c>
    </row>
    <row r="109" spans="1:9" ht="15" customHeight="1" x14ac:dyDescent="0.25">
      <c r="A109" s="146" t="s">
        <v>1497</v>
      </c>
      <c r="B109" s="84" t="s">
        <v>1001</v>
      </c>
      <c r="C109" s="50" t="s">
        <v>1427</v>
      </c>
      <c r="D109" s="13" t="s">
        <v>408</v>
      </c>
      <c r="E109" s="11">
        <v>14140</v>
      </c>
      <c r="F109" s="11">
        <f>IF(E109="auf Anfrage",0,ROUND((E109-(E109*Overview!$B$6))-((E109-(E109*Overview!$B$6))*Overview!$C$6),2))</f>
        <v>14140</v>
      </c>
      <c r="G109" s="125" t="s">
        <v>1067</v>
      </c>
      <c r="H109" s="51">
        <v>2000</v>
      </c>
      <c r="I109" s="72" t="s">
        <v>1070</v>
      </c>
    </row>
    <row r="110" spans="1:9" x14ac:dyDescent="0.25">
      <c r="A110" s="137" t="s">
        <v>821</v>
      </c>
      <c r="B110" s="98"/>
      <c r="C110" s="98"/>
      <c r="D110" s="87"/>
      <c r="E110" s="97"/>
      <c r="F110" s="97"/>
      <c r="G110" s="127"/>
      <c r="H110" s="99"/>
      <c r="I110" s="83"/>
    </row>
    <row r="111" spans="1:9" ht="15" customHeight="1" x14ac:dyDescent="0.25">
      <c r="A111" s="146" t="s">
        <v>1498</v>
      </c>
      <c r="B111" s="84" t="s">
        <v>1499</v>
      </c>
      <c r="C111" s="50" t="s">
        <v>1396</v>
      </c>
      <c r="D111" s="13" t="s">
        <v>409</v>
      </c>
      <c r="E111" s="11">
        <v>710</v>
      </c>
      <c r="F111" s="11">
        <f>IF(E111="auf Anfrage",0,ROUND((E111-(E111*Overview!$B$6))-((E111-(E111*Overview!$B$6))*Overview!$C$6),2))</f>
        <v>710</v>
      </c>
      <c r="G111" s="125" t="s">
        <v>1069</v>
      </c>
      <c r="H111" s="51">
        <v>100</v>
      </c>
      <c r="I111" s="72" t="s">
        <v>1068</v>
      </c>
    </row>
    <row r="112" spans="1:9" ht="15" customHeight="1" x14ac:dyDescent="0.25">
      <c r="A112" s="146" t="s">
        <v>1500</v>
      </c>
      <c r="B112" s="84" t="s">
        <v>1499</v>
      </c>
      <c r="C112" s="50" t="s">
        <v>1453</v>
      </c>
      <c r="D112" s="13" t="s">
        <v>410</v>
      </c>
      <c r="E112" s="11">
        <v>920</v>
      </c>
      <c r="F112" s="11">
        <f>IF(E112="auf Anfrage",0,ROUND((E112-(E112*Overview!$B$6))-((E112-(E112*Overview!$B$6))*Overview!$C$6),2))</f>
        <v>920</v>
      </c>
      <c r="G112" s="125" t="s">
        <v>1069</v>
      </c>
      <c r="H112" s="51">
        <v>100</v>
      </c>
      <c r="I112" s="72" t="s">
        <v>1068</v>
      </c>
    </row>
    <row r="113" spans="1:9" ht="15" customHeight="1" x14ac:dyDescent="0.25">
      <c r="A113" s="146" t="s">
        <v>1501</v>
      </c>
      <c r="B113" s="84" t="s">
        <v>1499</v>
      </c>
      <c r="C113" s="50" t="s">
        <v>1398</v>
      </c>
      <c r="D113" s="13" t="s">
        <v>411</v>
      </c>
      <c r="E113" s="11">
        <v>900</v>
      </c>
      <c r="F113" s="11">
        <f>IF(E113="auf Anfrage",0,ROUND((E113-(E113*Overview!$B$6))-((E113-(E113*Overview!$B$6))*Overview!$C$6),2))</f>
        <v>900</v>
      </c>
      <c r="G113" s="125" t="s">
        <v>1069</v>
      </c>
      <c r="H113" s="51">
        <v>100</v>
      </c>
      <c r="I113" s="72" t="s">
        <v>1068</v>
      </c>
    </row>
    <row r="114" spans="1:9" ht="15" customHeight="1" x14ac:dyDescent="0.25">
      <c r="A114" s="146" t="s">
        <v>1502</v>
      </c>
      <c r="B114" s="84" t="s">
        <v>1499</v>
      </c>
      <c r="C114" s="50" t="s">
        <v>1417</v>
      </c>
      <c r="D114" s="13" t="s">
        <v>412</v>
      </c>
      <c r="E114" s="11">
        <v>1290</v>
      </c>
      <c r="F114" s="11">
        <f>IF(E114="auf Anfrage",0,ROUND((E114-(E114*Overview!$B$6))-((E114-(E114*Overview!$B$6))*Overview!$C$6),2))</f>
        <v>1290</v>
      </c>
      <c r="G114" s="125" t="s">
        <v>1069</v>
      </c>
      <c r="H114" s="51">
        <v>100</v>
      </c>
      <c r="I114" s="72" t="s">
        <v>1068</v>
      </c>
    </row>
    <row r="115" spans="1:9" s="118" customFormat="1" ht="5.0999999999999996" customHeight="1" x14ac:dyDescent="0.25">
      <c r="A115" s="146"/>
      <c r="B115" s="122"/>
      <c r="C115" s="123"/>
      <c r="D115" s="120"/>
      <c r="E115" s="119"/>
      <c r="F115" s="119"/>
      <c r="G115" s="125"/>
      <c r="H115" s="51"/>
      <c r="I115" s="124"/>
    </row>
    <row r="116" spans="1:9" ht="15" customHeight="1" x14ac:dyDescent="0.25">
      <c r="A116" s="146" t="s">
        <v>1503</v>
      </c>
      <c r="B116" s="84" t="s">
        <v>1499</v>
      </c>
      <c r="C116" s="50" t="s">
        <v>1400</v>
      </c>
      <c r="D116" s="13" t="s">
        <v>413</v>
      </c>
      <c r="E116" s="11">
        <v>1190</v>
      </c>
      <c r="F116" s="11">
        <f>IF(E116="auf Anfrage",0,ROUND((E116-(E116*Overview!$B$6))-((E116-(E116*Overview!$B$6))*Overview!$C$6),2))</f>
        <v>1190</v>
      </c>
      <c r="G116" s="125" t="s">
        <v>1069</v>
      </c>
      <c r="H116" s="51">
        <v>100</v>
      </c>
      <c r="I116" s="72" t="s">
        <v>1068</v>
      </c>
    </row>
    <row r="117" spans="1:9" ht="15" customHeight="1" x14ac:dyDescent="0.25">
      <c r="A117" s="146" t="s">
        <v>1504</v>
      </c>
      <c r="B117" s="84" t="s">
        <v>1499</v>
      </c>
      <c r="C117" s="50" t="s">
        <v>1459</v>
      </c>
      <c r="D117" s="13" t="s">
        <v>414</v>
      </c>
      <c r="E117" s="11">
        <v>1780</v>
      </c>
      <c r="F117" s="11">
        <f>IF(E117="auf Anfrage",0,ROUND((E117-(E117*Overview!$B$6))-((E117-(E117*Overview!$B$6))*Overview!$C$6),2))</f>
        <v>1780</v>
      </c>
      <c r="G117" s="125" t="s">
        <v>1069</v>
      </c>
      <c r="H117" s="51">
        <v>100</v>
      </c>
      <c r="I117" s="72" t="s">
        <v>1068</v>
      </c>
    </row>
    <row r="118" spans="1:9" ht="15" customHeight="1" x14ac:dyDescent="0.25">
      <c r="A118" s="146" t="s">
        <v>1505</v>
      </c>
      <c r="B118" s="84" t="s">
        <v>1499</v>
      </c>
      <c r="C118" s="50" t="s">
        <v>1402</v>
      </c>
      <c r="D118" s="13" t="s">
        <v>415</v>
      </c>
      <c r="E118" s="11">
        <v>2390</v>
      </c>
      <c r="F118" s="11">
        <f>IF(E118="auf Anfrage",0,ROUND((E118-(E118*Overview!$B$6))-((E118-(E118*Overview!$B$6))*Overview!$C$6),2))</f>
        <v>2390</v>
      </c>
      <c r="G118" s="125" t="s">
        <v>1069</v>
      </c>
      <c r="H118" s="51">
        <v>100</v>
      </c>
      <c r="I118" s="72" t="s">
        <v>1068</v>
      </c>
    </row>
    <row r="119" spans="1:9" ht="15" customHeight="1" x14ac:dyDescent="0.25">
      <c r="A119" s="146" t="s">
        <v>1506</v>
      </c>
      <c r="B119" s="84" t="s">
        <v>1499</v>
      </c>
      <c r="C119" s="50" t="s">
        <v>1422</v>
      </c>
      <c r="D119" s="13" t="s">
        <v>416</v>
      </c>
      <c r="E119" s="11">
        <v>4310</v>
      </c>
      <c r="F119" s="11">
        <f>IF(E119="auf Anfrage",0,ROUND((E119-(E119*Overview!$B$6))-((E119-(E119*Overview!$B$6))*Overview!$C$6),2))</f>
        <v>4310</v>
      </c>
      <c r="G119" s="125" t="s">
        <v>1069</v>
      </c>
      <c r="H119" s="51">
        <v>100</v>
      </c>
      <c r="I119" s="72" t="s">
        <v>1068</v>
      </c>
    </row>
    <row r="120" spans="1:9" s="118" customFormat="1" ht="5.0999999999999996" customHeight="1" x14ac:dyDescent="0.25">
      <c r="A120" s="146"/>
      <c r="B120" s="122"/>
      <c r="C120" s="123"/>
      <c r="D120" s="120"/>
      <c r="E120" s="119"/>
      <c r="F120" s="119"/>
      <c r="G120" s="125"/>
      <c r="H120" s="51"/>
      <c r="I120" s="124"/>
    </row>
    <row r="121" spans="1:9" ht="15" customHeight="1" x14ac:dyDescent="0.25">
      <c r="A121" s="146" t="s">
        <v>1507</v>
      </c>
      <c r="B121" s="84" t="s">
        <v>1499</v>
      </c>
      <c r="C121" s="50" t="s">
        <v>1404</v>
      </c>
      <c r="D121" s="13" t="s">
        <v>417</v>
      </c>
      <c r="E121" s="11">
        <v>1860</v>
      </c>
      <c r="F121" s="11">
        <f>IF(E121="auf Anfrage",0,ROUND((E121-(E121*Overview!$B$6))-((E121-(E121*Overview!$B$6))*Overview!$C$6),2))</f>
        <v>1860</v>
      </c>
      <c r="G121" s="125" t="s">
        <v>1069</v>
      </c>
      <c r="H121" s="51">
        <v>100</v>
      </c>
      <c r="I121" s="72" t="s">
        <v>1068</v>
      </c>
    </row>
    <row r="122" spans="1:9" ht="15" customHeight="1" x14ac:dyDescent="0.25">
      <c r="A122" s="146" t="s">
        <v>1508</v>
      </c>
      <c r="B122" s="84" t="s">
        <v>1499</v>
      </c>
      <c r="C122" s="50" t="s">
        <v>1465</v>
      </c>
      <c r="D122" s="13" t="s">
        <v>418</v>
      </c>
      <c r="E122" s="11">
        <v>2980</v>
      </c>
      <c r="F122" s="11">
        <f>IF(E122="auf Anfrage",0,ROUND((E122-(E122*Overview!$B$6))-((E122-(E122*Overview!$B$6))*Overview!$C$6),2))</f>
        <v>2980</v>
      </c>
      <c r="G122" s="125" t="s">
        <v>1069</v>
      </c>
      <c r="H122" s="51">
        <v>100</v>
      </c>
      <c r="I122" s="72" t="s">
        <v>1068</v>
      </c>
    </row>
    <row r="123" spans="1:9" ht="15" customHeight="1" x14ac:dyDescent="0.25">
      <c r="A123" s="146" t="s">
        <v>1509</v>
      </c>
      <c r="B123" s="84" t="s">
        <v>1499</v>
      </c>
      <c r="C123" s="50" t="s">
        <v>1406</v>
      </c>
      <c r="D123" s="13" t="s">
        <v>419</v>
      </c>
      <c r="E123" s="11">
        <v>4000</v>
      </c>
      <c r="F123" s="11">
        <f>IF(E123="auf Anfrage",0,ROUND((E123-(E123*Overview!$B$6))-((E123-(E123*Overview!$B$6))*Overview!$C$6),2))</f>
        <v>4000</v>
      </c>
      <c r="G123" s="125" t="s">
        <v>1069</v>
      </c>
      <c r="H123" s="51">
        <v>100</v>
      </c>
      <c r="I123" s="72" t="s">
        <v>1068</v>
      </c>
    </row>
    <row r="124" spans="1:9" ht="15" customHeight="1" x14ac:dyDescent="0.25">
      <c r="A124" s="146" t="s">
        <v>1510</v>
      </c>
      <c r="B124" s="84" t="s">
        <v>1499</v>
      </c>
      <c r="C124" s="50" t="s">
        <v>1427</v>
      </c>
      <c r="D124" s="13" t="s">
        <v>420</v>
      </c>
      <c r="E124" s="11">
        <v>7470</v>
      </c>
      <c r="F124" s="11">
        <f>IF(E124="auf Anfrage",0,ROUND((E124-(E124*Overview!$B$6))-((E124-(E124*Overview!$B$6))*Overview!$C$6),2))</f>
        <v>7470</v>
      </c>
      <c r="G124" s="125" t="s">
        <v>1069</v>
      </c>
      <c r="H124" s="51">
        <v>100</v>
      </c>
      <c r="I124" s="72" t="s">
        <v>1068</v>
      </c>
    </row>
    <row r="125" spans="1:9" x14ac:dyDescent="0.25">
      <c r="A125" s="137" t="s">
        <v>822</v>
      </c>
      <c r="B125" s="98"/>
      <c r="C125" s="98"/>
      <c r="D125" s="87"/>
      <c r="E125" s="97"/>
      <c r="F125" s="97"/>
      <c r="G125" s="127"/>
      <c r="H125" s="99"/>
      <c r="I125" s="83"/>
    </row>
    <row r="126" spans="1:9" ht="15" customHeight="1" x14ac:dyDescent="0.25">
      <c r="A126" s="146" t="s">
        <v>1511</v>
      </c>
      <c r="B126" s="84" t="s">
        <v>1499</v>
      </c>
      <c r="C126" s="50" t="s">
        <v>1417</v>
      </c>
      <c r="D126" s="13" t="s">
        <v>421</v>
      </c>
      <c r="E126" s="11">
        <v>1930</v>
      </c>
      <c r="F126" s="11">
        <f>IF(E126="auf Anfrage",0,ROUND((E126-(E126*Overview!$B$6))-((E126-(E126*Overview!$B$6))*Overview!$C$6),2))</f>
        <v>1930</v>
      </c>
      <c r="G126" s="125" t="s">
        <v>1069</v>
      </c>
      <c r="H126" s="51">
        <v>100</v>
      </c>
      <c r="I126" s="72" t="s">
        <v>1068</v>
      </c>
    </row>
    <row r="127" spans="1:9" ht="15" customHeight="1" x14ac:dyDescent="0.25">
      <c r="A127" s="146" t="s">
        <v>1512</v>
      </c>
      <c r="B127" s="84" t="s">
        <v>1499</v>
      </c>
      <c r="C127" s="50" t="s">
        <v>1439</v>
      </c>
      <c r="D127" s="13" t="s">
        <v>422</v>
      </c>
      <c r="E127" s="11">
        <v>2700</v>
      </c>
      <c r="F127" s="11">
        <f>IF(E127="auf Anfrage",0,ROUND((E127-(E127*Overview!$B$6))-((E127-(E127*Overview!$B$6))*Overview!$C$6),2))</f>
        <v>2700</v>
      </c>
      <c r="G127" s="125" t="s">
        <v>1069</v>
      </c>
      <c r="H127" s="51">
        <v>100</v>
      </c>
      <c r="I127" s="72" t="s">
        <v>1068</v>
      </c>
    </row>
    <row r="128" spans="1:9" ht="15" customHeight="1" x14ac:dyDescent="0.25">
      <c r="A128" s="146" t="s">
        <v>1513</v>
      </c>
      <c r="B128" s="84" t="s">
        <v>1499</v>
      </c>
      <c r="C128" s="50" t="s">
        <v>1476</v>
      </c>
      <c r="D128" s="13" t="s">
        <v>423</v>
      </c>
      <c r="E128" s="11">
        <v>4350</v>
      </c>
      <c r="F128" s="11">
        <f>IF(E128="auf Anfrage",0,ROUND((E128-(E128*Overview!$B$6))-((E128-(E128*Overview!$B$6))*Overview!$C$6),2))</f>
        <v>4350</v>
      </c>
      <c r="G128" s="125" t="s">
        <v>1069</v>
      </c>
      <c r="H128" s="51">
        <v>100</v>
      </c>
      <c r="I128" s="72" t="s">
        <v>1068</v>
      </c>
    </row>
    <row r="129" spans="1:9" ht="15" customHeight="1" x14ac:dyDescent="0.25">
      <c r="A129" s="146" t="s">
        <v>1514</v>
      </c>
      <c r="B129" s="84" t="s">
        <v>1499</v>
      </c>
      <c r="C129" s="50" t="s">
        <v>1478</v>
      </c>
      <c r="D129" s="13" t="s">
        <v>424</v>
      </c>
      <c r="E129" s="11">
        <v>6210</v>
      </c>
      <c r="F129" s="11">
        <f>IF(E129="auf Anfrage",0,ROUND((E129-(E129*Overview!$B$6))-((E129-(E129*Overview!$B$6))*Overview!$C$6),2))</f>
        <v>6210</v>
      </c>
      <c r="G129" s="125" t="s">
        <v>1069</v>
      </c>
      <c r="H129" s="51">
        <v>100</v>
      </c>
      <c r="I129" s="72" t="s">
        <v>1068</v>
      </c>
    </row>
    <row r="130" spans="1:9" s="118" customFormat="1" ht="5.0999999999999996" customHeight="1" x14ac:dyDescent="0.25">
      <c r="A130" s="146"/>
      <c r="B130" s="122"/>
      <c r="C130" s="123"/>
      <c r="D130" s="120"/>
      <c r="E130" s="119"/>
      <c r="F130" s="119"/>
      <c r="G130" s="125"/>
      <c r="H130" s="51"/>
      <c r="I130" s="124"/>
    </row>
    <row r="131" spans="1:9" ht="15" customHeight="1" x14ac:dyDescent="0.25">
      <c r="A131" s="146" t="s">
        <v>1515</v>
      </c>
      <c r="B131" s="84" t="s">
        <v>1499</v>
      </c>
      <c r="C131" s="50" t="s">
        <v>1422</v>
      </c>
      <c r="D131" s="13" t="s">
        <v>425</v>
      </c>
      <c r="E131" s="11">
        <v>4900</v>
      </c>
      <c r="F131" s="11">
        <f>IF(E131="auf Anfrage",0,ROUND((E131-(E131*Overview!$B$6))-((E131-(E131*Overview!$B$6))*Overview!$C$6),2))</f>
        <v>4900</v>
      </c>
      <c r="G131" s="125" t="s">
        <v>1069</v>
      </c>
      <c r="H131" s="51">
        <v>100</v>
      </c>
      <c r="I131" s="72" t="s">
        <v>1068</v>
      </c>
    </row>
    <row r="132" spans="1:9" ht="15" customHeight="1" x14ac:dyDescent="0.25">
      <c r="A132" s="146" t="s">
        <v>1516</v>
      </c>
      <c r="B132" s="84" t="s">
        <v>1499</v>
      </c>
      <c r="C132" s="50" t="s">
        <v>1441</v>
      </c>
      <c r="D132" s="13" t="s">
        <v>426</v>
      </c>
      <c r="E132" s="11">
        <v>8800</v>
      </c>
      <c r="F132" s="11">
        <f>IF(E132="auf Anfrage",0,ROUND((E132-(E132*Overview!$B$6))-((E132-(E132*Overview!$B$6))*Overview!$C$6),2))</f>
        <v>8800</v>
      </c>
      <c r="G132" s="125" t="s">
        <v>1069</v>
      </c>
      <c r="H132" s="51">
        <v>100</v>
      </c>
      <c r="I132" s="72" t="s">
        <v>1068</v>
      </c>
    </row>
    <row r="133" spans="1:9" ht="15" customHeight="1" x14ac:dyDescent="0.25">
      <c r="A133" s="146" t="s">
        <v>1517</v>
      </c>
      <c r="B133" s="84" t="s">
        <v>1499</v>
      </c>
      <c r="C133" s="50" t="s">
        <v>1482</v>
      </c>
      <c r="D133" s="13" t="s">
        <v>427</v>
      </c>
      <c r="E133" s="11">
        <v>18080</v>
      </c>
      <c r="F133" s="11">
        <f>IF(E133="auf Anfrage",0,ROUND((E133-(E133*Overview!$B$6))-((E133-(E133*Overview!$B$6))*Overview!$C$6),2))</f>
        <v>18080</v>
      </c>
      <c r="G133" s="125" t="s">
        <v>1067</v>
      </c>
      <c r="H133" s="51">
        <v>2000</v>
      </c>
      <c r="I133" s="72" t="s">
        <v>1068</v>
      </c>
    </row>
    <row r="134" spans="1:9" ht="15" customHeight="1" x14ac:dyDescent="0.25">
      <c r="A134" s="146" t="s">
        <v>1518</v>
      </c>
      <c r="B134" s="84" t="s">
        <v>1499</v>
      </c>
      <c r="C134" s="50" t="s">
        <v>1484</v>
      </c>
      <c r="D134" s="13" t="s">
        <v>428</v>
      </c>
      <c r="E134" s="11">
        <v>26100</v>
      </c>
      <c r="F134" s="11">
        <f>IF(E134="auf Anfrage",0,ROUND((E134-(E134*Overview!$B$6))-((E134-(E134*Overview!$B$6))*Overview!$C$6),2))</f>
        <v>26100</v>
      </c>
      <c r="G134" s="125" t="s">
        <v>1067</v>
      </c>
      <c r="H134" s="51">
        <v>2000</v>
      </c>
      <c r="I134" s="72" t="s">
        <v>1068</v>
      </c>
    </row>
    <row r="135" spans="1:9" s="118" customFormat="1" ht="5.0999999999999996" customHeight="1" x14ac:dyDescent="0.25">
      <c r="A135" s="146"/>
      <c r="B135" s="122"/>
      <c r="C135" s="123"/>
      <c r="D135" s="120"/>
      <c r="E135" s="119"/>
      <c r="F135" s="119"/>
      <c r="G135" s="125"/>
      <c r="H135" s="51"/>
      <c r="I135" s="124"/>
    </row>
    <row r="136" spans="1:9" ht="15" customHeight="1" x14ac:dyDescent="0.25">
      <c r="A136" s="146" t="s">
        <v>1519</v>
      </c>
      <c r="B136" s="84" t="s">
        <v>1499</v>
      </c>
      <c r="C136" s="50" t="s">
        <v>1427</v>
      </c>
      <c r="D136" s="13" t="s">
        <v>429</v>
      </c>
      <c r="E136" s="11">
        <v>8780</v>
      </c>
      <c r="F136" s="11">
        <f>IF(E136="auf Anfrage",0,ROUND((E136-(E136*Overview!$B$6))-((E136-(E136*Overview!$B$6))*Overview!$C$6),2))</f>
        <v>8780</v>
      </c>
      <c r="G136" s="125" t="s">
        <v>1069</v>
      </c>
      <c r="H136" s="51">
        <v>100</v>
      </c>
      <c r="I136" s="72" t="s">
        <v>1068</v>
      </c>
    </row>
    <row r="137" spans="1:9" ht="15" customHeight="1" x14ac:dyDescent="0.25">
      <c r="A137" s="146" t="s">
        <v>1520</v>
      </c>
      <c r="B137" s="84" t="s">
        <v>1499</v>
      </c>
      <c r="C137" s="50" t="s">
        <v>1443</v>
      </c>
      <c r="D137" s="13" t="s">
        <v>430</v>
      </c>
      <c r="E137" s="11">
        <v>15540</v>
      </c>
      <c r="F137" s="11">
        <f>IF(E137="auf Anfrage",0,ROUND((E137-(E137*Overview!$B$6))-((E137-(E137*Overview!$B$6))*Overview!$C$6),2))</f>
        <v>15540</v>
      </c>
      <c r="G137" s="125" t="s">
        <v>1069</v>
      </c>
      <c r="H137" s="51">
        <v>100</v>
      </c>
      <c r="I137" s="72" t="s">
        <v>1068</v>
      </c>
    </row>
    <row r="138" spans="1:9" ht="15" customHeight="1" x14ac:dyDescent="0.25">
      <c r="A138" s="146" t="s">
        <v>1521</v>
      </c>
      <c r="B138" s="84" t="s">
        <v>1499</v>
      </c>
      <c r="C138" s="50" t="s">
        <v>1488</v>
      </c>
      <c r="D138" s="13" t="s">
        <v>431</v>
      </c>
      <c r="E138" s="11">
        <v>31250</v>
      </c>
      <c r="F138" s="11">
        <f>IF(E138="auf Anfrage",0,ROUND((E138-(E138*Overview!$B$6))-((E138-(E138*Overview!$B$6))*Overview!$C$6),2))</f>
        <v>31250</v>
      </c>
      <c r="G138" s="125" t="s">
        <v>1067</v>
      </c>
      <c r="H138" s="51">
        <v>2000</v>
      </c>
      <c r="I138" s="72" t="s">
        <v>1068</v>
      </c>
    </row>
    <row r="139" spans="1:9" ht="15" customHeight="1" x14ac:dyDescent="0.25">
      <c r="A139" s="146" t="s">
        <v>1522</v>
      </c>
      <c r="B139" s="84" t="s">
        <v>1499</v>
      </c>
      <c r="C139" s="50" t="s">
        <v>1490</v>
      </c>
      <c r="D139" s="13" t="s">
        <v>432</v>
      </c>
      <c r="E139" s="11">
        <v>46510</v>
      </c>
      <c r="F139" s="11">
        <f>IF(E139="auf Anfrage",0,ROUND((E139-(E139*Overview!$B$6))-((E139-(E139*Overview!$B$6))*Overview!$C$6),2))</f>
        <v>46510</v>
      </c>
      <c r="G139" s="125" t="s">
        <v>1067</v>
      </c>
      <c r="H139" s="51">
        <v>2000</v>
      </c>
      <c r="I139" s="72" t="s">
        <v>1068</v>
      </c>
    </row>
  </sheetData>
  <printOptions horizontalCentered="1" gridLines="1"/>
  <pageMargins left="0.15748031496062992" right="0.15748031496062992" top="0.55118110236220474" bottom="0.55118110236220474" header="0.15748031496062992" footer="0.15748031496062992"/>
  <pageSetup paperSize="9" scale="79" orientation="landscape" r:id="rId1"/>
  <headerFooter>
    <oddHeader>&amp;L&amp;"-,Fett"&amp;18price list 2018&amp;R&amp;G</oddHeader>
    <oddFooter>&amp;L&amp;8LEONI Kerpen GmbH Business Datacom
Zweifaller Str. 275 - 287, D-52224 Stolberg&amp;C&amp;8All information subject to misprints or errors or tecnical modification.&amp;R&amp;8&amp;P / &amp;N</oddFooter>
  </headerFooter>
  <rowBreaks count="4" manualBreakCount="4">
    <brk id="31" max="16383" man="1"/>
    <brk id="49" max="16383" man="1"/>
    <brk id="83" max="16383" man="1"/>
    <brk id="124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265"/>
  <sheetViews>
    <sheetView view="pageLayout" zoomScaleNormal="100" workbookViewId="0"/>
  </sheetViews>
  <sheetFormatPr baseColWidth="10" defaultColWidth="11.42578125" defaultRowHeight="15" x14ac:dyDescent="0.25"/>
  <cols>
    <col min="1" max="1" width="102.7109375" style="146" customWidth="1"/>
    <col min="2" max="2" width="5.5703125" style="132" bestFit="1" customWidth="1"/>
    <col min="3" max="3" width="17.7109375" style="4" customWidth="1"/>
    <col min="4" max="5" width="11.7109375" style="11" customWidth="1"/>
    <col min="6" max="6" width="11.7109375" style="143" customWidth="1"/>
    <col min="7" max="7" width="11.7109375" style="132" customWidth="1"/>
    <col min="8" max="16384" width="11.42578125" style="4"/>
  </cols>
  <sheetData>
    <row r="1" spans="1:16364" s="3" customFormat="1" ht="45" x14ac:dyDescent="0.25">
      <c r="A1" s="55" t="s">
        <v>766</v>
      </c>
      <c r="B1" s="135" t="s">
        <v>772</v>
      </c>
      <c r="C1" s="86" t="s">
        <v>769</v>
      </c>
      <c r="D1" s="86" t="s">
        <v>773</v>
      </c>
      <c r="E1" s="86" t="s">
        <v>774</v>
      </c>
      <c r="F1" s="148" t="s">
        <v>770</v>
      </c>
      <c r="G1" s="135" t="s">
        <v>779</v>
      </c>
      <c r="H1" s="86" t="s">
        <v>957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</row>
    <row r="2" spans="1:16364" s="3" customFormat="1" x14ac:dyDescent="0.25">
      <c r="A2" s="55" t="s">
        <v>823</v>
      </c>
      <c r="B2" s="135"/>
      <c r="C2" s="86"/>
      <c r="D2" s="86"/>
      <c r="E2" s="86"/>
      <c r="F2" s="148"/>
      <c r="G2" s="135"/>
      <c r="H2" s="86"/>
    </row>
    <row r="3" spans="1:16364" x14ac:dyDescent="0.25">
      <c r="A3" s="137" t="s">
        <v>824</v>
      </c>
      <c r="B3" s="136"/>
      <c r="C3" s="87"/>
      <c r="D3" s="97"/>
      <c r="E3" s="97"/>
      <c r="F3" s="150"/>
      <c r="G3" s="136"/>
      <c r="H3" s="100"/>
    </row>
    <row r="4" spans="1:16364" ht="15" customHeight="1" x14ac:dyDescent="0.25">
      <c r="A4" s="146" t="s">
        <v>1523</v>
      </c>
      <c r="B4" s="132">
        <v>1</v>
      </c>
      <c r="C4" s="13" t="s">
        <v>433</v>
      </c>
      <c r="D4" s="11">
        <v>71</v>
      </c>
      <c r="E4" s="11">
        <f>IF(D4="auf Anfrage",0,ROUND((D4-(D4*Overview!$B$7))-((D4-(D4*Overview!$B$7))*Overview!$C$7),2))</f>
        <v>71</v>
      </c>
      <c r="F4" s="147" t="s">
        <v>1067</v>
      </c>
      <c r="G4" s="134" t="s">
        <v>763</v>
      </c>
      <c r="H4" s="72" t="s">
        <v>1070</v>
      </c>
    </row>
    <row r="5" spans="1:16364" x14ac:dyDescent="0.25">
      <c r="A5" s="146" t="s">
        <v>1524</v>
      </c>
      <c r="B5" s="132">
        <v>1</v>
      </c>
      <c r="C5" s="13" t="s">
        <v>434</v>
      </c>
      <c r="D5" s="11">
        <v>85</v>
      </c>
      <c r="E5" s="11">
        <f>IF(D5="auf Anfrage",0,ROUND((D5-(D5*Overview!$B$7))-((D5-(D5*Overview!$B$7))*Overview!$C$7),2))</f>
        <v>85</v>
      </c>
      <c r="F5" s="147" t="s">
        <v>1069</v>
      </c>
      <c r="G5" s="134">
        <v>1</v>
      </c>
      <c r="H5" s="72" t="s">
        <v>1070</v>
      </c>
    </row>
    <row r="6" spans="1:16364" x14ac:dyDescent="0.25">
      <c r="A6" s="146" t="s">
        <v>1525</v>
      </c>
      <c r="B6" s="132">
        <v>1</v>
      </c>
      <c r="C6" s="13" t="s">
        <v>435</v>
      </c>
      <c r="D6" s="11">
        <v>116</v>
      </c>
      <c r="E6" s="11">
        <f>IF(D6="auf Anfrage",0,ROUND((D6-(D6*Overview!$B$7))-((D6-(D6*Overview!$B$7))*Overview!$C$7),2))</f>
        <v>116</v>
      </c>
      <c r="F6" s="147" t="s">
        <v>1069</v>
      </c>
      <c r="G6" s="134">
        <v>1</v>
      </c>
      <c r="H6" s="72" t="s">
        <v>1070</v>
      </c>
    </row>
    <row r="7" spans="1:16364" s="118" customFormat="1" ht="5.0999999999999996" customHeight="1" x14ac:dyDescent="0.25">
      <c r="A7" s="146"/>
      <c r="B7" s="132"/>
      <c r="C7" s="120"/>
      <c r="D7" s="119"/>
      <c r="E7" s="119"/>
      <c r="F7" s="147"/>
      <c r="G7" s="134"/>
      <c r="H7" s="124"/>
    </row>
    <row r="8" spans="1:16364" x14ac:dyDescent="0.25">
      <c r="A8" s="146" t="s">
        <v>1526</v>
      </c>
      <c r="B8" s="132">
        <v>1</v>
      </c>
      <c r="C8" s="13" t="s">
        <v>436</v>
      </c>
      <c r="D8" s="11">
        <v>73</v>
      </c>
      <c r="E8" s="11">
        <f>IF(D8="auf Anfrage",0,ROUND((D8-(D8*Overview!$B$7))-((D8-(D8*Overview!$B$7))*Overview!$C$7),2))</f>
        <v>73</v>
      </c>
      <c r="F8" s="147" t="s">
        <v>1067</v>
      </c>
      <c r="G8" s="134" t="s">
        <v>763</v>
      </c>
      <c r="H8" s="72" t="s">
        <v>1070</v>
      </c>
    </row>
    <row r="9" spans="1:16364" x14ac:dyDescent="0.25">
      <c r="A9" s="146" t="s">
        <v>1527</v>
      </c>
      <c r="B9" s="132">
        <v>1</v>
      </c>
      <c r="C9" s="13" t="s">
        <v>437</v>
      </c>
      <c r="D9" s="11">
        <v>88</v>
      </c>
      <c r="E9" s="11">
        <f>IF(D9="auf Anfrage",0,ROUND((D9-(D9*Overview!$B$7))-((D9-(D9*Overview!$B$7))*Overview!$C$7),2))</f>
        <v>88</v>
      </c>
      <c r="F9" s="147" t="s">
        <v>1069</v>
      </c>
      <c r="G9" s="134">
        <v>1</v>
      </c>
      <c r="H9" s="72" t="s">
        <v>1070</v>
      </c>
    </row>
    <row r="10" spans="1:16364" x14ac:dyDescent="0.25">
      <c r="A10" s="146" t="s">
        <v>1528</v>
      </c>
      <c r="B10" s="132">
        <v>1</v>
      </c>
      <c r="C10" s="13" t="s">
        <v>438</v>
      </c>
      <c r="D10" s="11">
        <v>124</v>
      </c>
      <c r="E10" s="11">
        <f>IF(D10="auf Anfrage",0,ROUND((D10-(D10*Overview!$B$7))-((D10-(D10*Overview!$B$7))*Overview!$C$7),2))</f>
        <v>124</v>
      </c>
      <c r="F10" s="147" t="s">
        <v>1069</v>
      </c>
      <c r="G10" s="134">
        <v>1</v>
      </c>
      <c r="H10" s="72" t="s">
        <v>1070</v>
      </c>
    </row>
    <row r="11" spans="1:16364" s="118" customFormat="1" ht="5.0999999999999996" customHeight="1" x14ac:dyDescent="0.25">
      <c r="A11" s="146"/>
      <c r="B11" s="132"/>
      <c r="C11" s="120"/>
      <c r="D11" s="119"/>
      <c r="E11" s="119"/>
      <c r="F11" s="147"/>
      <c r="G11" s="134"/>
      <c r="H11" s="124"/>
    </row>
    <row r="12" spans="1:16364" x14ac:dyDescent="0.25">
      <c r="A12" s="146" t="s">
        <v>1529</v>
      </c>
      <c r="B12" s="132">
        <v>1</v>
      </c>
      <c r="C12" s="13" t="s">
        <v>439</v>
      </c>
      <c r="D12" s="11">
        <v>73</v>
      </c>
      <c r="E12" s="11">
        <f>IF(D12="auf Anfrage",0,ROUND((D12-(D12*Overview!$B$7))-((D12-(D12*Overview!$B$7))*Overview!$C$7),2))</f>
        <v>73</v>
      </c>
      <c r="F12" s="147" t="s">
        <v>1067</v>
      </c>
      <c r="G12" s="134" t="s">
        <v>763</v>
      </c>
      <c r="H12" s="72" t="s">
        <v>1070</v>
      </c>
    </row>
    <row r="13" spans="1:16364" x14ac:dyDescent="0.25">
      <c r="A13" s="146" t="s">
        <v>1530</v>
      </c>
      <c r="B13" s="132">
        <v>1</v>
      </c>
      <c r="C13" s="13" t="s">
        <v>440</v>
      </c>
      <c r="D13" s="11">
        <v>88</v>
      </c>
      <c r="E13" s="11">
        <f>IF(D13="auf Anfrage",0,ROUND((D13-(D13*Overview!$B$7))-((D13-(D13*Overview!$B$7))*Overview!$C$7),2))</f>
        <v>88</v>
      </c>
      <c r="F13" s="147" t="s">
        <v>1069</v>
      </c>
      <c r="G13" s="134">
        <v>1</v>
      </c>
      <c r="H13" s="72" t="s">
        <v>1070</v>
      </c>
    </row>
    <row r="14" spans="1:16364" x14ac:dyDescent="0.25">
      <c r="A14" s="146" t="s">
        <v>1531</v>
      </c>
      <c r="B14" s="132">
        <v>1</v>
      </c>
      <c r="C14" s="13" t="s">
        <v>441</v>
      </c>
      <c r="D14" s="11">
        <v>124</v>
      </c>
      <c r="E14" s="11">
        <f>IF(D14="auf Anfrage",0,ROUND((D14-(D14*Overview!$B$7))-((D14-(D14*Overview!$B$7))*Overview!$C$7),2))</f>
        <v>124</v>
      </c>
      <c r="F14" s="147" t="s">
        <v>1069</v>
      </c>
      <c r="G14" s="134">
        <v>1</v>
      </c>
      <c r="H14" s="72" t="s">
        <v>1070</v>
      </c>
    </row>
    <row r="15" spans="1:16364" s="118" customFormat="1" ht="5.0999999999999996" customHeight="1" x14ac:dyDescent="0.25">
      <c r="A15" s="146"/>
      <c r="B15" s="132"/>
      <c r="C15" s="120"/>
      <c r="D15" s="119"/>
      <c r="E15" s="119"/>
      <c r="F15" s="147"/>
      <c r="G15" s="134"/>
      <c r="H15" s="124"/>
    </row>
    <row r="16" spans="1:16364" x14ac:dyDescent="0.25">
      <c r="A16" s="146" t="s">
        <v>1532</v>
      </c>
      <c r="B16" s="132">
        <v>1</v>
      </c>
      <c r="C16" s="13" t="s">
        <v>442</v>
      </c>
      <c r="D16" s="11">
        <v>76</v>
      </c>
      <c r="E16" s="11">
        <f>IF(D16="auf Anfrage",0,ROUND((D16-(D16*Overview!$B$7))-((D16-(D16*Overview!$B$7))*Overview!$C$7),2))</f>
        <v>76</v>
      </c>
      <c r="F16" s="147" t="s">
        <v>1067</v>
      </c>
      <c r="G16" s="134" t="s">
        <v>763</v>
      </c>
      <c r="H16" s="72" t="s">
        <v>1070</v>
      </c>
    </row>
    <row r="17" spans="1:8" x14ac:dyDescent="0.25">
      <c r="A17" s="146" t="s">
        <v>1533</v>
      </c>
      <c r="B17" s="132">
        <v>1</v>
      </c>
      <c r="C17" s="13" t="s">
        <v>443</v>
      </c>
      <c r="D17" s="11">
        <v>95</v>
      </c>
      <c r="E17" s="11">
        <f>IF(D17="auf Anfrage",0,ROUND((D17-(D17*Overview!$B$7))-((D17-(D17*Overview!$B$7))*Overview!$C$7),2))</f>
        <v>95</v>
      </c>
      <c r="F17" s="147" t="s">
        <v>1069</v>
      </c>
      <c r="G17" s="134">
        <v>1</v>
      </c>
      <c r="H17" s="72" t="s">
        <v>1070</v>
      </c>
    </row>
    <row r="18" spans="1:8" x14ac:dyDescent="0.25">
      <c r="A18" s="146" t="s">
        <v>1534</v>
      </c>
      <c r="B18" s="132">
        <v>1</v>
      </c>
      <c r="C18" s="13" t="s">
        <v>444</v>
      </c>
      <c r="D18" s="11">
        <v>136</v>
      </c>
      <c r="E18" s="11">
        <f>IF(D18="auf Anfrage",0,ROUND((D18-(D18*Overview!$B$7))-((D18-(D18*Overview!$B$7))*Overview!$C$7),2))</f>
        <v>136</v>
      </c>
      <c r="F18" s="147" t="s">
        <v>1069</v>
      </c>
      <c r="G18" s="134">
        <v>1</v>
      </c>
      <c r="H18" s="72" t="s">
        <v>1070</v>
      </c>
    </row>
    <row r="19" spans="1:8" s="118" customFormat="1" ht="5.0999999999999996" customHeight="1" x14ac:dyDescent="0.25">
      <c r="A19" s="146"/>
      <c r="B19" s="132"/>
      <c r="C19" s="120"/>
      <c r="D19" s="119"/>
      <c r="E19" s="119"/>
      <c r="F19" s="147"/>
      <c r="G19" s="134"/>
      <c r="H19" s="124"/>
    </row>
    <row r="20" spans="1:8" x14ac:dyDescent="0.25">
      <c r="A20" s="146" t="s">
        <v>1535</v>
      </c>
      <c r="B20" s="132">
        <v>1</v>
      </c>
      <c r="C20" s="13" t="s">
        <v>445</v>
      </c>
      <c r="D20" s="11">
        <v>76</v>
      </c>
      <c r="E20" s="11">
        <f>IF(D20="auf Anfrage",0,ROUND((D20-(D20*Overview!$B$7))-((D20-(D20*Overview!$B$7))*Overview!$C$7),2))</f>
        <v>76</v>
      </c>
      <c r="F20" s="147" t="s">
        <v>1067</v>
      </c>
      <c r="G20" s="134" t="s">
        <v>763</v>
      </c>
      <c r="H20" s="72" t="s">
        <v>1070</v>
      </c>
    </row>
    <row r="21" spans="1:8" x14ac:dyDescent="0.25">
      <c r="A21" s="146" t="s">
        <v>1536</v>
      </c>
      <c r="B21" s="132">
        <v>1</v>
      </c>
      <c r="C21" s="13" t="s">
        <v>446</v>
      </c>
      <c r="D21" s="11">
        <v>93</v>
      </c>
      <c r="E21" s="11">
        <f>IF(D21="auf Anfrage",0,ROUND((D21-(D21*Overview!$B$7))-((D21-(D21*Overview!$B$7))*Overview!$C$7),2))</f>
        <v>93</v>
      </c>
      <c r="F21" s="147" t="s">
        <v>1069</v>
      </c>
      <c r="G21" s="134">
        <v>1</v>
      </c>
      <c r="H21" s="72" t="s">
        <v>1070</v>
      </c>
    </row>
    <row r="22" spans="1:8" x14ac:dyDescent="0.25">
      <c r="A22" s="146" t="s">
        <v>1537</v>
      </c>
      <c r="B22" s="132">
        <v>1</v>
      </c>
      <c r="C22" s="13" t="s">
        <v>447</v>
      </c>
      <c r="D22" s="11">
        <v>133</v>
      </c>
      <c r="E22" s="11">
        <f>IF(D22="auf Anfrage",0,ROUND((D22-(D22*Overview!$B$7))-((D22-(D22*Overview!$B$7))*Overview!$C$7),2))</f>
        <v>133</v>
      </c>
      <c r="F22" s="147" t="s">
        <v>1069</v>
      </c>
      <c r="G22" s="134">
        <v>1</v>
      </c>
      <c r="H22" s="72" t="s">
        <v>1070</v>
      </c>
    </row>
    <row r="23" spans="1:8" s="118" customFormat="1" ht="5.0999999999999996" customHeight="1" x14ac:dyDescent="0.25">
      <c r="A23" s="146"/>
      <c r="B23" s="132"/>
      <c r="C23" s="120"/>
      <c r="D23" s="119"/>
      <c r="E23" s="119"/>
      <c r="F23" s="147"/>
      <c r="G23" s="134"/>
      <c r="H23" s="124"/>
    </row>
    <row r="24" spans="1:8" x14ac:dyDescent="0.25">
      <c r="A24" s="146" t="s">
        <v>1538</v>
      </c>
      <c r="B24" s="132">
        <v>1</v>
      </c>
      <c r="C24" s="13" t="s">
        <v>448</v>
      </c>
      <c r="D24" s="11">
        <v>76</v>
      </c>
      <c r="E24" s="11">
        <f>IF(D24="auf Anfrage",0,ROUND((D24-(D24*Overview!$B$7))-((D24-(D24*Overview!$B$7))*Overview!$C$7),2))</f>
        <v>76</v>
      </c>
      <c r="F24" s="147" t="s">
        <v>1067</v>
      </c>
      <c r="G24" s="134" t="s">
        <v>763</v>
      </c>
      <c r="H24" s="72" t="s">
        <v>1070</v>
      </c>
    </row>
    <row r="25" spans="1:8" x14ac:dyDescent="0.25">
      <c r="A25" s="146" t="s">
        <v>1539</v>
      </c>
      <c r="B25" s="132">
        <v>1</v>
      </c>
      <c r="C25" s="13" t="s">
        <v>449</v>
      </c>
      <c r="D25" s="11">
        <v>93</v>
      </c>
      <c r="E25" s="11">
        <f>IF(D25="auf Anfrage",0,ROUND((D25-(D25*Overview!$B$7))-((D25-(D25*Overview!$B$7))*Overview!$C$7),2))</f>
        <v>93</v>
      </c>
      <c r="F25" s="147" t="s">
        <v>1069</v>
      </c>
      <c r="G25" s="134">
        <v>1</v>
      </c>
      <c r="H25" s="72" t="s">
        <v>1070</v>
      </c>
    </row>
    <row r="26" spans="1:8" x14ac:dyDescent="0.25">
      <c r="A26" s="146" t="s">
        <v>1540</v>
      </c>
      <c r="B26" s="132">
        <v>1</v>
      </c>
      <c r="C26" s="13" t="s">
        <v>450</v>
      </c>
      <c r="D26" s="11">
        <v>133</v>
      </c>
      <c r="E26" s="11">
        <f>IF(D26="auf Anfrage",0,ROUND((D26-(D26*Overview!$B$7))-((D26-(D26*Overview!$B$7))*Overview!$C$7),2))</f>
        <v>133</v>
      </c>
      <c r="F26" s="147" t="s">
        <v>1069</v>
      </c>
      <c r="G26" s="134">
        <v>1</v>
      </c>
      <c r="H26" s="72" t="s">
        <v>1070</v>
      </c>
    </row>
    <row r="27" spans="1:8" s="118" customFormat="1" ht="5.0999999999999996" customHeight="1" x14ac:dyDescent="0.25">
      <c r="A27" s="146"/>
      <c r="B27" s="132"/>
      <c r="C27" s="120"/>
      <c r="D27" s="119"/>
      <c r="E27" s="119"/>
      <c r="F27" s="147"/>
      <c r="G27" s="134"/>
      <c r="H27" s="124"/>
    </row>
    <row r="28" spans="1:8" x14ac:dyDescent="0.25">
      <c r="A28" s="146" t="s">
        <v>1541</v>
      </c>
      <c r="B28" s="132">
        <v>1</v>
      </c>
      <c r="C28" s="15" t="s">
        <v>451</v>
      </c>
      <c r="D28" s="11">
        <v>266</v>
      </c>
      <c r="E28" s="11">
        <f>IF(D28="auf Anfrage",0,ROUND((D28-(D28*Overview!$B$7))-((D28-(D28*Overview!$B$7))*Overview!$C$7),2))</f>
        <v>266</v>
      </c>
      <c r="F28" s="147" t="s">
        <v>1067</v>
      </c>
      <c r="G28" s="134" t="s">
        <v>763</v>
      </c>
      <c r="H28" s="72" t="s">
        <v>1070</v>
      </c>
    </row>
    <row r="29" spans="1:8" x14ac:dyDescent="0.25">
      <c r="A29" s="146" t="s">
        <v>1542</v>
      </c>
      <c r="B29" s="132">
        <v>1</v>
      </c>
      <c r="C29" s="15" t="s">
        <v>452</v>
      </c>
      <c r="D29" s="11">
        <v>442</v>
      </c>
      <c r="E29" s="11">
        <f>IF(D29="auf Anfrage",0,ROUND((D29-(D29*Overview!$B$7))-((D29-(D29*Overview!$B$7))*Overview!$C$7),2))</f>
        <v>442</v>
      </c>
      <c r="F29" s="147" t="s">
        <v>1067</v>
      </c>
      <c r="G29" s="134" t="s">
        <v>763</v>
      </c>
      <c r="H29" s="72" t="s">
        <v>1070</v>
      </c>
    </row>
    <row r="30" spans="1:8" x14ac:dyDescent="0.25">
      <c r="A30" s="146" t="s">
        <v>1543</v>
      </c>
      <c r="B30" s="132">
        <v>1</v>
      </c>
      <c r="C30" s="15" t="s">
        <v>453</v>
      </c>
      <c r="D30" s="11">
        <v>266</v>
      </c>
      <c r="E30" s="11">
        <f>IF(D30="auf Anfrage",0,ROUND((D30-(D30*Overview!$B$7))-((D30-(D30*Overview!$B$7))*Overview!$C$7),2))</f>
        <v>266</v>
      </c>
      <c r="F30" s="147" t="s">
        <v>1067</v>
      </c>
      <c r="G30" s="134" t="s">
        <v>763</v>
      </c>
      <c r="H30" s="72" t="s">
        <v>1070</v>
      </c>
    </row>
    <row r="31" spans="1:8" x14ac:dyDescent="0.25">
      <c r="A31" s="146" t="s">
        <v>1544</v>
      </c>
      <c r="B31" s="132">
        <v>1</v>
      </c>
      <c r="C31" s="15" t="s">
        <v>454</v>
      </c>
      <c r="D31" s="11">
        <v>442</v>
      </c>
      <c r="E31" s="11">
        <f>IF(D31="auf Anfrage",0,ROUND((D31-(D31*Overview!$B$7))-((D31-(D31*Overview!$B$7))*Overview!$C$7),2))</f>
        <v>442</v>
      </c>
      <c r="F31" s="147" t="s">
        <v>1067</v>
      </c>
      <c r="G31" s="134" t="s">
        <v>763</v>
      </c>
      <c r="H31" s="72" t="s">
        <v>1070</v>
      </c>
    </row>
    <row r="32" spans="1:8" s="118" customFormat="1" ht="5.0999999999999996" customHeight="1" x14ac:dyDescent="0.25">
      <c r="A32" s="146"/>
      <c r="B32" s="132"/>
      <c r="C32" s="121"/>
      <c r="D32" s="119"/>
      <c r="E32" s="119"/>
      <c r="F32" s="147"/>
      <c r="G32" s="134"/>
      <c r="H32" s="124"/>
    </row>
    <row r="33" spans="1:8" x14ac:dyDescent="0.25">
      <c r="A33" s="146" t="s">
        <v>1545</v>
      </c>
      <c r="B33" s="132">
        <v>1</v>
      </c>
      <c r="C33" s="15" t="s">
        <v>455</v>
      </c>
      <c r="D33" s="11">
        <v>181</v>
      </c>
      <c r="E33" s="11">
        <f>IF(D33="auf Anfrage",0,ROUND((D33-(D33*Overview!$B$7))-((D33-(D33*Overview!$B$7))*Overview!$C$7),2))</f>
        <v>181</v>
      </c>
      <c r="F33" s="147" t="s">
        <v>1067</v>
      </c>
      <c r="G33" s="134" t="s">
        <v>763</v>
      </c>
      <c r="H33" s="72" t="s">
        <v>1070</v>
      </c>
    </row>
    <row r="34" spans="1:8" x14ac:dyDescent="0.25">
      <c r="A34" s="146" t="s">
        <v>1546</v>
      </c>
      <c r="B34" s="132">
        <v>1</v>
      </c>
      <c r="C34" s="15" t="s">
        <v>456</v>
      </c>
      <c r="D34" s="11">
        <v>271</v>
      </c>
      <c r="E34" s="11">
        <f>IF(D34="auf Anfrage",0,ROUND((D34-(D34*Overview!$B$7))-((D34-(D34*Overview!$B$7))*Overview!$C$7),2))</f>
        <v>271</v>
      </c>
      <c r="F34" s="147" t="s">
        <v>1067</v>
      </c>
      <c r="G34" s="134" t="s">
        <v>763</v>
      </c>
      <c r="H34" s="72" t="s">
        <v>1070</v>
      </c>
    </row>
    <row r="35" spans="1:8" s="118" customFormat="1" ht="5.0999999999999996" customHeight="1" x14ac:dyDescent="0.25">
      <c r="A35" s="146"/>
      <c r="B35" s="132"/>
      <c r="C35" s="121"/>
      <c r="D35" s="119"/>
      <c r="E35" s="119"/>
      <c r="F35" s="147"/>
      <c r="G35" s="134"/>
      <c r="H35" s="124"/>
    </row>
    <row r="36" spans="1:8" x14ac:dyDescent="0.25">
      <c r="A36" s="146" t="s">
        <v>1547</v>
      </c>
      <c r="B36" s="132">
        <v>1</v>
      </c>
      <c r="C36" s="15" t="s">
        <v>457</v>
      </c>
      <c r="D36" s="11">
        <v>262</v>
      </c>
      <c r="E36" s="11">
        <f>IF(D36="auf Anfrage",0,ROUND((D36-(D36*Overview!$B$7))-((D36-(D36*Overview!$B$7))*Overview!$C$7),2))</f>
        <v>262</v>
      </c>
      <c r="F36" s="147" t="s">
        <v>1067</v>
      </c>
      <c r="G36" s="134" t="s">
        <v>763</v>
      </c>
      <c r="H36" s="72" t="s">
        <v>1070</v>
      </c>
    </row>
    <row r="37" spans="1:8" x14ac:dyDescent="0.25">
      <c r="A37" s="146" t="s">
        <v>1548</v>
      </c>
      <c r="B37" s="132">
        <v>1</v>
      </c>
      <c r="C37" s="15" t="s">
        <v>458</v>
      </c>
      <c r="D37" s="11">
        <v>433</v>
      </c>
      <c r="E37" s="11">
        <f>IF(D37="auf Anfrage",0,ROUND((D37-(D37*Overview!$B$7))-((D37-(D37*Overview!$B$7))*Overview!$C$7),2))</f>
        <v>433</v>
      </c>
      <c r="F37" s="147" t="s">
        <v>1067</v>
      </c>
      <c r="G37" s="134" t="s">
        <v>763</v>
      </c>
      <c r="H37" s="72" t="s">
        <v>1070</v>
      </c>
    </row>
    <row r="38" spans="1:8" x14ac:dyDescent="0.25">
      <c r="A38" s="137" t="s">
        <v>825</v>
      </c>
      <c r="B38" s="136"/>
      <c r="C38" s="87"/>
      <c r="D38" s="97"/>
      <c r="E38" s="97"/>
      <c r="F38" s="150"/>
      <c r="G38" s="136"/>
      <c r="H38" s="83"/>
    </row>
    <row r="39" spans="1:8" x14ac:dyDescent="0.25">
      <c r="A39" s="146" t="s">
        <v>1549</v>
      </c>
      <c r="B39" s="132">
        <v>1</v>
      </c>
      <c r="C39" s="13" t="s">
        <v>459</v>
      </c>
      <c r="D39" s="11">
        <v>94</v>
      </c>
      <c r="E39" s="11">
        <f>IF(D39="auf Anfrage",0,ROUND((D39-(D39*Overview!$B$7))-((D39-(D39*Overview!$B$7))*Overview!$C$7),2))</f>
        <v>94</v>
      </c>
      <c r="F39" s="147" t="s">
        <v>1067</v>
      </c>
      <c r="G39" s="134" t="s">
        <v>763</v>
      </c>
      <c r="H39" s="72" t="s">
        <v>1070</v>
      </c>
    </row>
    <row r="40" spans="1:8" x14ac:dyDescent="0.25">
      <c r="A40" s="146" t="s">
        <v>1550</v>
      </c>
      <c r="B40" s="132">
        <v>1</v>
      </c>
      <c r="C40" s="13" t="s">
        <v>460</v>
      </c>
      <c r="D40" s="11">
        <v>108</v>
      </c>
      <c r="E40" s="11">
        <f>IF(D40="auf Anfrage",0,ROUND((D40-(D40*Overview!$B$7))-((D40-(D40*Overview!$B$7))*Overview!$C$7),2))</f>
        <v>108</v>
      </c>
      <c r="F40" s="147" t="s">
        <v>1067</v>
      </c>
      <c r="G40" s="134" t="s">
        <v>763</v>
      </c>
      <c r="H40" s="72" t="s">
        <v>1070</v>
      </c>
    </row>
    <row r="41" spans="1:8" x14ac:dyDescent="0.25">
      <c r="A41" s="146" t="s">
        <v>1551</v>
      </c>
      <c r="B41" s="132">
        <v>1</v>
      </c>
      <c r="C41" s="13" t="s">
        <v>461</v>
      </c>
      <c r="D41" s="11">
        <v>144</v>
      </c>
      <c r="E41" s="11">
        <f>IF(D41="auf Anfrage",0,ROUND((D41-(D41*Overview!$B$7))-((D41-(D41*Overview!$B$7))*Overview!$C$7),2))</f>
        <v>144</v>
      </c>
      <c r="F41" s="147" t="s">
        <v>1067</v>
      </c>
      <c r="G41" s="134" t="s">
        <v>763</v>
      </c>
      <c r="H41" s="72" t="s">
        <v>1070</v>
      </c>
    </row>
    <row r="42" spans="1:8" s="118" customFormat="1" ht="5.0999999999999996" customHeight="1" x14ac:dyDescent="0.25">
      <c r="A42" s="146"/>
      <c r="B42" s="132"/>
      <c r="C42" s="120"/>
      <c r="D42" s="119"/>
      <c r="E42" s="119"/>
      <c r="F42" s="147"/>
      <c r="G42" s="134"/>
      <c r="H42" s="124"/>
    </row>
    <row r="43" spans="1:8" x14ac:dyDescent="0.25">
      <c r="A43" s="146" t="s">
        <v>1552</v>
      </c>
      <c r="B43" s="132">
        <v>1</v>
      </c>
      <c r="C43" s="13" t="s">
        <v>462</v>
      </c>
      <c r="D43" s="11">
        <v>96</v>
      </c>
      <c r="E43" s="11">
        <f>IF(D43="auf Anfrage",0,ROUND((D43-(D43*Overview!$B$7))-((D43-(D43*Overview!$B$7))*Overview!$C$7),2))</f>
        <v>96</v>
      </c>
      <c r="F43" s="147" t="s">
        <v>1067</v>
      </c>
      <c r="G43" s="134" t="s">
        <v>763</v>
      </c>
      <c r="H43" s="72" t="s">
        <v>1070</v>
      </c>
    </row>
    <row r="44" spans="1:8" x14ac:dyDescent="0.25">
      <c r="A44" s="146" t="s">
        <v>1553</v>
      </c>
      <c r="B44" s="132">
        <v>1</v>
      </c>
      <c r="C44" s="13" t="s">
        <v>463</v>
      </c>
      <c r="D44" s="11">
        <v>112</v>
      </c>
      <c r="E44" s="11">
        <f>IF(D44="auf Anfrage",0,ROUND((D44-(D44*Overview!$B$7))-((D44-(D44*Overview!$B$7))*Overview!$C$7),2))</f>
        <v>112</v>
      </c>
      <c r="F44" s="147" t="s">
        <v>1067</v>
      </c>
      <c r="G44" s="134" t="s">
        <v>763</v>
      </c>
      <c r="H44" s="72" t="s">
        <v>1070</v>
      </c>
    </row>
    <row r="45" spans="1:8" x14ac:dyDescent="0.25">
      <c r="A45" s="146" t="s">
        <v>1554</v>
      </c>
      <c r="B45" s="132">
        <v>1</v>
      </c>
      <c r="C45" s="13" t="s">
        <v>464</v>
      </c>
      <c r="D45" s="11">
        <v>151</v>
      </c>
      <c r="E45" s="11">
        <f>IF(D45="auf Anfrage",0,ROUND((D45-(D45*Overview!$B$7))-((D45-(D45*Overview!$B$7))*Overview!$C$7),2))</f>
        <v>151</v>
      </c>
      <c r="F45" s="147" t="s">
        <v>1067</v>
      </c>
      <c r="G45" s="134" t="s">
        <v>763</v>
      </c>
      <c r="H45" s="72" t="s">
        <v>1070</v>
      </c>
    </row>
    <row r="46" spans="1:8" s="118" customFormat="1" ht="5.0999999999999996" customHeight="1" x14ac:dyDescent="0.25">
      <c r="A46" s="146"/>
      <c r="B46" s="132"/>
      <c r="C46" s="120"/>
      <c r="D46" s="119"/>
      <c r="E46" s="119"/>
      <c r="F46" s="147"/>
      <c r="G46" s="134"/>
      <c r="H46" s="124"/>
    </row>
    <row r="47" spans="1:8" x14ac:dyDescent="0.25">
      <c r="A47" s="146" t="s">
        <v>1555</v>
      </c>
      <c r="B47" s="132">
        <v>1</v>
      </c>
      <c r="C47" s="13" t="s">
        <v>465</v>
      </c>
      <c r="D47" s="11">
        <v>96</v>
      </c>
      <c r="E47" s="11">
        <f>IF(D47="auf Anfrage",0,ROUND((D47-(D47*Overview!$B$7))-((D47-(D47*Overview!$B$7))*Overview!$C$7),2))</f>
        <v>96</v>
      </c>
      <c r="F47" s="147" t="s">
        <v>1067</v>
      </c>
      <c r="G47" s="134" t="s">
        <v>763</v>
      </c>
      <c r="H47" s="72" t="s">
        <v>1070</v>
      </c>
    </row>
    <row r="48" spans="1:8" x14ac:dyDescent="0.25">
      <c r="A48" s="146" t="s">
        <v>1556</v>
      </c>
      <c r="B48" s="132">
        <v>1</v>
      </c>
      <c r="C48" s="13" t="s">
        <v>466</v>
      </c>
      <c r="D48" s="11">
        <v>112</v>
      </c>
      <c r="E48" s="11">
        <f>IF(D48="auf Anfrage",0,ROUND((D48-(D48*Overview!$B$7))-((D48-(D48*Overview!$B$7))*Overview!$C$7),2))</f>
        <v>112</v>
      </c>
      <c r="F48" s="147" t="s">
        <v>1067</v>
      </c>
      <c r="G48" s="134" t="s">
        <v>763</v>
      </c>
      <c r="H48" s="72" t="s">
        <v>1070</v>
      </c>
    </row>
    <row r="49" spans="1:8" x14ac:dyDescent="0.25">
      <c r="A49" s="146" t="s">
        <v>1557</v>
      </c>
      <c r="B49" s="132">
        <v>1</v>
      </c>
      <c r="C49" s="13" t="s">
        <v>467</v>
      </c>
      <c r="D49" s="11">
        <v>151</v>
      </c>
      <c r="E49" s="11">
        <f>IF(D49="auf Anfrage",0,ROUND((D49-(D49*Overview!$B$7))-((D49-(D49*Overview!$B$7))*Overview!$C$7),2))</f>
        <v>151</v>
      </c>
      <c r="F49" s="147" t="s">
        <v>1067</v>
      </c>
      <c r="G49" s="134" t="s">
        <v>763</v>
      </c>
      <c r="H49" s="72" t="s">
        <v>1070</v>
      </c>
    </row>
    <row r="50" spans="1:8" s="118" customFormat="1" ht="5.0999999999999996" customHeight="1" x14ac:dyDescent="0.25">
      <c r="A50" s="146"/>
      <c r="B50" s="132"/>
      <c r="C50" s="120"/>
      <c r="D50" s="119"/>
      <c r="E50" s="119"/>
      <c r="F50" s="147"/>
      <c r="G50" s="134"/>
      <c r="H50" s="124"/>
    </row>
    <row r="51" spans="1:8" x14ac:dyDescent="0.25">
      <c r="A51" s="146" t="s">
        <v>1558</v>
      </c>
      <c r="B51" s="132">
        <v>1</v>
      </c>
      <c r="C51" s="13" t="s">
        <v>468</v>
      </c>
      <c r="D51" s="11">
        <v>101</v>
      </c>
      <c r="E51" s="11">
        <f>IF(D51="auf Anfrage",0,ROUND((D51-(D51*Overview!$B$7))-((D51-(D51*Overview!$B$7))*Overview!$C$7),2))</f>
        <v>101</v>
      </c>
      <c r="F51" s="147" t="s">
        <v>1067</v>
      </c>
      <c r="G51" s="134" t="s">
        <v>763</v>
      </c>
      <c r="H51" s="72" t="s">
        <v>1070</v>
      </c>
    </row>
    <row r="52" spans="1:8" x14ac:dyDescent="0.25">
      <c r="A52" s="146" t="s">
        <v>1559</v>
      </c>
      <c r="B52" s="132">
        <v>1</v>
      </c>
      <c r="C52" s="13" t="s">
        <v>469</v>
      </c>
      <c r="D52" s="11">
        <v>120</v>
      </c>
      <c r="E52" s="11">
        <f>IF(D52="auf Anfrage",0,ROUND((D52-(D52*Overview!$B$7))-((D52-(D52*Overview!$B$7))*Overview!$C$7),2))</f>
        <v>120</v>
      </c>
      <c r="F52" s="147" t="s">
        <v>1067</v>
      </c>
      <c r="G52" s="134" t="s">
        <v>763</v>
      </c>
      <c r="H52" s="72" t="s">
        <v>1070</v>
      </c>
    </row>
    <row r="53" spans="1:8" x14ac:dyDescent="0.25">
      <c r="A53" s="146" t="s">
        <v>1560</v>
      </c>
      <c r="B53" s="132">
        <v>1</v>
      </c>
      <c r="C53" s="13" t="s">
        <v>470</v>
      </c>
      <c r="D53" s="11">
        <v>164</v>
      </c>
      <c r="E53" s="11">
        <f>IF(D53="auf Anfrage",0,ROUND((D53-(D53*Overview!$B$7))-((D53-(D53*Overview!$B$7))*Overview!$C$7),2))</f>
        <v>164</v>
      </c>
      <c r="F53" s="147" t="s">
        <v>1067</v>
      </c>
      <c r="G53" s="134" t="s">
        <v>763</v>
      </c>
      <c r="H53" s="72" t="s">
        <v>1070</v>
      </c>
    </row>
    <row r="54" spans="1:8" x14ac:dyDescent="0.25">
      <c r="A54" s="146" t="s">
        <v>1561</v>
      </c>
      <c r="B54" s="132">
        <v>1</v>
      </c>
      <c r="C54" s="13" t="s">
        <v>471</v>
      </c>
      <c r="D54" s="11">
        <v>100</v>
      </c>
      <c r="E54" s="11">
        <f>IF(D54="auf Anfrage",0,ROUND((D54-(D54*Overview!$B$7))-((D54-(D54*Overview!$B$7))*Overview!$C$7),2))</f>
        <v>100</v>
      </c>
      <c r="F54" s="147" t="s">
        <v>1067</v>
      </c>
      <c r="G54" s="134" t="s">
        <v>763</v>
      </c>
      <c r="H54" s="72" t="s">
        <v>1070</v>
      </c>
    </row>
    <row r="55" spans="1:8" s="118" customFormat="1" ht="5.0999999999999996" customHeight="1" x14ac:dyDescent="0.25">
      <c r="A55" s="146"/>
      <c r="B55" s="132"/>
      <c r="C55" s="120"/>
      <c r="D55" s="119"/>
      <c r="E55" s="119"/>
      <c r="F55" s="147"/>
      <c r="G55" s="134"/>
      <c r="H55" s="124"/>
    </row>
    <row r="56" spans="1:8" x14ac:dyDescent="0.25">
      <c r="A56" s="146" t="s">
        <v>1562</v>
      </c>
      <c r="B56" s="132">
        <v>1</v>
      </c>
      <c r="C56" s="13" t="s">
        <v>472</v>
      </c>
      <c r="D56" s="11">
        <v>100</v>
      </c>
      <c r="E56" s="11">
        <f>IF(D56="auf Anfrage",0,ROUND((D56-(D56*Overview!$B$7))-((D56-(D56*Overview!$B$7))*Overview!$C$7),2))</f>
        <v>100</v>
      </c>
      <c r="F56" s="147" t="s">
        <v>1067</v>
      </c>
      <c r="G56" s="134" t="s">
        <v>763</v>
      </c>
      <c r="H56" s="72" t="s">
        <v>1070</v>
      </c>
    </row>
    <row r="57" spans="1:8" x14ac:dyDescent="0.25">
      <c r="A57" s="146" t="s">
        <v>1563</v>
      </c>
      <c r="B57" s="132">
        <v>1</v>
      </c>
      <c r="C57" s="13" t="s">
        <v>473</v>
      </c>
      <c r="D57" s="11">
        <v>118</v>
      </c>
      <c r="E57" s="11">
        <f>IF(D57="auf Anfrage",0,ROUND((D57-(D57*Overview!$B$7))-((D57-(D57*Overview!$B$7))*Overview!$C$7),2))</f>
        <v>118</v>
      </c>
      <c r="F57" s="147" t="s">
        <v>1067</v>
      </c>
      <c r="G57" s="134" t="s">
        <v>763</v>
      </c>
      <c r="H57" s="72" t="s">
        <v>1070</v>
      </c>
    </row>
    <row r="58" spans="1:8" x14ac:dyDescent="0.25">
      <c r="A58" s="146" t="s">
        <v>1564</v>
      </c>
      <c r="B58" s="132">
        <v>1</v>
      </c>
      <c r="C58" s="13" t="s">
        <v>474</v>
      </c>
      <c r="D58" s="11">
        <v>161</v>
      </c>
      <c r="E58" s="11">
        <f>IF(D58="auf Anfrage",0,ROUND((D58-(D58*Overview!$B$7))-((D58-(D58*Overview!$B$7))*Overview!$C$7),2))</f>
        <v>161</v>
      </c>
      <c r="F58" s="147" t="s">
        <v>1067</v>
      </c>
      <c r="G58" s="134" t="s">
        <v>763</v>
      </c>
      <c r="H58" s="72" t="s">
        <v>1070</v>
      </c>
    </row>
    <row r="59" spans="1:8" s="118" customFormat="1" ht="5.0999999999999996" customHeight="1" x14ac:dyDescent="0.25">
      <c r="A59" s="146"/>
      <c r="B59" s="132"/>
      <c r="C59" s="120"/>
      <c r="D59" s="119"/>
      <c r="E59" s="119"/>
      <c r="F59" s="147"/>
      <c r="G59" s="134"/>
      <c r="H59" s="124"/>
    </row>
    <row r="60" spans="1:8" x14ac:dyDescent="0.25">
      <c r="A60" s="146" t="s">
        <v>1565</v>
      </c>
      <c r="B60" s="132">
        <v>1</v>
      </c>
      <c r="C60" s="13" t="s">
        <v>475</v>
      </c>
      <c r="D60" s="11">
        <v>100</v>
      </c>
      <c r="E60" s="11">
        <f>IF(D60="auf Anfrage",0,ROUND((D60-(D60*Overview!$B$7))-((D60-(D60*Overview!$B$7))*Overview!$C$7),2))</f>
        <v>100</v>
      </c>
      <c r="F60" s="147" t="s">
        <v>1067</v>
      </c>
      <c r="G60" s="134" t="s">
        <v>763</v>
      </c>
      <c r="H60" s="72" t="s">
        <v>1070</v>
      </c>
    </row>
    <row r="61" spans="1:8" x14ac:dyDescent="0.25">
      <c r="A61" s="146" t="s">
        <v>1566</v>
      </c>
      <c r="B61" s="132">
        <v>1</v>
      </c>
      <c r="C61" s="13" t="s">
        <v>476</v>
      </c>
      <c r="D61" s="11">
        <v>118</v>
      </c>
      <c r="E61" s="11">
        <f>IF(D61="auf Anfrage",0,ROUND((D61-(D61*Overview!$B$7))-((D61-(D61*Overview!$B$7))*Overview!$C$7),2))</f>
        <v>118</v>
      </c>
      <c r="F61" s="147" t="s">
        <v>1067</v>
      </c>
      <c r="G61" s="134" t="s">
        <v>763</v>
      </c>
      <c r="H61" s="72" t="s">
        <v>1070</v>
      </c>
    </row>
    <row r="62" spans="1:8" x14ac:dyDescent="0.25">
      <c r="A62" s="146" t="s">
        <v>1567</v>
      </c>
      <c r="B62" s="132">
        <v>1</v>
      </c>
      <c r="C62" s="13" t="s">
        <v>477</v>
      </c>
      <c r="D62" s="11">
        <v>161</v>
      </c>
      <c r="E62" s="11">
        <f>IF(D62="auf Anfrage",0,ROUND((D62-(D62*Overview!$B$7))-((D62-(D62*Overview!$B$7))*Overview!$C$7),2))</f>
        <v>161</v>
      </c>
      <c r="F62" s="147" t="s">
        <v>1067</v>
      </c>
      <c r="G62" s="134" t="s">
        <v>763</v>
      </c>
      <c r="H62" s="72" t="s">
        <v>1070</v>
      </c>
    </row>
    <row r="63" spans="1:8" s="118" customFormat="1" ht="5.0999999999999996" customHeight="1" x14ac:dyDescent="0.25">
      <c r="A63" s="146"/>
      <c r="B63" s="132"/>
      <c r="C63" s="120"/>
      <c r="D63" s="119"/>
      <c r="E63" s="119"/>
      <c r="F63" s="147"/>
      <c r="G63" s="134"/>
      <c r="H63" s="124"/>
    </row>
    <row r="64" spans="1:8" x14ac:dyDescent="0.25">
      <c r="A64" s="146" t="s">
        <v>1568</v>
      </c>
      <c r="B64" s="132">
        <v>1</v>
      </c>
      <c r="C64" s="13" t="s">
        <v>478</v>
      </c>
      <c r="D64" s="11">
        <v>291</v>
      </c>
      <c r="E64" s="11">
        <f>IF(D64="auf Anfrage",0,ROUND((D64-(D64*Overview!$B$7))-((D64-(D64*Overview!$B$7))*Overview!$C$7),2))</f>
        <v>291</v>
      </c>
      <c r="F64" s="147" t="s">
        <v>1067</v>
      </c>
      <c r="G64" s="134" t="s">
        <v>763</v>
      </c>
      <c r="H64" s="72" t="s">
        <v>1070</v>
      </c>
    </row>
    <row r="65" spans="1:8" x14ac:dyDescent="0.25">
      <c r="A65" s="146" t="s">
        <v>1569</v>
      </c>
      <c r="B65" s="132">
        <v>1</v>
      </c>
      <c r="C65" s="13" t="s">
        <v>479</v>
      </c>
      <c r="D65" s="11">
        <v>467</v>
      </c>
      <c r="E65" s="11">
        <f>IF(D65="auf Anfrage",0,ROUND((D65-(D65*Overview!$B$7))-((D65-(D65*Overview!$B$7))*Overview!$C$7),2))</f>
        <v>467</v>
      </c>
      <c r="F65" s="147" t="s">
        <v>1067</v>
      </c>
      <c r="G65" s="134" t="s">
        <v>763</v>
      </c>
      <c r="H65" s="72" t="s">
        <v>1070</v>
      </c>
    </row>
    <row r="66" spans="1:8" x14ac:dyDescent="0.25">
      <c r="A66" s="146" t="s">
        <v>1568</v>
      </c>
      <c r="B66" s="132">
        <v>1</v>
      </c>
      <c r="C66" s="13" t="s">
        <v>480</v>
      </c>
      <c r="D66" s="11">
        <v>291</v>
      </c>
      <c r="E66" s="11">
        <f>IF(D66="auf Anfrage",0,ROUND((D66-(D66*Overview!$B$7))-((D66-(D66*Overview!$B$7))*Overview!$C$7),2))</f>
        <v>291</v>
      </c>
      <c r="F66" s="147" t="s">
        <v>1067</v>
      </c>
      <c r="G66" s="134" t="s">
        <v>763</v>
      </c>
      <c r="H66" s="72" t="s">
        <v>1070</v>
      </c>
    </row>
    <row r="67" spans="1:8" x14ac:dyDescent="0.25">
      <c r="A67" s="146" t="s">
        <v>1569</v>
      </c>
      <c r="B67" s="132">
        <v>1</v>
      </c>
      <c r="C67" s="15" t="s">
        <v>481</v>
      </c>
      <c r="D67" s="11">
        <v>467</v>
      </c>
      <c r="E67" s="11">
        <f>IF(D67="auf Anfrage",0,ROUND((D67-(D67*Overview!$B$7))-((D67-(D67*Overview!$B$7))*Overview!$C$7),2))</f>
        <v>467</v>
      </c>
      <c r="F67" s="147" t="s">
        <v>1067</v>
      </c>
      <c r="G67" s="134" t="s">
        <v>763</v>
      </c>
      <c r="H67" s="72" t="s">
        <v>1070</v>
      </c>
    </row>
    <row r="68" spans="1:8" s="118" customFormat="1" ht="5.0999999999999996" customHeight="1" x14ac:dyDescent="0.25">
      <c r="A68" s="146"/>
      <c r="B68" s="132"/>
      <c r="C68" s="121"/>
      <c r="D68" s="119"/>
      <c r="E68" s="119"/>
      <c r="F68" s="147"/>
      <c r="G68" s="134"/>
      <c r="H68" s="124"/>
    </row>
    <row r="69" spans="1:8" x14ac:dyDescent="0.25">
      <c r="A69" s="146" t="s">
        <v>1570</v>
      </c>
      <c r="B69" s="132">
        <v>1</v>
      </c>
      <c r="C69" s="15" t="s">
        <v>482</v>
      </c>
      <c r="D69" s="11">
        <v>205</v>
      </c>
      <c r="E69" s="11">
        <f>IF(D69="auf Anfrage",0,ROUND((D69-(D69*Overview!$B$7))-((D69-(D69*Overview!$B$7))*Overview!$C$7),2))</f>
        <v>205</v>
      </c>
      <c r="F69" s="147" t="s">
        <v>1067</v>
      </c>
      <c r="G69" s="134" t="s">
        <v>763</v>
      </c>
      <c r="H69" s="72" t="s">
        <v>1070</v>
      </c>
    </row>
    <row r="70" spans="1:8" x14ac:dyDescent="0.25">
      <c r="A70" s="146" t="s">
        <v>1571</v>
      </c>
      <c r="B70" s="132">
        <v>1</v>
      </c>
      <c r="C70" s="15" t="s">
        <v>483</v>
      </c>
      <c r="D70" s="11">
        <v>296</v>
      </c>
      <c r="E70" s="11">
        <f>IF(D70="auf Anfrage",0,ROUND((D70-(D70*Overview!$B$7))-((D70-(D70*Overview!$B$7))*Overview!$C$7),2))</f>
        <v>296</v>
      </c>
      <c r="F70" s="147" t="s">
        <v>1067</v>
      </c>
      <c r="G70" s="134" t="s">
        <v>763</v>
      </c>
      <c r="H70" s="72" t="s">
        <v>1070</v>
      </c>
    </row>
    <row r="71" spans="1:8" s="118" customFormat="1" ht="5.0999999999999996" customHeight="1" x14ac:dyDescent="0.25">
      <c r="A71" s="146"/>
      <c r="B71" s="132"/>
      <c r="C71" s="121"/>
      <c r="D71" s="119"/>
      <c r="E71" s="119"/>
      <c r="F71" s="147"/>
      <c r="G71" s="134"/>
      <c r="H71" s="124"/>
    </row>
    <row r="72" spans="1:8" x14ac:dyDescent="0.25">
      <c r="A72" s="146" t="s">
        <v>1572</v>
      </c>
      <c r="B72" s="132">
        <v>1</v>
      </c>
      <c r="C72" s="15" t="s">
        <v>484</v>
      </c>
      <c r="D72" s="11">
        <v>287</v>
      </c>
      <c r="E72" s="11">
        <f>IF(D72="auf Anfrage",0,ROUND((D72-(D72*Overview!$B$7))-((D72-(D72*Overview!$B$7))*Overview!$C$7),2))</f>
        <v>287</v>
      </c>
      <c r="F72" s="147" t="s">
        <v>1067</v>
      </c>
      <c r="G72" s="134" t="s">
        <v>763</v>
      </c>
      <c r="H72" s="72" t="s">
        <v>1070</v>
      </c>
    </row>
    <row r="73" spans="1:8" x14ac:dyDescent="0.25">
      <c r="A73" s="146" t="s">
        <v>1573</v>
      </c>
      <c r="B73" s="132">
        <v>1</v>
      </c>
      <c r="C73" s="15" t="s">
        <v>485</v>
      </c>
      <c r="D73" s="11">
        <v>458</v>
      </c>
      <c r="E73" s="11">
        <f>IF(D73="auf Anfrage",0,ROUND((D73-(D73*Overview!$B$7))-((D73-(D73*Overview!$B$7))*Overview!$C$7),2))</f>
        <v>458</v>
      </c>
      <c r="F73" s="147" t="s">
        <v>1067</v>
      </c>
      <c r="G73" s="134" t="s">
        <v>763</v>
      </c>
      <c r="H73" s="72" t="s">
        <v>1070</v>
      </c>
    </row>
    <row r="74" spans="1:8" x14ac:dyDescent="0.25">
      <c r="A74" s="137" t="s">
        <v>826</v>
      </c>
      <c r="B74" s="136"/>
      <c r="C74" s="87"/>
      <c r="D74" s="97"/>
      <c r="E74" s="97"/>
      <c r="F74" s="150"/>
      <c r="G74" s="136"/>
      <c r="H74" s="83"/>
    </row>
    <row r="75" spans="1:8" x14ac:dyDescent="0.25">
      <c r="A75" s="146" t="s">
        <v>1574</v>
      </c>
      <c r="B75" s="132">
        <v>1</v>
      </c>
      <c r="C75" s="13" t="s">
        <v>486</v>
      </c>
      <c r="D75" s="11">
        <v>212</v>
      </c>
      <c r="E75" s="11">
        <f>IF(D75="auf Anfrage",0,ROUND((D75-(D75*Overview!$B$7))-((D75-(D75*Overview!$B$7))*Overview!$C$7),2))</f>
        <v>212</v>
      </c>
      <c r="F75" s="147" t="s">
        <v>1069</v>
      </c>
      <c r="G75" s="134">
        <v>1</v>
      </c>
      <c r="H75" s="72" t="s">
        <v>1070</v>
      </c>
    </row>
    <row r="76" spans="1:8" x14ac:dyDescent="0.25">
      <c r="A76" s="146" t="s">
        <v>1575</v>
      </c>
      <c r="B76" s="132">
        <v>1</v>
      </c>
      <c r="C76" s="13" t="s">
        <v>487</v>
      </c>
      <c r="D76" s="11">
        <v>368</v>
      </c>
      <c r="E76" s="11">
        <f>IF(D76="auf Anfrage",0,ROUND((D76-(D76*Overview!$B$7))-((D76-(D76*Overview!$B$7))*Overview!$C$7),2))</f>
        <v>368</v>
      </c>
      <c r="F76" s="147" t="s">
        <v>1069</v>
      </c>
      <c r="G76" s="134">
        <v>1</v>
      </c>
      <c r="H76" s="72" t="s">
        <v>1070</v>
      </c>
    </row>
    <row r="77" spans="1:8" s="118" customFormat="1" ht="5.0999999999999996" customHeight="1" x14ac:dyDescent="0.25">
      <c r="A77" s="146"/>
      <c r="B77" s="132"/>
      <c r="C77" s="120"/>
      <c r="D77" s="119"/>
      <c r="E77" s="119"/>
      <c r="F77" s="147"/>
      <c r="G77" s="134"/>
      <c r="H77" s="124"/>
    </row>
    <row r="78" spans="1:8" x14ac:dyDescent="0.25">
      <c r="A78" s="146" t="s">
        <v>1576</v>
      </c>
      <c r="B78" s="132">
        <v>1</v>
      </c>
      <c r="C78" s="13" t="s">
        <v>488</v>
      </c>
      <c r="D78" s="11">
        <v>141</v>
      </c>
      <c r="E78" s="11">
        <f>IF(D78="auf Anfrage",0,ROUND((D78-(D78*Overview!$B$7))-((D78-(D78*Overview!$B$7))*Overview!$C$7),2))</f>
        <v>141</v>
      </c>
      <c r="F78" s="147" t="s">
        <v>1069</v>
      </c>
      <c r="G78" s="134">
        <v>1</v>
      </c>
      <c r="H78" s="72" t="s">
        <v>1070</v>
      </c>
    </row>
    <row r="79" spans="1:8" x14ac:dyDescent="0.25">
      <c r="A79" s="146" t="s">
        <v>1577</v>
      </c>
      <c r="B79" s="132">
        <v>1</v>
      </c>
      <c r="C79" s="13" t="s">
        <v>489</v>
      </c>
      <c r="D79" s="11">
        <v>221</v>
      </c>
      <c r="E79" s="11">
        <f>IF(D79="auf Anfrage",0,ROUND((D79-(D79*Overview!$B$7))-((D79-(D79*Overview!$B$7))*Overview!$C$7),2))</f>
        <v>221</v>
      </c>
      <c r="F79" s="147" t="s">
        <v>1069</v>
      </c>
      <c r="G79" s="134">
        <v>1</v>
      </c>
      <c r="H79" s="72" t="s">
        <v>1070</v>
      </c>
    </row>
    <row r="80" spans="1:8" x14ac:dyDescent="0.25">
      <c r="A80" s="146" t="s">
        <v>1578</v>
      </c>
      <c r="B80" s="132">
        <v>1</v>
      </c>
      <c r="C80" s="13" t="s">
        <v>490</v>
      </c>
      <c r="D80" s="11">
        <v>386</v>
      </c>
      <c r="E80" s="11">
        <f>IF(D80="auf Anfrage",0,ROUND((D80-(D80*Overview!$B$7))-((D80-(D80*Overview!$B$7))*Overview!$C$7),2))</f>
        <v>386</v>
      </c>
      <c r="F80" s="147" t="s">
        <v>1069</v>
      </c>
      <c r="G80" s="134">
        <v>1</v>
      </c>
      <c r="H80" s="72" t="s">
        <v>1070</v>
      </c>
    </row>
    <row r="81" spans="1:8" s="118" customFormat="1" ht="5.0999999999999996" customHeight="1" x14ac:dyDescent="0.25">
      <c r="A81" s="146"/>
      <c r="B81" s="132"/>
      <c r="C81" s="120"/>
      <c r="D81" s="119"/>
      <c r="E81" s="119"/>
      <c r="F81" s="147"/>
      <c r="G81" s="134"/>
      <c r="H81" s="124"/>
    </row>
    <row r="82" spans="1:8" x14ac:dyDescent="0.25">
      <c r="A82" s="146" t="s">
        <v>1579</v>
      </c>
      <c r="B82" s="132">
        <v>1</v>
      </c>
      <c r="C82" s="13" t="s">
        <v>491</v>
      </c>
      <c r="D82" s="11">
        <v>151</v>
      </c>
      <c r="E82" s="11">
        <f>IF(D82="auf Anfrage",0,ROUND((D82-(D82*Overview!$B$7))-((D82-(D82*Overview!$B$7))*Overview!$C$7),2))</f>
        <v>151</v>
      </c>
      <c r="F82" s="147" t="s">
        <v>1069</v>
      </c>
      <c r="G82" s="134">
        <v>1</v>
      </c>
      <c r="H82" s="72" t="s">
        <v>1070</v>
      </c>
    </row>
    <row r="83" spans="1:8" x14ac:dyDescent="0.25">
      <c r="A83" s="146" t="s">
        <v>1580</v>
      </c>
      <c r="B83" s="132">
        <v>1</v>
      </c>
      <c r="C83" s="13" t="s">
        <v>492</v>
      </c>
      <c r="D83" s="11">
        <v>242</v>
      </c>
      <c r="E83" s="11">
        <f>IF(D83="auf Anfrage",0,ROUND((D83-(D83*Overview!$B$7))-((D83-(D83*Overview!$B$7))*Overview!$C$7),2))</f>
        <v>242</v>
      </c>
      <c r="F83" s="147" t="s">
        <v>1069</v>
      </c>
      <c r="G83" s="134">
        <v>1</v>
      </c>
      <c r="H83" s="72" t="s">
        <v>1070</v>
      </c>
    </row>
    <row r="84" spans="1:8" x14ac:dyDescent="0.25">
      <c r="A84" s="146" t="s">
        <v>1581</v>
      </c>
      <c r="B84" s="132">
        <v>1</v>
      </c>
      <c r="C84" s="13" t="s">
        <v>493</v>
      </c>
      <c r="D84" s="11">
        <v>428</v>
      </c>
      <c r="E84" s="11">
        <f>IF(D84="auf Anfrage",0,ROUND((D84-(D84*Overview!$B$7))-((D84-(D84*Overview!$B$7))*Overview!$C$7),2))</f>
        <v>428</v>
      </c>
      <c r="F84" s="147" t="s">
        <v>1069</v>
      </c>
      <c r="G84" s="134">
        <v>1</v>
      </c>
      <c r="H84" s="72" t="s">
        <v>1070</v>
      </c>
    </row>
    <row r="85" spans="1:8" s="118" customFormat="1" ht="5.0999999999999996" customHeight="1" x14ac:dyDescent="0.25">
      <c r="A85" s="146"/>
      <c r="B85" s="132"/>
      <c r="C85" s="120"/>
      <c r="D85" s="119"/>
      <c r="E85" s="119"/>
      <c r="F85" s="147"/>
      <c r="G85" s="134"/>
      <c r="H85" s="124"/>
    </row>
    <row r="86" spans="1:8" x14ac:dyDescent="0.25">
      <c r="A86" s="146" t="s">
        <v>1582</v>
      </c>
      <c r="B86" s="132">
        <v>1</v>
      </c>
      <c r="C86" s="13" t="s">
        <v>494</v>
      </c>
      <c r="D86" s="11">
        <v>147</v>
      </c>
      <c r="E86" s="11">
        <f>IF(D86="auf Anfrage",0,ROUND((D86-(D86*Overview!$B$7))-((D86-(D86*Overview!$B$7))*Overview!$C$7),2))</f>
        <v>147</v>
      </c>
      <c r="F86" s="147" t="s">
        <v>1069</v>
      </c>
      <c r="G86" s="134">
        <v>1</v>
      </c>
      <c r="H86" s="72" t="s">
        <v>1070</v>
      </c>
    </row>
    <row r="87" spans="1:8" x14ac:dyDescent="0.25">
      <c r="A87" s="146" t="s">
        <v>1583</v>
      </c>
      <c r="B87" s="132">
        <v>1</v>
      </c>
      <c r="C87" s="13" t="s">
        <v>495</v>
      </c>
      <c r="D87" s="11">
        <v>233</v>
      </c>
      <c r="E87" s="11">
        <f>IF(D87="auf Anfrage",0,ROUND((D87-(D87*Overview!$B$7))-((D87-(D87*Overview!$B$7))*Overview!$C$7),2))</f>
        <v>233</v>
      </c>
      <c r="F87" s="147" t="s">
        <v>1069</v>
      </c>
      <c r="G87" s="134">
        <v>1</v>
      </c>
      <c r="H87" s="72" t="s">
        <v>1070</v>
      </c>
    </row>
    <row r="88" spans="1:8" x14ac:dyDescent="0.25">
      <c r="A88" s="146" t="s">
        <v>1584</v>
      </c>
      <c r="B88" s="132">
        <v>1</v>
      </c>
      <c r="C88" s="13" t="s">
        <v>496</v>
      </c>
      <c r="D88" s="11">
        <v>410</v>
      </c>
      <c r="E88" s="11">
        <f>IF(D88="auf Anfrage",0,ROUND((D88-(D88*Overview!$B$7))-((D88-(D88*Overview!$B$7))*Overview!$C$7),2))</f>
        <v>410</v>
      </c>
      <c r="F88" s="147" t="s">
        <v>1069</v>
      </c>
      <c r="G88" s="134">
        <v>1</v>
      </c>
      <c r="H88" s="72" t="s">
        <v>1070</v>
      </c>
    </row>
    <row r="89" spans="1:8" s="118" customFormat="1" ht="5.0999999999999996" customHeight="1" x14ac:dyDescent="0.25">
      <c r="A89" s="146"/>
      <c r="B89" s="132"/>
      <c r="C89" s="120"/>
      <c r="D89" s="119"/>
      <c r="E89" s="119"/>
      <c r="F89" s="147"/>
      <c r="G89" s="134"/>
      <c r="H89" s="124"/>
    </row>
    <row r="90" spans="1:8" x14ac:dyDescent="0.25">
      <c r="A90" s="146" t="s">
        <v>1585</v>
      </c>
      <c r="B90" s="132">
        <v>1</v>
      </c>
      <c r="C90" s="13" t="s">
        <v>497</v>
      </c>
      <c r="D90" s="11">
        <v>148</v>
      </c>
      <c r="E90" s="11">
        <f>IF(D90="auf Anfrage",0,ROUND((D90-(D90*Overview!$B$7))-((D90-(D90*Overview!$B$7))*Overview!$C$7),2))</f>
        <v>148</v>
      </c>
      <c r="F90" s="147" t="s">
        <v>1069</v>
      </c>
      <c r="G90" s="134">
        <v>1</v>
      </c>
      <c r="H90" s="72" t="s">
        <v>1070</v>
      </c>
    </row>
    <row r="91" spans="1:8" x14ac:dyDescent="0.25">
      <c r="A91" s="146" t="s">
        <v>1586</v>
      </c>
      <c r="B91" s="132">
        <v>1</v>
      </c>
      <c r="C91" s="13" t="s">
        <v>498</v>
      </c>
      <c r="D91" s="11">
        <v>235</v>
      </c>
      <c r="E91" s="11">
        <f>IF(D91="auf Anfrage",0,ROUND((D91-(D91*Overview!$B$7))-((D91-(D91*Overview!$B$7))*Overview!$C$7),2))</f>
        <v>235</v>
      </c>
      <c r="F91" s="147" t="s">
        <v>1069</v>
      </c>
      <c r="G91" s="134">
        <v>1</v>
      </c>
      <c r="H91" s="72" t="s">
        <v>1070</v>
      </c>
    </row>
    <row r="92" spans="1:8" x14ac:dyDescent="0.25">
      <c r="A92" s="146" t="s">
        <v>1587</v>
      </c>
      <c r="B92" s="132">
        <v>1</v>
      </c>
      <c r="C92" s="13" t="s">
        <v>499</v>
      </c>
      <c r="D92" s="11">
        <v>413</v>
      </c>
      <c r="E92" s="11">
        <f>IF(D92="auf Anfrage",0,ROUND((D92-(D92*Overview!$B$7))-((D92-(D92*Overview!$B$7))*Overview!$C$7),2))</f>
        <v>413</v>
      </c>
      <c r="F92" s="147" t="s">
        <v>1069</v>
      </c>
      <c r="G92" s="134">
        <v>1</v>
      </c>
      <c r="H92" s="72" t="s">
        <v>1070</v>
      </c>
    </row>
    <row r="93" spans="1:8" s="118" customFormat="1" ht="5.0999999999999996" customHeight="1" x14ac:dyDescent="0.25">
      <c r="A93" s="146"/>
      <c r="B93" s="132"/>
      <c r="C93" s="120"/>
      <c r="D93" s="119"/>
      <c r="E93" s="119"/>
      <c r="F93" s="147"/>
      <c r="G93" s="134"/>
      <c r="H93" s="124"/>
    </row>
    <row r="94" spans="1:8" x14ac:dyDescent="0.25">
      <c r="A94" s="146" t="s">
        <v>1588</v>
      </c>
      <c r="B94" s="132">
        <v>1</v>
      </c>
      <c r="C94" s="13" t="s">
        <v>500</v>
      </c>
      <c r="D94" s="11">
        <v>158</v>
      </c>
      <c r="E94" s="11">
        <f>IF(D94="auf Anfrage",0,ROUND((D94-(D94*Overview!$B$7))-((D94-(D94*Overview!$B$7))*Overview!$C$7),2))</f>
        <v>158</v>
      </c>
      <c r="F94" s="147" t="s">
        <v>1069</v>
      </c>
      <c r="G94" s="134">
        <v>1</v>
      </c>
      <c r="H94" s="72" t="s">
        <v>1070</v>
      </c>
    </row>
    <row r="95" spans="1:8" x14ac:dyDescent="0.25">
      <c r="A95" s="146" t="s">
        <v>1589</v>
      </c>
      <c r="B95" s="132">
        <v>1</v>
      </c>
      <c r="C95" s="13" t="s">
        <v>501</v>
      </c>
      <c r="D95" s="11">
        <v>254</v>
      </c>
      <c r="E95" s="11">
        <f>IF(D95="auf Anfrage",0,ROUND((D95-(D95*Overview!$B$7))-((D95-(D95*Overview!$B$7))*Overview!$C$7),2))</f>
        <v>254</v>
      </c>
      <c r="F95" s="147" t="s">
        <v>1069</v>
      </c>
      <c r="G95" s="134">
        <v>1</v>
      </c>
      <c r="H95" s="72" t="s">
        <v>1070</v>
      </c>
    </row>
    <row r="96" spans="1:8" x14ac:dyDescent="0.25">
      <c r="A96" s="146" t="s">
        <v>1590</v>
      </c>
      <c r="B96" s="132">
        <v>1</v>
      </c>
      <c r="C96" s="13" t="s">
        <v>502</v>
      </c>
      <c r="D96" s="11">
        <v>452</v>
      </c>
      <c r="E96" s="11">
        <f>IF(D96="auf Anfrage",0,ROUND((D96-(D96*Overview!$B$7))-((D96-(D96*Overview!$B$7))*Overview!$C$7),2))</f>
        <v>452</v>
      </c>
      <c r="F96" s="147" t="s">
        <v>1069</v>
      </c>
      <c r="G96" s="134">
        <v>1</v>
      </c>
      <c r="H96" s="72" t="s">
        <v>1070</v>
      </c>
    </row>
    <row r="97" spans="1:8" s="118" customFormat="1" ht="5.0999999999999996" customHeight="1" x14ac:dyDescent="0.25">
      <c r="A97" s="146"/>
      <c r="B97" s="132"/>
      <c r="C97" s="120"/>
      <c r="D97" s="119"/>
      <c r="E97" s="119"/>
      <c r="F97" s="147"/>
      <c r="G97" s="134"/>
      <c r="H97" s="124"/>
    </row>
    <row r="98" spans="1:8" x14ac:dyDescent="0.25">
      <c r="A98" s="146" t="s">
        <v>1591</v>
      </c>
      <c r="B98" s="132">
        <v>1</v>
      </c>
      <c r="C98" s="15" t="s">
        <v>503</v>
      </c>
      <c r="D98" s="11">
        <v>608</v>
      </c>
      <c r="E98" s="11">
        <f>IF(D98="auf Anfrage",0,ROUND((D98-(D98*Overview!$B$7))-((D98-(D98*Overview!$B$7))*Overview!$C$7),2))</f>
        <v>608</v>
      </c>
      <c r="F98" s="147" t="s">
        <v>1067</v>
      </c>
      <c r="G98" s="134" t="s">
        <v>763</v>
      </c>
      <c r="H98" s="72" t="s">
        <v>1070</v>
      </c>
    </row>
    <row r="99" spans="1:8" x14ac:dyDescent="0.25">
      <c r="A99" s="146" t="s">
        <v>1592</v>
      </c>
      <c r="B99" s="132">
        <v>1</v>
      </c>
      <c r="C99" s="15" t="s">
        <v>504</v>
      </c>
      <c r="D99" s="11">
        <v>1123</v>
      </c>
      <c r="E99" s="11">
        <f>IF(D99="auf Anfrage",0,ROUND((D99-(D99*Overview!$B$7))-((D99-(D99*Overview!$B$7))*Overview!$C$7),2))</f>
        <v>1123</v>
      </c>
      <c r="F99" s="147" t="s">
        <v>1067</v>
      </c>
      <c r="G99" s="134" t="s">
        <v>763</v>
      </c>
      <c r="H99" s="72" t="s">
        <v>1070</v>
      </c>
    </row>
    <row r="100" spans="1:8" x14ac:dyDescent="0.25">
      <c r="A100" s="146" t="s">
        <v>1593</v>
      </c>
      <c r="B100" s="132">
        <v>1</v>
      </c>
      <c r="C100" s="15" t="s">
        <v>505</v>
      </c>
      <c r="D100" s="11">
        <v>568</v>
      </c>
      <c r="E100" s="11">
        <f>IF(D100="auf Anfrage",0,ROUND((D100-(D100*Overview!$B$7))-((D100-(D100*Overview!$B$7))*Overview!$C$7),2))</f>
        <v>568</v>
      </c>
      <c r="F100" s="147" t="s">
        <v>1067</v>
      </c>
      <c r="G100" s="134" t="s">
        <v>763</v>
      </c>
      <c r="H100" s="72" t="s">
        <v>1070</v>
      </c>
    </row>
    <row r="101" spans="1:8" x14ac:dyDescent="0.25">
      <c r="A101" s="146" t="s">
        <v>1594</v>
      </c>
      <c r="B101" s="132">
        <v>1</v>
      </c>
      <c r="C101" s="15" t="s">
        <v>506</v>
      </c>
      <c r="D101" s="11">
        <v>1042</v>
      </c>
      <c r="E101" s="11">
        <f>IF(D101="auf Anfrage",0,ROUND((D101-(D101*Overview!$B$7))-((D101-(D101*Overview!$B$7))*Overview!$C$7),2))</f>
        <v>1042</v>
      </c>
      <c r="F101" s="147" t="s">
        <v>1067</v>
      </c>
      <c r="G101" s="134" t="s">
        <v>763</v>
      </c>
      <c r="H101" s="72" t="s">
        <v>1070</v>
      </c>
    </row>
    <row r="102" spans="1:8" s="118" customFormat="1" ht="5.0999999999999996" customHeight="1" x14ac:dyDescent="0.25">
      <c r="A102" s="146"/>
      <c r="B102" s="132"/>
      <c r="C102" s="121"/>
      <c r="D102" s="119"/>
      <c r="E102" s="119"/>
      <c r="F102" s="147"/>
      <c r="G102" s="134"/>
      <c r="H102" s="124"/>
    </row>
    <row r="103" spans="1:8" x14ac:dyDescent="0.25">
      <c r="A103" s="146" t="s">
        <v>1595</v>
      </c>
      <c r="B103" s="132">
        <v>1</v>
      </c>
      <c r="C103" s="15" t="s">
        <v>507</v>
      </c>
      <c r="D103" s="11">
        <v>516</v>
      </c>
      <c r="E103" s="11">
        <f>IF(D103="auf Anfrage",0,ROUND((D103-(D103*Overview!$B$7))-((D103-(D103*Overview!$B$7))*Overview!$C$7),2))</f>
        <v>516</v>
      </c>
      <c r="F103" s="147" t="s">
        <v>1067</v>
      </c>
      <c r="G103" s="134" t="s">
        <v>763</v>
      </c>
      <c r="H103" s="72" t="s">
        <v>1070</v>
      </c>
    </row>
    <row r="104" spans="1:8" x14ac:dyDescent="0.25">
      <c r="A104" s="146" t="s">
        <v>1596</v>
      </c>
      <c r="B104" s="132">
        <v>1</v>
      </c>
      <c r="C104" s="15" t="s">
        <v>508</v>
      </c>
      <c r="D104" s="11">
        <v>937</v>
      </c>
      <c r="E104" s="11">
        <f>IF(D104="auf Anfrage",0,ROUND((D104-(D104*Overview!$B$7))-((D104-(D104*Overview!$B$7))*Overview!$C$7),2))</f>
        <v>937</v>
      </c>
      <c r="F104" s="147" t="s">
        <v>1067</v>
      </c>
      <c r="G104" s="134" t="s">
        <v>763</v>
      </c>
      <c r="H104" s="72" t="s">
        <v>1070</v>
      </c>
    </row>
    <row r="105" spans="1:8" s="118" customFormat="1" ht="5.0999999999999996" customHeight="1" x14ac:dyDescent="0.25">
      <c r="A105" s="146"/>
      <c r="B105" s="132"/>
      <c r="C105" s="121"/>
      <c r="D105" s="119"/>
      <c r="E105" s="119"/>
      <c r="F105" s="147"/>
      <c r="G105" s="134"/>
      <c r="H105" s="124"/>
    </row>
    <row r="106" spans="1:8" x14ac:dyDescent="0.25">
      <c r="A106" s="146" t="s">
        <v>1597</v>
      </c>
      <c r="B106" s="132">
        <v>1</v>
      </c>
      <c r="C106" s="15" t="s">
        <v>509</v>
      </c>
      <c r="D106" s="11">
        <v>604</v>
      </c>
      <c r="E106" s="11">
        <f>IF(D106="auf Anfrage",0,ROUND((D106-(D106*Overview!$B$7))-((D106-(D106*Overview!$B$7))*Overview!$C$7),2))</f>
        <v>604</v>
      </c>
      <c r="F106" s="147" t="s">
        <v>1067</v>
      </c>
      <c r="G106" s="134" t="s">
        <v>763</v>
      </c>
      <c r="H106" s="72" t="s">
        <v>1070</v>
      </c>
    </row>
    <row r="107" spans="1:8" x14ac:dyDescent="0.25">
      <c r="A107" s="146" t="s">
        <v>1598</v>
      </c>
      <c r="B107" s="132">
        <v>1</v>
      </c>
      <c r="C107" s="15" t="s">
        <v>510</v>
      </c>
      <c r="D107" s="11">
        <v>1114</v>
      </c>
      <c r="E107" s="11">
        <f>IF(D107="auf Anfrage",0,ROUND((D107-(D107*Overview!$B$7))-((D107-(D107*Overview!$B$7))*Overview!$C$7),2))</f>
        <v>1114</v>
      </c>
      <c r="F107" s="147" t="s">
        <v>1067</v>
      </c>
      <c r="G107" s="134" t="s">
        <v>763</v>
      </c>
      <c r="H107" s="72" t="s">
        <v>1070</v>
      </c>
    </row>
    <row r="108" spans="1:8" x14ac:dyDescent="0.25">
      <c r="A108" s="137" t="s">
        <v>827</v>
      </c>
      <c r="B108" s="136"/>
      <c r="C108" s="87"/>
      <c r="D108" s="97"/>
      <c r="E108" s="97"/>
      <c r="F108" s="150"/>
      <c r="G108" s="136"/>
      <c r="H108" s="83"/>
    </row>
    <row r="109" spans="1:8" x14ac:dyDescent="0.25">
      <c r="A109" s="146" t="s">
        <v>1599</v>
      </c>
      <c r="B109" s="132">
        <v>1</v>
      </c>
      <c r="C109" s="13" t="s">
        <v>511</v>
      </c>
      <c r="D109" s="11">
        <v>160</v>
      </c>
      <c r="E109" s="11">
        <f>IF(D109="auf Anfrage",0,ROUND((D109-(D109*Overview!$B$7))-((D109-(D109*Overview!$B$7))*Overview!$C$7),2))</f>
        <v>160</v>
      </c>
      <c r="F109" s="147" t="s">
        <v>1069</v>
      </c>
      <c r="G109" s="134">
        <v>1</v>
      </c>
      <c r="H109" s="72" t="s">
        <v>1070</v>
      </c>
    </row>
    <row r="110" spans="1:8" x14ac:dyDescent="0.25">
      <c r="A110" s="146" t="s">
        <v>1600</v>
      </c>
      <c r="B110" s="132">
        <v>1</v>
      </c>
      <c r="C110" s="13" t="s">
        <v>512</v>
      </c>
      <c r="D110" s="11">
        <v>236</v>
      </c>
      <c r="E110" s="11">
        <f>IF(D110="auf Anfrage",0,ROUND((D110-(D110*Overview!$B$7))-((D110-(D110*Overview!$B$7))*Overview!$C$7),2))</f>
        <v>236</v>
      </c>
      <c r="F110" s="147" t="s">
        <v>1069</v>
      </c>
      <c r="G110" s="134">
        <v>1</v>
      </c>
      <c r="H110" s="72" t="s">
        <v>1070</v>
      </c>
    </row>
    <row r="111" spans="1:8" x14ac:dyDescent="0.25">
      <c r="A111" s="146" t="s">
        <v>1601</v>
      </c>
      <c r="B111" s="132">
        <v>1</v>
      </c>
      <c r="C111" s="13" t="s">
        <v>513</v>
      </c>
      <c r="D111" s="11">
        <v>395</v>
      </c>
      <c r="E111" s="11">
        <f>IF(D111="auf Anfrage",0,ROUND((D111-(D111*Overview!$B$7))-((D111-(D111*Overview!$B$7))*Overview!$C$7),2))</f>
        <v>395</v>
      </c>
      <c r="F111" s="147" t="s">
        <v>1069</v>
      </c>
      <c r="G111" s="134">
        <v>1</v>
      </c>
      <c r="H111" s="72" t="s">
        <v>1070</v>
      </c>
    </row>
    <row r="112" spans="1:8" s="128" customFormat="1" ht="5.0999999999999996" customHeight="1" x14ac:dyDescent="0.25">
      <c r="A112" s="146"/>
      <c r="B112" s="132"/>
      <c r="C112" s="130"/>
      <c r="D112" s="129"/>
      <c r="E112" s="129"/>
      <c r="F112" s="147"/>
      <c r="G112" s="134"/>
      <c r="H112" s="133"/>
    </row>
    <row r="113" spans="1:8" x14ac:dyDescent="0.25">
      <c r="A113" s="146" t="s">
        <v>1602</v>
      </c>
      <c r="B113" s="132">
        <v>1</v>
      </c>
      <c r="C113" s="13" t="s">
        <v>514</v>
      </c>
      <c r="D113" s="11">
        <v>164</v>
      </c>
      <c r="E113" s="11">
        <f>IF(D113="auf Anfrage",0,ROUND((D113-(D113*Overview!$B$7))-((D113-(D113*Overview!$B$7))*Overview!$C$7),2))</f>
        <v>164</v>
      </c>
      <c r="F113" s="147" t="s">
        <v>1067</v>
      </c>
      <c r="G113" s="134" t="s">
        <v>763</v>
      </c>
      <c r="H113" s="72" t="s">
        <v>1070</v>
      </c>
    </row>
    <row r="114" spans="1:8" x14ac:dyDescent="0.25">
      <c r="A114" s="146" t="s">
        <v>1603</v>
      </c>
      <c r="B114" s="132">
        <v>1</v>
      </c>
      <c r="C114" s="13" t="s">
        <v>838</v>
      </c>
      <c r="D114" s="11">
        <v>245</v>
      </c>
      <c r="E114" s="11">
        <f>IF(D114="auf Anfrage",0,ROUND((D114-(D114*Overview!$B$7))-((D114-(D114*Overview!$B$7))*Overview!$C$7),2))</f>
        <v>245</v>
      </c>
      <c r="F114" s="147" t="s">
        <v>1067</v>
      </c>
      <c r="G114" s="134" t="s">
        <v>763</v>
      </c>
      <c r="H114" s="72" t="s">
        <v>1070</v>
      </c>
    </row>
    <row r="115" spans="1:8" x14ac:dyDescent="0.25">
      <c r="A115" s="146" t="s">
        <v>1604</v>
      </c>
      <c r="B115" s="132">
        <v>1</v>
      </c>
      <c r="C115" s="13" t="s">
        <v>515</v>
      </c>
      <c r="D115" s="11">
        <v>413</v>
      </c>
      <c r="E115" s="11">
        <f>IF(D115="auf Anfrage",0,ROUND((D115-(D115*Overview!$B$7))-((D115-(D115*Overview!$B$7))*Overview!$C$7),2))</f>
        <v>413</v>
      </c>
      <c r="F115" s="147" t="s">
        <v>1069</v>
      </c>
      <c r="G115" s="134">
        <v>1</v>
      </c>
      <c r="H115" s="72" t="s">
        <v>1070</v>
      </c>
    </row>
    <row r="116" spans="1:8" s="128" customFormat="1" ht="5.0999999999999996" customHeight="1" x14ac:dyDescent="0.25">
      <c r="A116" s="146"/>
      <c r="B116" s="132"/>
      <c r="C116" s="130"/>
      <c r="D116" s="129"/>
      <c r="E116" s="129"/>
      <c r="F116" s="147"/>
      <c r="G116" s="134"/>
      <c r="H116" s="133"/>
    </row>
    <row r="117" spans="1:8" x14ac:dyDescent="0.25">
      <c r="A117" s="146" t="s">
        <v>1605</v>
      </c>
      <c r="B117" s="132">
        <v>1</v>
      </c>
      <c r="C117" s="13" t="s">
        <v>516</v>
      </c>
      <c r="D117" s="11">
        <v>175</v>
      </c>
      <c r="E117" s="11">
        <f>IF(D117="auf Anfrage",0,ROUND((D117-(D117*Overview!$B$7))-((D117-(D117*Overview!$B$7))*Overview!$C$7),2))</f>
        <v>175</v>
      </c>
      <c r="F117" s="147" t="s">
        <v>1069</v>
      </c>
      <c r="G117" s="134">
        <v>1</v>
      </c>
      <c r="H117" s="72" t="s">
        <v>1070</v>
      </c>
    </row>
    <row r="118" spans="1:8" x14ac:dyDescent="0.25">
      <c r="A118" s="146" t="s">
        <v>1606</v>
      </c>
      <c r="B118" s="132">
        <v>1</v>
      </c>
      <c r="C118" s="13" t="s">
        <v>517</v>
      </c>
      <c r="D118" s="11">
        <v>266</v>
      </c>
      <c r="E118" s="11">
        <f>IF(D118="auf Anfrage",0,ROUND((D118-(D118*Overview!$B$7))-((D118-(D118*Overview!$B$7))*Overview!$C$7),2))</f>
        <v>266</v>
      </c>
      <c r="F118" s="147" t="s">
        <v>1069</v>
      </c>
      <c r="G118" s="134">
        <v>1</v>
      </c>
      <c r="H118" s="72" t="s">
        <v>1070</v>
      </c>
    </row>
    <row r="119" spans="1:8" x14ac:dyDescent="0.25">
      <c r="A119" s="146" t="s">
        <v>1607</v>
      </c>
      <c r="B119" s="132">
        <v>1</v>
      </c>
      <c r="C119" s="13" t="s">
        <v>518</v>
      </c>
      <c r="D119" s="11">
        <v>455</v>
      </c>
      <c r="E119" s="11">
        <f>IF(D119="auf Anfrage",0,ROUND((D119-(D119*Overview!$B$7))-((D119-(D119*Overview!$B$7))*Overview!$C$7),2))</f>
        <v>455</v>
      </c>
      <c r="F119" s="147" t="s">
        <v>1069</v>
      </c>
      <c r="G119" s="134">
        <v>1</v>
      </c>
      <c r="H119" s="72" t="s">
        <v>1070</v>
      </c>
    </row>
    <row r="120" spans="1:8" s="128" customFormat="1" ht="5.0999999999999996" customHeight="1" x14ac:dyDescent="0.25">
      <c r="A120" s="146"/>
      <c r="B120" s="132"/>
      <c r="C120" s="130"/>
      <c r="D120" s="129"/>
      <c r="E120" s="129"/>
      <c r="F120" s="147"/>
      <c r="G120" s="134"/>
      <c r="H120" s="133"/>
    </row>
    <row r="121" spans="1:8" x14ac:dyDescent="0.25">
      <c r="A121" s="146" t="s">
        <v>1608</v>
      </c>
      <c r="B121" s="132">
        <v>1</v>
      </c>
      <c r="C121" s="13" t="s">
        <v>519</v>
      </c>
      <c r="D121" s="11">
        <v>172</v>
      </c>
      <c r="E121" s="11">
        <f>IF(D121="auf Anfrage",0,ROUND((D121-(D121*Overview!$B$7))-((D121-(D121*Overview!$B$7))*Overview!$C$7),2))</f>
        <v>172</v>
      </c>
      <c r="F121" s="147" t="s">
        <v>1069</v>
      </c>
      <c r="G121" s="134">
        <v>1</v>
      </c>
      <c r="H121" s="72" t="s">
        <v>1070</v>
      </c>
    </row>
    <row r="122" spans="1:8" x14ac:dyDescent="0.25">
      <c r="A122" s="146" t="s">
        <v>1609</v>
      </c>
      <c r="B122" s="132">
        <v>1</v>
      </c>
      <c r="C122" s="13" t="s">
        <v>520</v>
      </c>
      <c r="D122" s="11">
        <v>258</v>
      </c>
      <c r="E122" s="11">
        <f>IF(D122="auf Anfrage",0,ROUND((D122-(D122*Overview!$B$7))-((D122-(D122*Overview!$B$7))*Overview!$C$7),2))</f>
        <v>258</v>
      </c>
      <c r="F122" s="147" t="s">
        <v>1069</v>
      </c>
      <c r="G122" s="134">
        <v>1</v>
      </c>
      <c r="H122" s="72" t="s">
        <v>1070</v>
      </c>
    </row>
    <row r="123" spans="1:8" x14ac:dyDescent="0.25">
      <c r="A123" s="146" t="s">
        <v>1610</v>
      </c>
      <c r="B123" s="132">
        <v>1</v>
      </c>
      <c r="C123" s="13" t="s">
        <v>521</v>
      </c>
      <c r="D123" s="11">
        <v>437</v>
      </c>
      <c r="E123" s="11">
        <f>IF(D123="auf Anfrage",0,ROUND((D123-(D123*Overview!$B$7))-((D123-(D123*Overview!$B$7))*Overview!$C$7),2))</f>
        <v>437</v>
      </c>
      <c r="F123" s="147" t="s">
        <v>1069</v>
      </c>
      <c r="G123" s="134">
        <v>1</v>
      </c>
      <c r="H123" s="72" t="s">
        <v>1070</v>
      </c>
    </row>
    <row r="124" spans="1:8" s="128" customFormat="1" ht="5.0999999999999996" customHeight="1" x14ac:dyDescent="0.25">
      <c r="A124" s="146"/>
      <c r="B124" s="132"/>
      <c r="C124" s="130"/>
      <c r="D124" s="129"/>
      <c r="E124" s="129"/>
      <c r="F124" s="147"/>
      <c r="G124" s="134"/>
      <c r="H124" s="133"/>
    </row>
    <row r="125" spans="1:8" s="96" customFormat="1" x14ac:dyDescent="0.25">
      <c r="A125" s="155" t="s">
        <v>1611</v>
      </c>
      <c r="B125" s="123">
        <v>1</v>
      </c>
      <c r="C125" s="130" t="s">
        <v>983</v>
      </c>
      <c r="D125" s="95">
        <v>185</v>
      </c>
      <c r="E125" s="95">
        <f>IF(D125="auf Anfrage",0,ROUND((D125-(D125*Overview!$B$7))-((D125-(D125*Overview!$B$7))*Overview!$C$7),2))</f>
        <v>185</v>
      </c>
      <c r="F125" s="92" t="s">
        <v>1067</v>
      </c>
      <c r="G125" s="92" t="s">
        <v>763</v>
      </c>
      <c r="H125" s="154" t="s">
        <v>1071</v>
      </c>
    </row>
    <row r="126" spans="1:8" s="96" customFormat="1" x14ac:dyDescent="0.25">
      <c r="A126" s="155" t="s">
        <v>1612</v>
      </c>
      <c r="B126" s="123">
        <v>1</v>
      </c>
      <c r="C126" s="130" t="s">
        <v>984</v>
      </c>
      <c r="D126" s="95">
        <v>280</v>
      </c>
      <c r="E126" s="95">
        <f>IF(D126="auf Anfrage",0,ROUND((D126-(D126*Overview!$B$7))-((D126-(D126*Overview!$B$7))*Overview!$C$7),2))</f>
        <v>280</v>
      </c>
      <c r="F126" s="92" t="s">
        <v>1067</v>
      </c>
      <c r="G126" s="92" t="s">
        <v>763</v>
      </c>
      <c r="H126" s="154" t="s">
        <v>1071</v>
      </c>
    </row>
    <row r="127" spans="1:8" s="96" customFormat="1" x14ac:dyDescent="0.25">
      <c r="A127" s="155" t="s">
        <v>1613</v>
      </c>
      <c r="B127" s="123">
        <v>1</v>
      </c>
      <c r="C127" s="130" t="s">
        <v>985</v>
      </c>
      <c r="D127" s="95">
        <v>465</v>
      </c>
      <c r="E127" s="95">
        <f>IF(D127="auf Anfrage",0,ROUND((D127-(D127*Overview!$B$7))-((D127-(D127*Overview!$B$7))*Overview!$C$7),2))</f>
        <v>465</v>
      </c>
      <c r="F127" s="92" t="s">
        <v>1067</v>
      </c>
      <c r="G127" s="92" t="s">
        <v>763</v>
      </c>
      <c r="H127" s="154" t="s">
        <v>1071</v>
      </c>
    </row>
    <row r="128" spans="1:8" s="128" customFormat="1" ht="5.0999999999999996" customHeight="1" x14ac:dyDescent="0.25">
      <c r="A128" s="146"/>
      <c r="B128" s="132"/>
      <c r="C128" s="130"/>
      <c r="D128" s="129"/>
      <c r="E128" s="129"/>
      <c r="F128" s="147"/>
      <c r="G128" s="134"/>
      <c r="H128" s="133"/>
    </row>
    <row r="129" spans="1:8" x14ac:dyDescent="0.25">
      <c r="A129" s="146" t="s">
        <v>1614</v>
      </c>
      <c r="B129" s="132">
        <v>1</v>
      </c>
      <c r="C129" s="13" t="s">
        <v>522</v>
      </c>
      <c r="D129" s="11">
        <v>173</v>
      </c>
      <c r="E129" s="11">
        <f>IF(D129="auf Anfrage",0,ROUND((D129-(D129*Overview!$B$7))-((D129-(D129*Overview!$B$7))*Overview!$C$7),2))</f>
        <v>173</v>
      </c>
      <c r="F129" s="147" t="s">
        <v>1069</v>
      </c>
      <c r="G129" s="134">
        <v>1</v>
      </c>
      <c r="H129" s="72" t="s">
        <v>1070</v>
      </c>
    </row>
    <row r="130" spans="1:8" x14ac:dyDescent="0.25">
      <c r="A130" s="146" t="s">
        <v>1615</v>
      </c>
      <c r="B130" s="132">
        <v>1</v>
      </c>
      <c r="C130" s="13" t="s">
        <v>523</v>
      </c>
      <c r="D130" s="11">
        <v>259</v>
      </c>
      <c r="E130" s="11">
        <f>IF(D130="auf Anfrage",0,ROUND((D130-(D130*Overview!$B$7))-((D130-(D130*Overview!$B$7))*Overview!$C$7),2))</f>
        <v>259</v>
      </c>
      <c r="F130" s="147" t="s">
        <v>1069</v>
      </c>
      <c r="G130" s="134">
        <v>1</v>
      </c>
      <c r="H130" s="72" t="s">
        <v>1070</v>
      </c>
    </row>
    <row r="131" spans="1:8" x14ac:dyDescent="0.25">
      <c r="A131" s="146" t="s">
        <v>1616</v>
      </c>
      <c r="B131" s="132">
        <v>1</v>
      </c>
      <c r="C131" s="13" t="s">
        <v>524</v>
      </c>
      <c r="D131" s="11">
        <v>440</v>
      </c>
      <c r="E131" s="11">
        <f>IF(D131="auf Anfrage",0,ROUND((D131-(D131*Overview!$B$7))-((D131-(D131*Overview!$B$7))*Overview!$C$7),2))</f>
        <v>440</v>
      </c>
      <c r="F131" s="147" t="s">
        <v>1069</v>
      </c>
      <c r="G131" s="134">
        <v>1</v>
      </c>
      <c r="H131" s="72" t="s">
        <v>1070</v>
      </c>
    </row>
    <row r="132" spans="1:8" s="128" customFormat="1" ht="5.0999999999999996" customHeight="1" x14ac:dyDescent="0.25">
      <c r="A132" s="146"/>
      <c r="B132" s="132"/>
      <c r="C132" s="130"/>
      <c r="D132" s="129"/>
      <c r="E132" s="129"/>
      <c r="F132" s="147"/>
      <c r="G132" s="134"/>
      <c r="H132" s="133"/>
    </row>
    <row r="133" spans="1:8" x14ac:dyDescent="0.25">
      <c r="A133" s="146" t="s">
        <v>1617</v>
      </c>
      <c r="B133" s="132">
        <v>1</v>
      </c>
      <c r="C133" s="13" t="s">
        <v>525</v>
      </c>
      <c r="D133" s="11">
        <v>182</v>
      </c>
      <c r="E133" s="11">
        <f>IF(D133="auf Anfrage",0,ROUND((D133-(D133*Overview!$B$7))-((D133-(D133*Overview!$B$7))*Overview!$C$7),2))</f>
        <v>182</v>
      </c>
      <c r="F133" s="147" t="s">
        <v>1069</v>
      </c>
      <c r="G133" s="134">
        <v>1</v>
      </c>
      <c r="H133" s="72" t="s">
        <v>1070</v>
      </c>
    </row>
    <row r="134" spans="1:8" x14ac:dyDescent="0.25">
      <c r="A134" s="146" t="s">
        <v>1618</v>
      </c>
      <c r="B134" s="132">
        <v>1</v>
      </c>
      <c r="C134" s="13" t="s">
        <v>526</v>
      </c>
      <c r="D134" s="11">
        <v>279</v>
      </c>
      <c r="E134" s="11">
        <f>IF(D134="auf Anfrage",0,ROUND((D134-(D134*Overview!$B$7))-((D134-(D134*Overview!$B$7))*Overview!$C$7),2))</f>
        <v>279</v>
      </c>
      <c r="F134" s="147" t="s">
        <v>1069</v>
      </c>
      <c r="G134" s="134">
        <v>1</v>
      </c>
      <c r="H134" s="72" t="s">
        <v>1070</v>
      </c>
    </row>
    <row r="135" spans="1:8" x14ac:dyDescent="0.25">
      <c r="A135" s="146" t="s">
        <v>1619</v>
      </c>
      <c r="B135" s="132">
        <v>1</v>
      </c>
      <c r="C135" s="13" t="s">
        <v>527</v>
      </c>
      <c r="D135" s="11">
        <v>479</v>
      </c>
      <c r="E135" s="11">
        <f>IF(D135="auf Anfrage",0,ROUND((D135-(D135*Overview!$B$7))-((D135-(D135*Overview!$B$7))*Overview!$C$7),2))</f>
        <v>479</v>
      </c>
      <c r="F135" s="147" t="s">
        <v>1069</v>
      </c>
      <c r="G135" s="134">
        <v>1</v>
      </c>
      <c r="H135" s="72" t="s">
        <v>1070</v>
      </c>
    </row>
    <row r="136" spans="1:8" s="128" customFormat="1" ht="5.0999999999999996" customHeight="1" x14ac:dyDescent="0.25">
      <c r="A136" s="146"/>
      <c r="B136" s="132"/>
      <c r="C136" s="130"/>
      <c r="D136" s="129"/>
      <c r="E136" s="129"/>
      <c r="F136" s="147"/>
      <c r="G136" s="134"/>
      <c r="H136" s="133"/>
    </row>
    <row r="137" spans="1:8" x14ac:dyDescent="0.25">
      <c r="A137" s="146" t="s">
        <v>1620</v>
      </c>
      <c r="B137" s="132">
        <v>1</v>
      </c>
      <c r="C137" s="15" t="s">
        <v>528</v>
      </c>
      <c r="D137" s="11">
        <v>633</v>
      </c>
      <c r="E137" s="11">
        <f>IF(D137="auf Anfrage",0,ROUND((D137-(D137*Overview!$B$7))-((D137-(D137*Overview!$B$7))*Overview!$C$7),2))</f>
        <v>633</v>
      </c>
      <c r="F137" s="147" t="s">
        <v>1067</v>
      </c>
      <c r="G137" s="134" t="s">
        <v>763</v>
      </c>
      <c r="H137" s="72" t="s">
        <v>1070</v>
      </c>
    </row>
    <row r="138" spans="1:8" x14ac:dyDescent="0.25">
      <c r="A138" s="146" t="s">
        <v>1621</v>
      </c>
      <c r="B138" s="132">
        <v>1</v>
      </c>
      <c r="C138" s="15" t="s">
        <v>529</v>
      </c>
      <c r="D138" s="11">
        <v>1147</v>
      </c>
      <c r="E138" s="11">
        <f>IF(D138="auf Anfrage",0,ROUND((D138-(D138*Overview!$B$7))-((D138-(D138*Overview!$B$7))*Overview!$C$7),2))</f>
        <v>1147</v>
      </c>
      <c r="F138" s="147" t="s">
        <v>1067</v>
      </c>
      <c r="G138" s="134" t="s">
        <v>763</v>
      </c>
      <c r="H138" s="72" t="s">
        <v>1070</v>
      </c>
    </row>
    <row r="139" spans="1:8" x14ac:dyDescent="0.25">
      <c r="A139" s="146" t="s">
        <v>1622</v>
      </c>
      <c r="B139" s="132">
        <v>1</v>
      </c>
      <c r="C139" s="15" t="s">
        <v>530</v>
      </c>
      <c r="D139" s="11">
        <v>593</v>
      </c>
      <c r="E139" s="11">
        <f>IF(D139="auf Anfrage",0,ROUND((D139-(D139*Overview!$B$7))-((D139-(D139*Overview!$B$7))*Overview!$C$7),2))</f>
        <v>593</v>
      </c>
      <c r="F139" s="147" t="s">
        <v>1067</v>
      </c>
      <c r="G139" s="134" t="s">
        <v>763</v>
      </c>
      <c r="H139" s="72" t="s">
        <v>1070</v>
      </c>
    </row>
    <row r="140" spans="1:8" x14ac:dyDescent="0.25">
      <c r="A140" s="146" t="s">
        <v>1623</v>
      </c>
      <c r="B140" s="132">
        <v>1</v>
      </c>
      <c r="C140" s="15" t="s">
        <v>531</v>
      </c>
      <c r="D140" s="11">
        <v>1067</v>
      </c>
      <c r="E140" s="11">
        <f>IF(D140="auf Anfrage",0,ROUND((D140-(D140*Overview!$B$7))-((D140-(D140*Overview!$B$7))*Overview!$C$7),2))</f>
        <v>1067</v>
      </c>
      <c r="F140" s="147" t="s">
        <v>1067</v>
      </c>
      <c r="G140" s="134" t="s">
        <v>763</v>
      </c>
      <c r="H140" s="72" t="s">
        <v>1070</v>
      </c>
    </row>
    <row r="141" spans="1:8" s="128" customFormat="1" ht="5.0999999999999996" customHeight="1" x14ac:dyDescent="0.25">
      <c r="A141" s="146"/>
      <c r="B141" s="132"/>
      <c r="C141" s="131"/>
      <c r="D141" s="129"/>
      <c r="E141" s="129"/>
      <c r="F141" s="147"/>
      <c r="G141" s="134"/>
      <c r="H141" s="133"/>
    </row>
    <row r="142" spans="1:8" x14ac:dyDescent="0.25">
      <c r="A142" s="146" t="s">
        <v>1624</v>
      </c>
      <c r="B142" s="132">
        <v>1</v>
      </c>
      <c r="C142" s="15" t="s">
        <v>532</v>
      </c>
      <c r="D142" s="11">
        <v>540</v>
      </c>
      <c r="E142" s="11">
        <f>IF(D142="auf Anfrage",0,ROUND((D142-(D142*Overview!$B$7))-((D142-(D142*Overview!$B$7))*Overview!$C$7),2))</f>
        <v>540</v>
      </c>
      <c r="F142" s="147" t="s">
        <v>1067</v>
      </c>
      <c r="G142" s="134" t="s">
        <v>763</v>
      </c>
      <c r="H142" s="72" t="s">
        <v>1070</v>
      </c>
    </row>
    <row r="143" spans="1:8" x14ac:dyDescent="0.25">
      <c r="A143" s="146" t="s">
        <v>1625</v>
      </c>
      <c r="B143" s="132">
        <v>1</v>
      </c>
      <c r="C143" s="15" t="s">
        <v>533</v>
      </c>
      <c r="D143" s="11">
        <v>962</v>
      </c>
      <c r="E143" s="11">
        <f>IF(D143="auf Anfrage",0,ROUND((D143-(D143*Overview!$B$7))-((D143-(D143*Overview!$B$7))*Overview!$C$7),2))</f>
        <v>962</v>
      </c>
      <c r="F143" s="147" t="s">
        <v>1067</v>
      </c>
      <c r="G143" s="134" t="s">
        <v>763</v>
      </c>
      <c r="H143" s="72" t="s">
        <v>1070</v>
      </c>
    </row>
    <row r="144" spans="1:8" s="128" customFormat="1" ht="5.0999999999999996" customHeight="1" x14ac:dyDescent="0.25">
      <c r="A144" s="146"/>
      <c r="B144" s="132"/>
      <c r="C144" s="131"/>
      <c r="D144" s="129"/>
      <c r="E144" s="129"/>
      <c r="F144" s="147"/>
      <c r="G144" s="134"/>
      <c r="H144" s="133"/>
    </row>
    <row r="145" spans="1:8" x14ac:dyDescent="0.25">
      <c r="A145" s="146" t="s">
        <v>1626</v>
      </c>
      <c r="B145" s="132">
        <v>1</v>
      </c>
      <c r="C145" s="15" t="s">
        <v>534</v>
      </c>
      <c r="D145" s="11">
        <v>629</v>
      </c>
      <c r="E145" s="11">
        <f>IF(D145="auf Anfrage",0,ROUND((D145-(D145*Overview!$B$7))-((D145-(D145*Overview!$B$7))*Overview!$C$7),2))</f>
        <v>629</v>
      </c>
      <c r="F145" s="147" t="s">
        <v>1067</v>
      </c>
      <c r="G145" s="134" t="s">
        <v>763</v>
      </c>
      <c r="H145" s="72" t="s">
        <v>1070</v>
      </c>
    </row>
    <row r="146" spans="1:8" x14ac:dyDescent="0.25">
      <c r="A146" s="146" t="s">
        <v>1627</v>
      </c>
      <c r="B146" s="132">
        <v>1</v>
      </c>
      <c r="C146" s="15" t="s">
        <v>535</v>
      </c>
      <c r="D146" s="11">
        <v>1139</v>
      </c>
      <c r="E146" s="11">
        <f>IF(D146="auf Anfrage",0,ROUND((D146-(D146*Overview!$B$7))-((D146-(D146*Overview!$B$7))*Overview!$C$7),2))</f>
        <v>1139</v>
      </c>
      <c r="F146" s="147" t="s">
        <v>1067</v>
      </c>
      <c r="G146" s="134" t="s">
        <v>763</v>
      </c>
      <c r="H146" s="72" t="s">
        <v>1070</v>
      </c>
    </row>
    <row r="147" spans="1:8" x14ac:dyDescent="0.25">
      <c r="A147" s="137" t="s">
        <v>828</v>
      </c>
      <c r="B147" s="136"/>
      <c r="C147" s="87"/>
      <c r="D147" s="97"/>
      <c r="E147" s="97"/>
      <c r="F147" s="150"/>
      <c r="G147" s="136"/>
      <c r="H147" s="83"/>
    </row>
    <row r="148" spans="1:8" x14ac:dyDescent="0.25">
      <c r="A148" s="146" t="s">
        <v>1143</v>
      </c>
      <c r="B148" s="132">
        <v>1</v>
      </c>
      <c r="C148" s="13" t="s">
        <v>85</v>
      </c>
      <c r="D148" s="11">
        <v>26.9</v>
      </c>
      <c r="E148" s="11">
        <f>IF(D148="auf Anfrage",0,ROUND((D148-(D148*Overview!$B$7))-((D148-(D148*Overview!$B$7))*Overview!$C$7),2))</f>
        <v>26.9</v>
      </c>
      <c r="F148" s="147" t="s">
        <v>1069</v>
      </c>
      <c r="G148" s="134">
        <v>1</v>
      </c>
      <c r="H148" s="72" t="s">
        <v>1070</v>
      </c>
    </row>
    <row r="149" spans="1:8" x14ac:dyDescent="0.25">
      <c r="A149" s="146" t="s">
        <v>1144</v>
      </c>
      <c r="B149" s="132">
        <v>1</v>
      </c>
      <c r="C149" s="13" t="s">
        <v>86</v>
      </c>
      <c r="D149" s="11">
        <v>26.9</v>
      </c>
      <c r="E149" s="11">
        <f>IF(D149="auf Anfrage",0,ROUND((D149-(D149*Overview!$B$7))-((D149-(D149*Overview!$B$7))*Overview!$C$7),2))</f>
        <v>26.9</v>
      </c>
      <c r="F149" s="147" t="s">
        <v>1069</v>
      </c>
      <c r="G149" s="134">
        <v>1</v>
      </c>
      <c r="H149" s="72" t="s">
        <v>1070</v>
      </c>
    </row>
    <row r="150" spans="1:8" x14ac:dyDescent="0.25">
      <c r="A150" s="146" t="s">
        <v>1628</v>
      </c>
      <c r="B150" s="132">
        <v>1</v>
      </c>
      <c r="C150" s="13" t="s">
        <v>536</v>
      </c>
      <c r="D150" s="11">
        <v>16.399999999999999</v>
      </c>
      <c r="E150" s="11">
        <f>IF(D150="auf Anfrage",0,ROUND((D150-(D150*Overview!$B$7))-((D150-(D150*Overview!$B$7))*Overview!$C$7),2))</f>
        <v>16.399999999999999</v>
      </c>
      <c r="F150" s="147" t="s">
        <v>1069</v>
      </c>
      <c r="G150" s="134">
        <v>1</v>
      </c>
      <c r="H150" s="72" t="s">
        <v>1070</v>
      </c>
    </row>
    <row r="151" spans="1:8" x14ac:dyDescent="0.25">
      <c r="A151" s="146" t="s">
        <v>1629</v>
      </c>
      <c r="B151" s="132">
        <v>1</v>
      </c>
      <c r="C151" s="13" t="s">
        <v>621</v>
      </c>
      <c r="D151" s="11">
        <v>16.399999999999999</v>
      </c>
      <c r="E151" s="11">
        <f>IF(D151="auf Anfrage",0,ROUND((D151-(D151*Overview!$B$7))-((D151-(D151*Overview!$B$7))*Overview!$C$7),2))</f>
        <v>16.399999999999999</v>
      </c>
      <c r="F151" s="147" t="s">
        <v>1069</v>
      </c>
      <c r="G151" s="134">
        <v>1</v>
      </c>
      <c r="H151" s="72" t="s">
        <v>1070</v>
      </c>
    </row>
    <row r="152" spans="1:8" ht="15" customHeight="1" x14ac:dyDescent="0.25">
      <c r="A152" s="137" t="s">
        <v>829</v>
      </c>
      <c r="B152" s="168" t="s">
        <v>801</v>
      </c>
      <c r="C152" s="168"/>
      <c r="D152" s="168"/>
      <c r="E152" s="168"/>
      <c r="F152" s="168"/>
      <c r="G152" s="136"/>
      <c r="H152" s="83"/>
    </row>
    <row r="153" spans="1:8" x14ac:dyDescent="0.25">
      <c r="A153" s="146" t="s">
        <v>1630</v>
      </c>
      <c r="B153" s="132">
        <v>1</v>
      </c>
      <c r="C153" s="13" t="s">
        <v>537</v>
      </c>
      <c r="D153" s="11">
        <v>14.52</v>
      </c>
      <c r="E153" s="11">
        <f>IF(D153="auf Anfrage",0,ROUND((D153-(D153*Overview!$B$7))-((D153-(D153*Overview!$B$7))*Overview!$C$7),2))</f>
        <v>14.52</v>
      </c>
      <c r="F153" s="147" t="s">
        <v>1069</v>
      </c>
      <c r="G153" s="134">
        <v>1</v>
      </c>
      <c r="H153" s="72" t="s">
        <v>1070</v>
      </c>
    </row>
    <row r="154" spans="1:8" x14ac:dyDescent="0.25">
      <c r="A154" s="146" t="s">
        <v>1631</v>
      </c>
      <c r="B154" s="132">
        <v>1</v>
      </c>
      <c r="C154" s="13" t="s">
        <v>538</v>
      </c>
      <c r="D154" s="11">
        <v>15.36</v>
      </c>
      <c r="E154" s="11">
        <f>IF(D154="auf Anfrage",0,ROUND((D154-(D154*Overview!$B$7))-((D154-(D154*Overview!$B$7))*Overview!$C$7),2))</f>
        <v>15.36</v>
      </c>
      <c r="F154" s="147" t="s">
        <v>1069</v>
      </c>
      <c r="G154" s="134">
        <v>1</v>
      </c>
      <c r="H154" s="72" t="s">
        <v>1070</v>
      </c>
    </row>
    <row r="155" spans="1:8" x14ac:dyDescent="0.25">
      <c r="A155" s="146" t="s">
        <v>1632</v>
      </c>
      <c r="B155" s="132">
        <v>1</v>
      </c>
      <c r="C155" s="13" t="s">
        <v>539</v>
      </c>
      <c r="D155" s="11">
        <v>16.32</v>
      </c>
      <c r="E155" s="11">
        <f>IF(D155="auf Anfrage",0,ROUND((D155-(D155*Overview!$B$7))-((D155-(D155*Overview!$B$7))*Overview!$C$7),2))</f>
        <v>16.32</v>
      </c>
      <c r="F155" s="147" t="s">
        <v>1069</v>
      </c>
      <c r="G155" s="134">
        <v>1</v>
      </c>
      <c r="H155" s="72" t="s">
        <v>1070</v>
      </c>
    </row>
    <row r="156" spans="1:8" x14ac:dyDescent="0.25">
      <c r="A156" s="146" t="s">
        <v>1633</v>
      </c>
      <c r="B156" s="132">
        <v>1</v>
      </c>
      <c r="C156" s="13" t="s">
        <v>540</v>
      </c>
      <c r="D156" s="11">
        <v>18.119999999999997</v>
      </c>
      <c r="E156" s="11">
        <f>IF(D156="auf Anfrage",0,ROUND((D156-(D156*Overview!$B$7))-((D156-(D156*Overview!$B$7))*Overview!$C$7),2))</f>
        <v>18.12</v>
      </c>
      <c r="F156" s="147" t="s">
        <v>1069</v>
      </c>
      <c r="G156" s="134">
        <v>1</v>
      </c>
      <c r="H156" s="72" t="s">
        <v>1070</v>
      </c>
    </row>
    <row r="157" spans="1:8" x14ac:dyDescent="0.25">
      <c r="A157" s="146" t="s">
        <v>1634</v>
      </c>
      <c r="B157" s="132">
        <v>1</v>
      </c>
      <c r="C157" s="13" t="s">
        <v>541</v>
      </c>
      <c r="D157" s="11">
        <v>22.7</v>
      </c>
      <c r="E157" s="11">
        <f>IF(D157="auf Anfrage",0,ROUND((D157-(D157*Overview!$B$7))-((D157-(D157*Overview!$B$7))*Overview!$C$7),2))</f>
        <v>22.7</v>
      </c>
      <c r="F157" s="147" t="s">
        <v>1069</v>
      </c>
      <c r="G157" s="134">
        <v>1</v>
      </c>
      <c r="H157" s="72" t="s">
        <v>1070</v>
      </c>
    </row>
    <row r="158" spans="1:8" s="128" customFormat="1" ht="5.0999999999999996" customHeight="1" x14ac:dyDescent="0.25">
      <c r="A158" s="146"/>
      <c r="B158" s="132"/>
      <c r="C158" s="130"/>
      <c r="D158" s="129"/>
      <c r="E158" s="129"/>
      <c r="F158" s="147"/>
      <c r="G158" s="134"/>
      <c r="H158" s="133"/>
    </row>
    <row r="159" spans="1:8" x14ac:dyDescent="0.25">
      <c r="A159" s="146" t="s">
        <v>1635</v>
      </c>
      <c r="B159" s="132">
        <v>1</v>
      </c>
      <c r="C159" s="13" t="s">
        <v>542</v>
      </c>
      <c r="D159" s="11">
        <v>14.16</v>
      </c>
      <c r="E159" s="11">
        <f>IF(D159="auf Anfrage",0,ROUND((D159-(D159*Overview!$B$7))-((D159-(D159*Overview!$B$7))*Overview!$C$7),2))</f>
        <v>14.16</v>
      </c>
      <c r="F159" s="147" t="s">
        <v>1069</v>
      </c>
      <c r="G159" s="134">
        <v>1</v>
      </c>
      <c r="H159" s="72" t="s">
        <v>1070</v>
      </c>
    </row>
    <row r="160" spans="1:8" x14ac:dyDescent="0.25">
      <c r="A160" s="146" t="s">
        <v>1636</v>
      </c>
      <c r="B160" s="132">
        <v>1</v>
      </c>
      <c r="C160" s="13" t="s">
        <v>543</v>
      </c>
      <c r="D160" s="11">
        <v>15.48</v>
      </c>
      <c r="E160" s="11">
        <f>IF(D160="auf Anfrage",0,ROUND((D160-(D160*Overview!$B$7))-((D160-(D160*Overview!$B$7))*Overview!$C$7),2))</f>
        <v>15.48</v>
      </c>
      <c r="F160" s="147" t="s">
        <v>1069</v>
      </c>
      <c r="G160" s="134">
        <v>1</v>
      </c>
      <c r="H160" s="72" t="s">
        <v>1070</v>
      </c>
    </row>
    <row r="161" spans="1:8" x14ac:dyDescent="0.25">
      <c r="A161" s="146" t="s">
        <v>1637</v>
      </c>
      <c r="B161" s="132">
        <v>1</v>
      </c>
      <c r="C161" s="13" t="s">
        <v>544</v>
      </c>
      <c r="D161" s="11">
        <v>16.8</v>
      </c>
      <c r="E161" s="11">
        <f>IF(D161="auf Anfrage",0,ROUND((D161-(D161*Overview!$B$7))-((D161-(D161*Overview!$B$7))*Overview!$C$7),2))</f>
        <v>16.8</v>
      </c>
      <c r="F161" s="147" t="s">
        <v>1069</v>
      </c>
      <c r="G161" s="134">
        <v>1</v>
      </c>
      <c r="H161" s="72" t="s">
        <v>1070</v>
      </c>
    </row>
    <row r="162" spans="1:8" x14ac:dyDescent="0.25">
      <c r="A162" s="146" t="s">
        <v>1638</v>
      </c>
      <c r="B162" s="132">
        <v>1</v>
      </c>
      <c r="C162" s="13" t="s">
        <v>545</v>
      </c>
      <c r="D162" s="11">
        <v>19.439999999999998</v>
      </c>
      <c r="E162" s="11">
        <f>IF(D162="auf Anfrage",0,ROUND((D162-(D162*Overview!$B$7))-((D162-(D162*Overview!$B$7))*Overview!$C$7),2))</f>
        <v>19.440000000000001</v>
      </c>
      <c r="F162" s="147" t="s">
        <v>1069</v>
      </c>
      <c r="G162" s="134">
        <v>1</v>
      </c>
      <c r="H162" s="72" t="s">
        <v>1070</v>
      </c>
    </row>
    <row r="163" spans="1:8" x14ac:dyDescent="0.25">
      <c r="A163" s="146" t="s">
        <v>1639</v>
      </c>
      <c r="B163" s="132">
        <v>1</v>
      </c>
      <c r="C163" s="13" t="s">
        <v>546</v>
      </c>
      <c r="D163" s="11">
        <v>24.6</v>
      </c>
      <c r="E163" s="11">
        <f>IF(D163="auf Anfrage",0,ROUND((D163-(D163*Overview!$B$7))-((D163-(D163*Overview!$B$7))*Overview!$C$7),2))</f>
        <v>24.6</v>
      </c>
      <c r="F163" s="147" t="s">
        <v>1069</v>
      </c>
      <c r="G163" s="134">
        <v>1</v>
      </c>
      <c r="H163" s="72" t="s">
        <v>1070</v>
      </c>
    </row>
    <row r="164" spans="1:8" s="128" customFormat="1" ht="5.0999999999999996" customHeight="1" x14ac:dyDescent="0.25">
      <c r="A164" s="146"/>
      <c r="B164" s="132"/>
      <c r="C164" s="130"/>
      <c r="D164" s="129"/>
      <c r="E164" s="129"/>
      <c r="F164" s="147"/>
      <c r="G164" s="134"/>
      <c r="H164" s="133"/>
    </row>
    <row r="165" spans="1:8" x14ac:dyDescent="0.25">
      <c r="A165" s="146" t="s">
        <v>1640</v>
      </c>
      <c r="B165" s="132">
        <v>1</v>
      </c>
      <c r="C165" s="13" t="s">
        <v>547</v>
      </c>
      <c r="D165" s="11">
        <v>14.639999999999999</v>
      </c>
      <c r="E165" s="11">
        <f>IF(D165="auf Anfrage",0,ROUND((D165-(D165*Overview!$B$7))-((D165-(D165*Overview!$B$7))*Overview!$C$7),2))</f>
        <v>14.64</v>
      </c>
      <c r="F165" s="147" t="s">
        <v>1069</v>
      </c>
      <c r="G165" s="134">
        <v>1</v>
      </c>
      <c r="H165" s="72" t="s">
        <v>1070</v>
      </c>
    </row>
    <row r="166" spans="1:8" x14ac:dyDescent="0.25">
      <c r="A166" s="146" t="s">
        <v>1641</v>
      </c>
      <c r="B166" s="132">
        <v>1</v>
      </c>
      <c r="C166" s="13" t="s">
        <v>548</v>
      </c>
      <c r="D166" s="11">
        <v>16.32</v>
      </c>
      <c r="E166" s="11">
        <f>IF(D166="auf Anfrage",0,ROUND((D166-(D166*Overview!$B$7))-((D166-(D166*Overview!$B$7))*Overview!$C$7),2))</f>
        <v>16.32</v>
      </c>
      <c r="F166" s="147" t="s">
        <v>1069</v>
      </c>
      <c r="G166" s="134">
        <v>1</v>
      </c>
      <c r="H166" s="72" t="s">
        <v>1070</v>
      </c>
    </row>
    <row r="167" spans="1:8" x14ac:dyDescent="0.25">
      <c r="A167" s="146" t="s">
        <v>1642</v>
      </c>
      <c r="B167" s="132">
        <v>1</v>
      </c>
      <c r="C167" s="13" t="s">
        <v>549</v>
      </c>
      <c r="D167" s="11">
        <v>18</v>
      </c>
      <c r="E167" s="11">
        <f>IF(D167="auf Anfrage",0,ROUND((D167-(D167*Overview!$B$7))-((D167-(D167*Overview!$B$7))*Overview!$C$7),2))</f>
        <v>18</v>
      </c>
      <c r="F167" s="147" t="s">
        <v>1069</v>
      </c>
      <c r="G167" s="134">
        <v>1</v>
      </c>
      <c r="H167" s="72" t="s">
        <v>1070</v>
      </c>
    </row>
    <row r="168" spans="1:8" x14ac:dyDescent="0.25">
      <c r="A168" s="146" t="s">
        <v>1643</v>
      </c>
      <c r="B168" s="132">
        <v>1</v>
      </c>
      <c r="C168" s="13" t="s">
        <v>550</v>
      </c>
      <c r="D168" s="11">
        <v>21.36</v>
      </c>
      <c r="E168" s="11">
        <f>IF(D168="auf Anfrage",0,ROUND((D168-(D168*Overview!$B$7))-((D168-(D168*Overview!$B$7))*Overview!$C$7),2))</f>
        <v>21.36</v>
      </c>
      <c r="F168" s="147" t="s">
        <v>1069</v>
      </c>
      <c r="G168" s="134">
        <v>1</v>
      </c>
      <c r="H168" s="72" t="s">
        <v>1070</v>
      </c>
    </row>
    <row r="169" spans="1:8" x14ac:dyDescent="0.25">
      <c r="A169" s="146" t="s">
        <v>1644</v>
      </c>
      <c r="B169" s="132">
        <v>1</v>
      </c>
      <c r="C169" s="13" t="s">
        <v>551</v>
      </c>
      <c r="D169" s="11">
        <v>27.7</v>
      </c>
      <c r="E169" s="11">
        <f>IF(D169="auf Anfrage",0,ROUND((D169-(D169*Overview!$B$7))-((D169-(D169*Overview!$B$7))*Overview!$C$7),2))</f>
        <v>27.7</v>
      </c>
      <c r="F169" s="147" t="s">
        <v>1069</v>
      </c>
      <c r="G169" s="134">
        <v>1</v>
      </c>
      <c r="H169" s="72" t="s">
        <v>1070</v>
      </c>
    </row>
    <row r="170" spans="1:8" ht="15" customHeight="1" x14ac:dyDescent="0.25">
      <c r="A170" s="137" t="s">
        <v>986</v>
      </c>
      <c r="B170" s="168" t="s">
        <v>801</v>
      </c>
      <c r="C170" s="168"/>
      <c r="D170" s="168"/>
      <c r="E170" s="168"/>
      <c r="F170" s="168"/>
      <c r="G170" s="136"/>
      <c r="H170" s="83"/>
    </row>
    <row r="171" spans="1:8" x14ac:dyDescent="0.25">
      <c r="A171" s="146" t="s">
        <v>1645</v>
      </c>
      <c r="B171" s="132">
        <v>1</v>
      </c>
      <c r="C171" s="13" t="s">
        <v>552</v>
      </c>
      <c r="D171" s="11">
        <v>16.434999999999999</v>
      </c>
      <c r="E171" s="11">
        <f>IF(D171="auf Anfrage",0,ROUND((D171-(D171*Overview!$B$7))-((D171-(D171*Overview!$B$7))*Overview!$C$7),2))</f>
        <v>16.440000000000001</v>
      </c>
      <c r="F171" s="147" t="s">
        <v>1069</v>
      </c>
      <c r="G171" s="134">
        <v>1</v>
      </c>
      <c r="H171" s="72" t="s">
        <v>1068</v>
      </c>
    </row>
    <row r="172" spans="1:8" x14ac:dyDescent="0.25">
      <c r="A172" s="146" t="s">
        <v>1646</v>
      </c>
      <c r="B172" s="132">
        <v>1</v>
      </c>
      <c r="C172" s="13" t="s">
        <v>553</v>
      </c>
      <c r="D172" s="11">
        <v>17.099999999999998</v>
      </c>
      <c r="E172" s="11">
        <f>IF(D172="auf Anfrage",0,ROUND((D172-(D172*Overview!$B$7))-((D172-(D172*Overview!$B$7))*Overview!$C$7),2))</f>
        <v>17.100000000000001</v>
      </c>
      <c r="F172" s="147" t="s">
        <v>1069</v>
      </c>
      <c r="G172" s="134">
        <v>1</v>
      </c>
      <c r="H172" s="72" t="s">
        <v>1068</v>
      </c>
    </row>
    <row r="173" spans="1:8" x14ac:dyDescent="0.25">
      <c r="A173" s="146" t="s">
        <v>1647</v>
      </c>
      <c r="B173" s="132">
        <v>1</v>
      </c>
      <c r="C173" s="13" t="s">
        <v>554</v>
      </c>
      <c r="D173" s="11">
        <v>17.764999999999997</v>
      </c>
      <c r="E173" s="11">
        <f>IF(D173="auf Anfrage",0,ROUND((D173-(D173*Overview!$B$7))-((D173-(D173*Overview!$B$7))*Overview!$C$7),2))</f>
        <v>17.77</v>
      </c>
      <c r="F173" s="147" t="s">
        <v>1069</v>
      </c>
      <c r="G173" s="134">
        <v>1</v>
      </c>
      <c r="H173" s="72" t="s">
        <v>1068</v>
      </c>
    </row>
    <row r="174" spans="1:8" x14ac:dyDescent="0.25">
      <c r="A174" s="146" t="s">
        <v>1648</v>
      </c>
      <c r="B174" s="132">
        <v>1</v>
      </c>
      <c r="C174" s="13" t="s">
        <v>555</v>
      </c>
      <c r="D174" s="11">
        <v>19.094999999999999</v>
      </c>
      <c r="E174" s="11">
        <f>IF(D174="auf Anfrage",0,ROUND((D174-(D174*Overview!$B$7))-((D174-(D174*Overview!$B$7))*Overview!$C$7),2))</f>
        <v>19.100000000000001</v>
      </c>
      <c r="F174" s="147" t="s">
        <v>1069</v>
      </c>
      <c r="G174" s="134">
        <v>1</v>
      </c>
      <c r="H174" s="72" t="s">
        <v>1068</v>
      </c>
    </row>
    <row r="175" spans="1:8" x14ac:dyDescent="0.25">
      <c r="A175" s="146" t="s">
        <v>1649</v>
      </c>
      <c r="B175" s="132">
        <v>1</v>
      </c>
      <c r="C175" s="13" t="s">
        <v>556</v>
      </c>
      <c r="D175" s="11">
        <v>22.42</v>
      </c>
      <c r="E175" s="11">
        <f>IF(D175="auf Anfrage",0,ROUND((D175-(D175*Overview!$B$7))-((D175-(D175*Overview!$B$7))*Overview!$C$7),2))</f>
        <v>22.42</v>
      </c>
      <c r="F175" s="147" t="s">
        <v>1069</v>
      </c>
      <c r="G175" s="134">
        <v>1</v>
      </c>
      <c r="H175" s="72" t="s">
        <v>1068</v>
      </c>
    </row>
    <row r="176" spans="1:8" s="128" customFormat="1" ht="5.0999999999999996" customHeight="1" x14ac:dyDescent="0.25">
      <c r="A176" s="146"/>
      <c r="B176" s="132"/>
      <c r="C176" s="130"/>
      <c r="D176" s="129"/>
      <c r="E176" s="129"/>
      <c r="F176" s="147"/>
      <c r="G176" s="134"/>
      <c r="H176" s="133"/>
    </row>
    <row r="177" spans="1:8" x14ac:dyDescent="0.25">
      <c r="A177" s="146" t="s">
        <v>1650</v>
      </c>
      <c r="B177" s="132">
        <v>1</v>
      </c>
      <c r="C177" s="13" t="s">
        <v>557</v>
      </c>
      <c r="D177" s="11">
        <v>15.674999999999999</v>
      </c>
      <c r="E177" s="11">
        <f>IF(D177="auf Anfrage",0,ROUND((D177-(D177*Overview!$B$7))-((D177-(D177*Overview!$B$7))*Overview!$C$7),2))</f>
        <v>15.68</v>
      </c>
      <c r="F177" s="147" t="s">
        <v>1069</v>
      </c>
      <c r="G177" s="134">
        <v>1</v>
      </c>
      <c r="H177" s="72" t="s">
        <v>1068</v>
      </c>
    </row>
    <row r="178" spans="1:8" x14ac:dyDescent="0.25">
      <c r="A178" s="146" t="s">
        <v>1651</v>
      </c>
      <c r="B178" s="132">
        <v>1</v>
      </c>
      <c r="C178" s="13" t="s">
        <v>558</v>
      </c>
      <c r="D178" s="11">
        <v>16.529999999999998</v>
      </c>
      <c r="E178" s="11">
        <f>IF(D178="auf Anfrage",0,ROUND((D178-(D178*Overview!$B$7))-((D178-(D178*Overview!$B$7))*Overview!$C$7),2))</f>
        <v>16.53</v>
      </c>
      <c r="F178" s="147" t="s">
        <v>1069</v>
      </c>
      <c r="G178" s="134">
        <v>1</v>
      </c>
      <c r="H178" s="72" t="s">
        <v>1068</v>
      </c>
    </row>
    <row r="179" spans="1:8" x14ac:dyDescent="0.25">
      <c r="A179" s="146" t="s">
        <v>1652</v>
      </c>
      <c r="B179" s="132">
        <v>1</v>
      </c>
      <c r="C179" s="13" t="s">
        <v>559</v>
      </c>
      <c r="D179" s="11">
        <v>17.385000000000002</v>
      </c>
      <c r="E179" s="11">
        <f>IF(D179="auf Anfrage",0,ROUND((D179-(D179*Overview!$B$7))-((D179-(D179*Overview!$B$7))*Overview!$C$7),2))</f>
        <v>17.39</v>
      </c>
      <c r="F179" s="147" t="s">
        <v>1069</v>
      </c>
      <c r="G179" s="134">
        <v>1</v>
      </c>
      <c r="H179" s="72" t="s">
        <v>1068</v>
      </c>
    </row>
    <row r="180" spans="1:8" x14ac:dyDescent="0.25">
      <c r="A180" s="146" t="s">
        <v>1653</v>
      </c>
      <c r="B180" s="132">
        <v>1</v>
      </c>
      <c r="C180" s="13" t="s">
        <v>560</v>
      </c>
      <c r="D180" s="11">
        <v>19.094999999999999</v>
      </c>
      <c r="E180" s="11">
        <f>IF(D180="auf Anfrage",0,ROUND((D180-(D180*Overview!$B$7))-((D180-(D180*Overview!$B$7))*Overview!$C$7),2))</f>
        <v>19.100000000000001</v>
      </c>
      <c r="F180" s="147" t="s">
        <v>1069</v>
      </c>
      <c r="G180" s="134">
        <v>1</v>
      </c>
      <c r="H180" s="72" t="s">
        <v>1068</v>
      </c>
    </row>
    <row r="181" spans="1:8" x14ac:dyDescent="0.25">
      <c r="A181" s="146" t="s">
        <v>1654</v>
      </c>
      <c r="B181" s="132">
        <v>1</v>
      </c>
      <c r="C181" s="13" t="s">
        <v>561</v>
      </c>
      <c r="D181" s="11">
        <v>23.37</v>
      </c>
      <c r="E181" s="11">
        <f>IF(D181="auf Anfrage",0,ROUND((D181-(D181*Overview!$B$7))-((D181-(D181*Overview!$B$7))*Overview!$C$7),2))</f>
        <v>23.37</v>
      </c>
      <c r="F181" s="147" t="s">
        <v>1069</v>
      </c>
      <c r="G181" s="134">
        <v>1</v>
      </c>
      <c r="H181" s="72" t="s">
        <v>1068</v>
      </c>
    </row>
    <row r="182" spans="1:8" s="128" customFormat="1" ht="5.0999999999999996" customHeight="1" x14ac:dyDescent="0.25">
      <c r="A182" s="146"/>
      <c r="B182" s="132"/>
      <c r="C182" s="130"/>
      <c r="D182" s="129"/>
      <c r="E182" s="129"/>
      <c r="F182" s="147"/>
      <c r="G182" s="134"/>
      <c r="H182" s="133"/>
    </row>
    <row r="183" spans="1:8" x14ac:dyDescent="0.25">
      <c r="A183" s="146" t="s">
        <v>1655</v>
      </c>
      <c r="B183" s="132">
        <v>1</v>
      </c>
      <c r="C183" s="13" t="s">
        <v>562</v>
      </c>
      <c r="D183" s="11">
        <v>15.959999999999999</v>
      </c>
      <c r="E183" s="11">
        <f>IF(D183="auf Anfrage",0,ROUND((D183-(D183*Overview!$B$7))-((D183-(D183*Overview!$B$7))*Overview!$C$7),2))</f>
        <v>15.96</v>
      </c>
      <c r="F183" s="147" t="s">
        <v>1069</v>
      </c>
      <c r="G183" s="134">
        <v>1</v>
      </c>
      <c r="H183" s="72" t="s">
        <v>1068</v>
      </c>
    </row>
    <row r="184" spans="1:8" x14ac:dyDescent="0.25">
      <c r="A184" s="146" t="s">
        <v>1656</v>
      </c>
      <c r="B184" s="132">
        <v>1</v>
      </c>
      <c r="C184" s="13" t="s">
        <v>563</v>
      </c>
      <c r="D184" s="11">
        <v>17.099999999999998</v>
      </c>
      <c r="E184" s="11">
        <f>IF(D184="auf Anfrage",0,ROUND((D184-(D184*Overview!$B$7))-((D184-(D184*Overview!$B$7))*Overview!$C$7),2))</f>
        <v>17.100000000000001</v>
      </c>
      <c r="F184" s="147" t="s">
        <v>1069</v>
      </c>
      <c r="G184" s="134">
        <v>1</v>
      </c>
      <c r="H184" s="72" t="s">
        <v>1068</v>
      </c>
    </row>
    <row r="185" spans="1:8" x14ac:dyDescent="0.25">
      <c r="A185" s="146" t="s">
        <v>1657</v>
      </c>
      <c r="B185" s="132">
        <v>1</v>
      </c>
      <c r="C185" s="13" t="s">
        <v>564</v>
      </c>
      <c r="D185" s="11">
        <v>18.335000000000001</v>
      </c>
      <c r="E185" s="11">
        <f>IF(D185="auf Anfrage",0,ROUND((D185-(D185*Overview!$B$7))-((D185-(D185*Overview!$B$7))*Overview!$C$7),2))</f>
        <v>18.34</v>
      </c>
      <c r="F185" s="147" t="s">
        <v>1069</v>
      </c>
      <c r="G185" s="134">
        <v>1</v>
      </c>
      <c r="H185" s="72" t="s">
        <v>1068</v>
      </c>
    </row>
    <row r="186" spans="1:8" x14ac:dyDescent="0.25">
      <c r="A186" s="146" t="s">
        <v>1658</v>
      </c>
      <c r="B186" s="132">
        <v>1</v>
      </c>
      <c r="C186" s="13" t="s">
        <v>565</v>
      </c>
      <c r="D186" s="11">
        <v>20.614999999999998</v>
      </c>
      <c r="E186" s="11">
        <f>IF(D186="auf Anfrage",0,ROUND((D186-(D186*Overview!$B$7))-((D186-(D186*Overview!$B$7))*Overview!$C$7),2))</f>
        <v>20.62</v>
      </c>
      <c r="F186" s="147" t="s">
        <v>1069</v>
      </c>
      <c r="G186" s="134">
        <v>1</v>
      </c>
      <c r="H186" s="72" t="s">
        <v>1068</v>
      </c>
    </row>
    <row r="187" spans="1:8" x14ac:dyDescent="0.25">
      <c r="A187" s="146" t="s">
        <v>1659</v>
      </c>
      <c r="B187" s="132">
        <v>1</v>
      </c>
      <c r="C187" s="13" t="s">
        <v>566</v>
      </c>
      <c r="D187" s="11">
        <v>26.314999999999998</v>
      </c>
      <c r="E187" s="11">
        <f>IF(D187="auf Anfrage",0,ROUND((D187-(D187*Overview!$B$7))-((D187-(D187*Overview!$B$7))*Overview!$C$7),2))</f>
        <v>26.32</v>
      </c>
      <c r="F187" s="147" t="s">
        <v>1069</v>
      </c>
      <c r="G187" s="134">
        <v>1</v>
      </c>
      <c r="H187" s="72" t="s">
        <v>1068</v>
      </c>
    </row>
    <row r="188" spans="1:8" ht="15" customHeight="1" x14ac:dyDescent="0.25">
      <c r="A188" s="137" t="s">
        <v>830</v>
      </c>
      <c r="B188" s="168" t="s">
        <v>801</v>
      </c>
      <c r="C188" s="168"/>
      <c r="D188" s="168"/>
      <c r="E188" s="168"/>
      <c r="F188" s="168"/>
      <c r="G188" s="136"/>
      <c r="H188" s="83"/>
    </row>
    <row r="189" spans="1:8" x14ac:dyDescent="0.25">
      <c r="A189" s="146" t="s">
        <v>1660</v>
      </c>
      <c r="B189" s="132">
        <v>1</v>
      </c>
      <c r="C189" s="13" t="s">
        <v>623</v>
      </c>
      <c r="D189" s="11">
        <v>16.600000000000001</v>
      </c>
      <c r="E189" s="11">
        <f>IF(D189="auf Anfrage",0,ROUND((D189-(D189*Overview!$B$7))-((D189-(D189*Overview!$B$7))*Overview!$C$7),2))</f>
        <v>16.600000000000001</v>
      </c>
      <c r="F189" s="147" t="s">
        <v>1067</v>
      </c>
      <c r="G189" s="134" t="s">
        <v>763</v>
      </c>
      <c r="H189" s="72" t="s">
        <v>1070</v>
      </c>
    </row>
    <row r="190" spans="1:8" x14ac:dyDescent="0.25">
      <c r="A190" s="146" t="s">
        <v>1661</v>
      </c>
      <c r="B190" s="132">
        <v>1</v>
      </c>
      <c r="C190" s="13" t="s">
        <v>624</v>
      </c>
      <c r="D190" s="11">
        <v>17.3</v>
      </c>
      <c r="E190" s="11">
        <f>IF(D190="auf Anfrage",0,ROUND((D190-(D190*Overview!$B$7))-((D190-(D190*Overview!$B$7))*Overview!$C$7),2))</f>
        <v>17.3</v>
      </c>
      <c r="F190" s="147" t="s">
        <v>1069</v>
      </c>
      <c r="G190" s="134">
        <v>1</v>
      </c>
      <c r="H190" s="72" t="s">
        <v>1070</v>
      </c>
    </row>
    <row r="191" spans="1:8" x14ac:dyDescent="0.25">
      <c r="A191" s="146" t="s">
        <v>1662</v>
      </c>
      <c r="B191" s="132">
        <v>1</v>
      </c>
      <c r="C191" s="13" t="s">
        <v>625</v>
      </c>
      <c r="D191" s="11">
        <v>18</v>
      </c>
      <c r="E191" s="11">
        <f>IF(D191="auf Anfrage",0,ROUND((D191-(D191*Overview!$B$7))-((D191-(D191*Overview!$B$7))*Overview!$C$7),2))</f>
        <v>18</v>
      </c>
      <c r="F191" s="147" t="s">
        <v>1069</v>
      </c>
      <c r="G191" s="134">
        <v>1</v>
      </c>
      <c r="H191" s="72" t="s">
        <v>1070</v>
      </c>
    </row>
    <row r="192" spans="1:8" x14ac:dyDescent="0.25">
      <c r="A192" s="146" t="s">
        <v>1663</v>
      </c>
      <c r="B192" s="132">
        <v>1</v>
      </c>
      <c r="C192" s="13" t="s">
        <v>626</v>
      </c>
      <c r="D192" s="11">
        <v>19.399999999999999</v>
      </c>
      <c r="E192" s="11">
        <f>IF(D192="auf Anfrage",0,ROUND((D192-(D192*Overview!$B$7))-((D192-(D192*Overview!$B$7))*Overview!$C$7),2))</f>
        <v>19.399999999999999</v>
      </c>
      <c r="F192" s="147" t="s">
        <v>1069</v>
      </c>
      <c r="G192" s="134">
        <v>1</v>
      </c>
      <c r="H192" s="72" t="s">
        <v>1070</v>
      </c>
    </row>
    <row r="193" spans="1:8" x14ac:dyDescent="0.25">
      <c r="A193" s="146" t="s">
        <v>1664</v>
      </c>
      <c r="B193" s="132">
        <v>1</v>
      </c>
      <c r="C193" s="13" t="s">
        <v>627</v>
      </c>
      <c r="D193" s="11">
        <v>22.8</v>
      </c>
      <c r="E193" s="11">
        <f>IF(D193="auf Anfrage",0,ROUND((D193-(D193*Overview!$B$7))-((D193-(D193*Overview!$B$7))*Overview!$C$7),2))</f>
        <v>22.8</v>
      </c>
      <c r="F193" s="147" t="s">
        <v>1067</v>
      </c>
      <c r="G193" s="134" t="s">
        <v>763</v>
      </c>
      <c r="H193" s="72" t="s">
        <v>1070</v>
      </c>
    </row>
    <row r="194" spans="1:8" s="128" customFormat="1" ht="5.0999999999999996" customHeight="1" x14ac:dyDescent="0.25">
      <c r="A194" s="146"/>
      <c r="B194" s="132"/>
      <c r="C194" s="130"/>
      <c r="D194" s="129"/>
      <c r="E194" s="129"/>
      <c r="F194" s="147"/>
      <c r="G194" s="134"/>
      <c r="H194" s="133"/>
    </row>
    <row r="195" spans="1:8" x14ac:dyDescent="0.25">
      <c r="A195" s="146" t="s">
        <v>1665</v>
      </c>
      <c r="B195" s="132">
        <v>1</v>
      </c>
      <c r="C195" s="13" t="s">
        <v>628</v>
      </c>
      <c r="D195" s="11">
        <v>15.5</v>
      </c>
      <c r="E195" s="11">
        <f>IF(D195="auf Anfrage",0,ROUND((D195-(D195*Overview!$B$7))-((D195-(D195*Overview!$B$7))*Overview!$C$7),2))</f>
        <v>15.5</v>
      </c>
      <c r="F195" s="147" t="s">
        <v>1067</v>
      </c>
      <c r="G195" s="134" t="s">
        <v>763</v>
      </c>
      <c r="H195" s="72" t="s">
        <v>1070</v>
      </c>
    </row>
    <row r="196" spans="1:8" x14ac:dyDescent="0.25">
      <c r="A196" s="146" t="s">
        <v>1666</v>
      </c>
      <c r="B196" s="132">
        <v>1</v>
      </c>
      <c r="C196" s="13" t="s">
        <v>629</v>
      </c>
      <c r="D196" s="11">
        <v>16.399999999999999</v>
      </c>
      <c r="E196" s="11">
        <f>IF(D196="auf Anfrage",0,ROUND((D196-(D196*Overview!$B$7))-((D196-(D196*Overview!$B$7))*Overview!$C$7),2))</f>
        <v>16.399999999999999</v>
      </c>
      <c r="F196" s="147" t="s">
        <v>1069</v>
      </c>
      <c r="G196" s="134">
        <v>1</v>
      </c>
      <c r="H196" s="72" t="s">
        <v>1070</v>
      </c>
    </row>
    <row r="197" spans="1:8" x14ac:dyDescent="0.25">
      <c r="A197" s="146" t="s">
        <v>1667</v>
      </c>
      <c r="B197" s="132">
        <v>1</v>
      </c>
      <c r="C197" s="13" t="s">
        <v>630</v>
      </c>
      <c r="D197" s="11">
        <v>17.3</v>
      </c>
      <c r="E197" s="11">
        <f>IF(D197="auf Anfrage",0,ROUND((D197-(D197*Overview!$B$7))-((D197-(D197*Overview!$B$7))*Overview!$C$7),2))</f>
        <v>17.3</v>
      </c>
      <c r="F197" s="147" t="s">
        <v>1069</v>
      </c>
      <c r="G197" s="134">
        <v>1</v>
      </c>
      <c r="H197" s="72" t="s">
        <v>1070</v>
      </c>
    </row>
    <row r="198" spans="1:8" x14ac:dyDescent="0.25">
      <c r="A198" s="146" t="s">
        <v>1668</v>
      </c>
      <c r="B198" s="132">
        <v>1</v>
      </c>
      <c r="C198" s="13" t="s">
        <v>631</v>
      </c>
      <c r="D198" s="11">
        <v>19.100000000000001</v>
      </c>
      <c r="E198" s="11">
        <f>IF(D198="auf Anfrage",0,ROUND((D198-(D198*Overview!$B$7))-((D198-(D198*Overview!$B$7))*Overview!$C$7),2))</f>
        <v>19.100000000000001</v>
      </c>
      <c r="F198" s="147" t="s">
        <v>1069</v>
      </c>
      <c r="G198" s="134">
        <v>1</v>
      </c>
      <c r="H198" s="72" t="s">
        <v>1070</v>
      </c>
    </row>
    <row r="199" spans="1:8" x14ac:dyDescent="0.25">
      <c r="A199" s="146" t="s">
        <v>1669</v>
      </c>
      <c r="B199" s="132">
        <v>1</v>
      </c>
      <c r="C199" s="13" t="s">
        <v>632</v>
      </c>
      <c r="D199" s="11">
        <v>23.6</v>
      </c>
      <c r="E199" s="11">
        <f>IF(D199="auf Anfrage",0,ROUND((D199-(D199*Overview!$B$7))-((D199-(D199*Overview!$B$7))*Overview!$C$7),2))</f>
        <v>23.6</v>
      </c>
      <c r="F199" s="147" t="s">
        <v>1067</v>
      </c>
      <c r="G199" s="134" t="s">
        <v>763</v>
      </c>
      <c r="H199" s="72" t="s">
        <v>1070</v>
      </c>
    </row>
    <row r="200" spans="1:8" s="128" customFormat="1" ht="5.0999999999999996" customHeight="1" x14ac:dyDescent="0.25">
      <c r="A200" s="146"/>
      <c r="B200" s="132"/>
      <c r="C200" s="130"/>
      <c r="D200" s="129"/>
      <c r="E200" s="129"/>
      <c r="F200" s="147"/>
      <c r="G200" s="134"/>
      <c r="H200" s="133"/>
    </row>
    <row r="201" spans="1:8" x14ac:dyDescent="0.25">
      <c r="A201" s="146" t="s">
        <v>1670</v>
      </c>
      <c r="B201" s="132">
        <v>1</v>
      </c>
      <c r="C201" s="13" t="s">
        <v>633</v>
      </c>
      <c r="D201" s="11">
        <v>15.8</v>
      </c>
      <c r="E201" s="11">
        <f>IF(D201="auf Anfrage",0,ROUND((D201-(D201*Overview!$B$7))-((D201-(D201*Overview!$B$7))*Overview!$C$7),2))</f>
        <v>15.8</v>
      </c>
      <c r="F201" s="147" t="s">
        <v>1067</v>
      </c>
      <c r="G201" s="134" t="s">
        <v>763</v>
      </c>
      <c r="H201" s="72" t="s">
        <v>1070</v>
      </c>
    </row>
    <row r="202" spans="1:8" x14ac:dyDescent="0.25">
      <c r="A202" s="146" t="s">
        <v>1671</v>
      </c>
      <c r="B202" s="132">
        <v>1</v>
      </c>
      <c r="C202" s="13" t="s">
        <v>634</v>
      </c>
      <c r="D202" s="11">
        <v>17</v>
      </c>
      <c r="E202" s="11">
        <f>IF(D202="auf Anfrage",0,ROUND((D202-(D202*Overview!$B$7))-((D202-(D202*Overview!$B$7))*Overview!$C$7),2))</f>
        <v>17</v>
      </c>
      <c r="F202" s="147" t="s">
        <v>1069</v>
      </c>
      <c r="G202" s="134">
        <v>1</v>
      </c>
      <c r="H202" s="72" t="s">
        <v>1070</v>
      </c>
    </row>
    <row r="203" spans="1:8" x14ac:dyDescent="0.25">
      <c r="A203" s="146" t="s">
        <v>1672</v>
      </c>
      <c r="B203" s="132">
        <v>1</v>
      </c>
      <c r="C203" s="13" t="s">
        <v>635</v>
      </c>
      <c r="D203" s="11">
        <v>18.2</v>
      </c>
      <c r="E203" s="11">
        <f>IF(D203="auf Anfrage",0,ROUND((D203-(D203*Overview!$B$7))-((D203-(D203*Overview!$B$7))*Overview!$C$7),2))</f>
        <v>18.2</v>
      </c>
      <c r="F203" s="147" t="s">
        <v>1069</v>
      </c>
      <c r="G203" s="134">
        <v>1</v>
      </c>
      <c r="H203" s="72" t="s">
        <v>1070</v>
      </c>
    </row>
    <row r="204" spans="1:8" x14ac:dyDescent="0.25">
      <c r="A204" s="146" t="s">
        <v>1673</v>
      </c>
      <c r="B204" s="132">
        <v>1</v>
      </c>
      <c r="C204" s="13" t="s">
        <v>636</v>
      </c>
      <c r="D204" s="11">
        <v>20.6</v>
      </c>
      <c r="E204" s="11">
        <f>IF(D204="auf Anfrage",0,ROUND((D204-(D204*Overview!$B$7))-((D204-(D204*Overview!$B$7))*Overview!$C$7),2))</f>
        <v>20.6</v>
      </c>
      <c r="F204" s="147" t="s">
        <v>1069</v>
      </c>
      <c r="G204" s="134">
        <v>1</v>
      </c>
      <c r="H204" s="72" t="s">
        <v>1070</v>
      </c>
    </row>
    <row r="205" spans="1:8" x14ac:dyDescent="0.25">
      <c r="A205" s="146" t="s">
        <v>1674</v>
      </c>
      <c r="B205" s="132">
        <v>1</v>
      </c>
      <c r="C205" s="13" t="s">
        <v>637</v>
      </c>
      <c r="D205" s="11">
        <v>26.6</v>
      </c>
      <c r="E205" s="11">
        <f>IF(D205="auf Anfrage",0,ROUND((D205-(D205*Overview!$B$7))-((D205-(D205*Overview!$B$7))*Overview!$C$7),2))</f>
        <v>26.6</v>
      </c>
      <c r="F205" s="147" t="s">
        <v>1067</v>
      </c>
      <c r="G205" s="134" t="s">
        <v>763</v>
      </c>
      <c r="H205" s="72" t="s">
        <v>1070</v>
      </c>
    </row>
    <row r="206" spans="1:8" ht="15" customHeight="1" x14ac:dyDescent="0.25">
      <c r="A206" s="137" t="s">
        <v>832</v>
      </c>
      <c r="B206" s="168" t="s">
        <v>801</v>
      </c>
      <c r="C206" s="168"/>
      <c r="D206" s="168"/>
      <c r="E206" s="168"/>
      <c r="F206" s="168"/>
      <c r="G206" s="136"/>
      <c r="H206" s="83"/>
    </row>
    <row r="207" spans="1:8" x14ac:dyDescent="0.25">
      <c r="A207" s="146" t="s">
        <v>1675</v>
      </c>
      <c r="B207" s="132">
        <v>1</v>
      </c>
      <c r="C207" s="13" t="s">
        <v>567</v>
      </c>
      <c r="D207" s="11">
        <v>123.3</v>
      </c>
      <c r="E207" s="11">
        <f>IF(D207="auf Anfrage",0,ROUND((D207-(D207*Overview!$B$7))-((D207-(D207*Overview!$B$7))*Overview!$C$7),2))</f>
        <v>123.3</v>
      </c>
      <c r="F207" s="147" t="s">
        <v>1067</v>
      </c>
      <c r="G207" s="134" t="s">
        <v>763</v>
      </c>
      <c r="H207" s="72" t="s">
        <v>1070</v>
      </c>
    </row>
    <row r="208" spans="1:8" x14ac:dyDescent="0.25">
      <c r="A208" s="146" t="s">
        <v>1676</v>
      </c>
      <c r="B208" s="132">
        <v>1</v>
      </c>
      <c r="C208" s="13" t="s">
        <v>604</v>
      </c>
      <c r="D208" s="11">
        <v>124</v>
      </c>
      <c r="E208" s="11">
        <f>IF(D208="auf Anfrage",0,ROUND((D208-(D208*Overview!$B$7))-((D208-(D208*Overview!$B$7))*Overview!$C$7),2))</f>
        <v>124</v>
      </c>
      <c r="F208" s="147" t="s">
        <v>1067</v>
      </c>
      <c r="G208" s="134" t="s">
        <v>763</v>
      </c>
      <c r="H208" s="72" t="s">
        <v>1070</v>
      </c>
    </row>
    <row r="209" spans="1:8" x14ac:dyDescent="0.25">
      <c r="A209" s="146" t="s">
        <v>1677</v>
      </c>
      <c r="B209" s="132">
        <v>1</v>
      </c>
      <c r="C209" s="13" t="s">
        <v>605</v>
      </c>
      <c r="D209" s="11">
        <v>124.7</v>
      </c>
      <c r="E209" s="11">
        <f>IF(D209="auf Anfrage",0,ROUND((D209-(D209*Overview!$B$7))-((D209-(D209*Overview!$B$7))*Overview!$C$7),2))</f>
        <v>124.7</v>
      </c>
      <c r="F209" s="147" t="s">
        <v>1067</v>
      </c>
      <c r="G209" s="134" t="s">
        <v>763</v>
      </c>
      <c r="H209" s="72" t="s">
        <v>1070</v>
      </c>
    </row>
    <row r="210" spans="1:8" x14ac:dyDescent="0.25">
      <c r="A210" s="146" t="s">
        <v>1678</v>
      </c>
      <c r="B210" s="132">
        <v>1</v>
      </c>
      <c r="C210" s="13" t="s">
        <v>619</v>
      </c>
      <c r="D210" s="11">
        <v>126.1</v>
      </c>
      <c r="E210" s="11">
        <f>IF(D210="auf Anfrage",0,ROUND((D210-(D210*Overview!$B$7))-((D210-(D210*Overview!$B$7))*Overview!$C$7),2))</f>
        <v>126.1</v>
      </c>
      <c r="F210" s="147" t="s">
        <v>1067</v>
      </c>
      <c r="G210" s="134" t="s">
        <v>763</v>
      </c>
      <c r="H210" s="72" t="s">
        <v>1070</v>
      </c>
    </row>
    <row r="211" spans="1:8" x14ac:dyDescent="0.25">
      <c r="A211" s="146" t="s">
        <v>1679</v>
      </c>
      <c r="B211" s="132">
        <v>1</v>
      </c>
      <c r="C211" s="13" t="s">
        <v>620</v>
      </c>
      <c r="D211" s="11">
        <v>129.5</v>
      </c>
      <c r="E211" s="11">
        <f>IF(D211="auf Anfrage",0,ROUND((D211-(D211*Overview!$B$7))-((D211-(D211*Overview!$B$7))*Overview!$C$7),2))</f>
        <v>129.5</v>
      </c>
      <c r="F211" s="147" t="s">
        <v>1067</v>
      </c>
      <c r="G211" s="134" t="s">
        <v>763</v>
      </c>
      <c r="H211" s="72" t="s">
        <v>1070</v>
      </c>
    </row>
    <row r="212" spans="1:8" s="128" customFormat="1" ht="5.0999999999999996" customHeight="1" x14ac:dyDescent="0.25">
      <c r="A212" s="146"/>
      <c r="B212" s="132"/>
      <c r="C212" s="130"/>
      <c r="D212" s="129"/>
      <c r="E212" s="129"/>
      <c r="F212" s="147"/>
      <c r="G212" s="134"/>
      <c r="H212" s="133"/>
    </row>
    <row r="213" spans="1:8" x14ac:dyDescent="0.25">
      <c r="A213" s="146" t="s">
        <v>1680</v>
      </c>
      <c r="B213" s="132">
        <v>1</v>
      </c>
      <c r="C213" s="13" t="s">
        <v>918</v>
      </c>
      <c r="D213" s="11">
        <v>129.69999999999999</v>
      </c>
      <c r="E213" s="11">
        <f>IF(D213="auf Anfrage",0,ROUND((D213-(D213*Overview!$B$7))-((D213-(D213*Overview!$B$7))*Overview!$C$7),2))</f>
        <v>129.69999999999999</v>
      </c>
      <c r="F213" s="147" t="s">
        <v>1067</v>
      </c>
      <c r="G213" s="134" t="s">
        <v>763</v>
      </c>
      <c r="H213" s="72" t="s">
        <v>1070</v>
      </c>
    </row>
    <row r="214" spans="1:8" x14ac:dyDescent="0.25">
      <c r="A214" s="146" t="s">
        <v>1681</v>
      </c>
      <c r="B214" s="132">
        <v>1</v>
      </c>
      <c r="C214" s="13" t="s">
        <v>606</v>
      </c>
      <c r="D214" s="11">
        <v>130.4</v>
      </c>
      <c r="E214" s="11">
        <f>IF(D214="auf Anfrage",0,ROUND((D214-(D214*Overview!$B$7))-((D214-(D214*Overview!$B$7))*Overview!$C$7),2))</f>
        <v>130.4</v>
      </c>
      <c r="F214" s="147" t="s">
        <v>1067</v>
      </c>
      <c r="G214" s="134" t="s">
        <v>763</v>
      </c>
      <c r="H214" s="72" t="s">
        <v>1070</v>
      </c>
    </row>
    <row r="215" spans="1:8" x14ac:dyDescent="0.25">
      <c r="A215" s="146" t="s">
        <v>1682</v>
      </c>
      <c r="B215" s="132">
        <v>1</v>
      </c>
      <c r="C215" s="13" t="s">
        <v>607</v>
      </c>
      <c r="D215" s="11">
        <v>131.1</v>
      </c>
      <c r="E215" s="11">
        <f>IF(D215="auf Anfrage",0,ROUND((D215-(D215*Overview!$B$7))-((D215-(D215*Overview!$B$7))*Overview!$C$7),2))</f>
        <v>131.1</v>
      </c>
      <c r="F215" s="147" t="s">
        <v>1067</v>
      </c>
      <c r="G215" s="134" t="s">
        <v>763</v>
      </c>
      <c r="H215" s="72" t="s">
        <v>1070</v>
      </c>
    </row>
    <row r="216" spans="1:8" x14ac:dyDescent="0.25">
      <c r="A216" s="146" t="s">
        <v>1683</v>
      </c>
      <c r="B216" s="132">
        <v>1</v>
      </c>
      <c r="C216" s="13" t="s">
        <v>608</v>
      </c>
      <c r="D216" s="11">
        <v>132.5</v>
      </c>
      <c r="E216" s="11">
        <f>IF(D216="auf Anfrage",0,ROUND((D216-(D216*Overview!$B$7))-((D216-(D216*Overview!$B$7))*Overview!$C$7),2))</f>
        <v>132.5</v>
      </c>
      <c r="F216" s="147" t="s">
        <v>1067</v>
      </c>
      <c r="G216" s="134" t="s">
        <v>763</v>
      </c>
      <c r="H216" s="72" t="s">
        <v>1070</v>
      </c>
    </row>
    <row r="217" spans="1:8" x14ac:dyDescent="0.25">
      <c r="A217" s="146" t="s">
        <v>1684</v>
      </c>
      <c r="B217" s="132">
        <v>1</v>
      </c>
      <c r="C217" s="13" t="s">
        <v>609</v>
      </c>
      <c r="D217" s="11">
        <v>135.9</v>
      </c>
      <c r="E217" s="11">
        <f>IF(D217="auf Anfrage",0,ROUND((D217-(D217*Overview!$B$7))-((D217-(D217*Overview!$B$7))*Overview!$C$7),2))</f>
        <v>135.9</v>
      </c>
      <c r="F217" s="147" t="s">
        <v>1067</v>
      </c>
      <c r="G217" s="134" t="s">
        <v>763</v>
      </c>
      <c r="H217" s="72" t="s">
        <v>1070</v>
      </c>
    </row>
    <row r="218" spans="1:8" s="128" customFormat="1" ht="5.0999999999999996" customHeight="1" x14ac:dyDescent="0.25">
      <c r="A218" s="146"/>
      <c r="B218" s="132"/>
      <c r="C218" s="130"/>
      <c r="D218" s="129"/>
      <c r="E218" s="129"/>
      <c r="F218" s="147"/>
      <c r="G218" s="134"/>
      <c r="H218" s="133"/>
    </row>
    <row r="219" spans="1:8" x14ac:dyDescent="0.25">
      <c r="A219" s="146" t="s">
        <v>1685</v>
      </c>
      <c r="B219" s="132">
        <v>1</v>
      </c>
      <c r="C219" s="13" t="s">
        <v>610</v>
      </c>
      <c r="D219" s="11">
        <v>128.1</v>
      </c>
      <c r="E219" s="11">
        <f>IF(D219="auf Anfrage",0,ROUND((D219-(D219*Overview!$B$7))-((D219-(D219*Overview!$B$7))*Overview!$C$7),2))</f>
        <v>128.1</v>
      </c>
      <c r="F219" s="147" t="s">
        <v>1067</v>
      </c>
      <c r="G219" s="134" t="s">
        <v>763</v>
      </c>
      <c r="H219" s="72" t="s">
        <v>1070</v>
      </c>
    </row>
    <row r="220" spans="1:8" x14ac:dyDescent="0.25">
      <c r="A220" s="146" t="s">
        <v>1686</v>
      </c>
      <c r="B220" s="132">
        <v>1</v>
      </c>
      <c r="C220" s="13" t="s">
        <v>611</v>
      </c>
      <c r="D220" s="11">
        <v>128.9</v>
      </c>
      <c r="E220" s="11">
        <f>IF(D220="auf Anfrage",0,ROUND((D220-(D220*Overview!$B$7))-((D220-(D220*Overview!$B$7))*Overview!$C$7),2))</f>
        <v>128.9</v>
      </c>
      <c r="F220" s="147" t="s">
        <v>1067</v>
      </c>
      <c r="G220" s="134" t="s">
        <v>763</v>
      </c>
      <c r="H220" s="72" t="s">
        <v>1070</v>
      </c>
    </row>
    <row r="221" spans="1:8" x14ac:dyDescent="0.25">
      <c r="A221" s="146" t="s">
        <v>1687</v>
      </c>
      <c r="B221" s="132">
        <v>1</v>
      </c>
      <c r="C221" s="13" t="s">
        <v>612</v>
      </c>
      <c r="D221" s="11">
        <v>129.80000000000001</v>
      </c>
      <c r="E221" s="11">
        <f>IF(D221="auf Anfrage",0,ROUND((D221-(D221*Overview!$B$7))-((D221-(D221*Overview!$B$7))*Overview!$C$7),2))</f>
        <v>129.80000000000001</v>
      </c>
      <c r="F221" s="147" t="s">
        <v>1067</v>
      </c>
      <c r="G221" s="134" t="s">
        <v>763</v>
      </c>
      <c r="H221" s="72" t="s">
        <v>1070</v>
      </c>
    </row>
    <row r="222" spans="1:8" x14ac:dyDescent="0.25">
      <c r="A222" s="146" t="s">
        <v>1688</v>
      </c>
      <c r="B222" s="132">
        <v>1</v>
      </c>
      <c r="C222" s="13" t="s">
        <v>613</v>
      </c>
      <c r="D222" s="11">
        <v>131.6</v>
      </c>
      <c r="E222" s="11">
        <f>IF(D222="auf Anfrage",0,ROUND((D222-(D222*Overview!$B$7))-((D222-(D222*Overview!$B$7))*Overview!$C$7),2))</f>
        <v>131.6</v>
      </c>
      <c r="F222" s="147" t="s">
        <v>1067</v>
      </c>
      <c r="G222" s="134" t="s">
        <v>763</v>
      </c>
      <c r="H222" s="72" t="s">
        <v>1070</v>
      </c>
    </row>
    <row r="223" spans="1:8" x14ac:dyDescent="0.25">
      <c r="A223" s="146" t="s">
        <v>1689</v>
      </c>
      <c r="B223" s="132">
        <v>1</v>
      </c>
      <c r="C223" s="13" t="s">
        <v>614</v>
      </c>
      <c r="D223" s="11">
        <v>136.1</v>
      </c>
      <c r="E223" s="11">
        <f>IF(D223="auf Anfrage",0,ROUND((D223-(D223*Overview!$B$7))-((D223-(D223*Overview!$B$7))*Overview!$C$7),2))</f>
        <v>136.1</v>
      </c>
      <c r="F223" s="147" t="s">
        <v>1067</v>
      </c>
      <c r="G223" s="134" t="s">
        <v>763</v>
      </c>
      <c r="H223" s="72" t="s">
        <v>1070</v>
      </c>
    </row>
    <row r="224" spans="1:8" s="128" customFormat="1" ht="5.0999999999999996" customHeight="1" x14ac:dyDescent="0.25">
      <c r="A224" s="146"/>
      <c r="B224" s="132"/>
      <c r="C224" s="130"/>
      <c r="D224" s="129"/>
      <c r="E224" s="129"/>
      <c r="F224" s="147"/>
      <c r="G224" s="134"/>
      <c r="H224" s="133"/>
    </row>
    <row r="225" spans="1:8" x14ac:dyDescent="0.25">
      <c r="A225" s="146" t="s">
        <v>1690</v>
      </c>
      <c r="B225" s="132">
        <v>1</v>
      </c>
      <c r="C225" s="13" t="s">
        <v>615</v>
      </c>
      <c r="D225" s="11">
        <v>128.4</v>
      </c>
      <c r="E225" s="11">
        <f>IF(D225="auf Anfrage",0,ROUND((D225-(D225*Overview!$B$7))-((D225-(D225*Overview!$B$7))*Overview!$C$7),2))</f>
        <v>128.4</v>
      </c>
      <c r="F225" s="147" t="s">
        <v>1067</v>
      </c>
      <c r="G225" s="134" t="s">
        <v>763</v>
      </c>
      <c r="H225" s="72" t="s">
        <v>1070</v>
      </c>
    </row>
    <row r="226" spans="1:8" x14ac:dyDescent="0.25">
      <c r="A226" s="146" t="s">
        <v>1691</v>
      </c>
      <c r="B226" s="132">
        <v>1</v>
      </c>
      <c r="C226" s="13" t="s">
        <v>568</v>
      </c>
      <c r="D226" s="11">
        <v>129.6</v>
      </c>
      <c r="E226" s="11">
        <f>IF(D226="auf Anfrage",0,ROUND((D226-(D226*Overview!$B$7))-((D226-(D226*Overview!$B$7))*Overview!$C$7),2))</f>
        <v>129.6</v>
      </c>
      <c r="F226" s="147" t="s">
        <v>1067</v>
      </c>
      <c r="G226" s="134" t="s">
        <v>763</v>
      </c>
      <c r="H226" s="72" t="s">
        <v>1070</v>
      </c>
    </row>
    <row r="227" spans="1:8" x14ac:dyDescent="0.25">
      <c r="A227" s="146" t="s">
        <v>1692</v>
      </c>
      <c r="B227" s="132">
        <v>1</v>
      </c>
      <c r="C227" s="13" t="s">
        <v>569</v>
      </c>
      <c r="D227" s="11">
        <v>130.80000000000001</v>
      </c>
      <c r="E227" s="11">
        <f>IF(D227="auf Anfrage",0,ROUND((D227-(D227*Overview!$B$7))-((D227-(D227*Overview!$B$7))*Overview!$C$7),2))</f>
        <v>130.80000000000001</v>
      </c>
      <c r="F227" s="147" t="s">
        <v>1067</v>
      </c>
      <c r="G227" s="134" t="s">
        <v>763</v>
      </c>
      <c r="H227" s="72" t="s">
        <v>1070</v>
      </c>
    </row>
    <row r="228" spans="1:8" x14ac:dyDescent="0.25">
      <c r="A228" s="146" t="s">
        <v>1693</v>
      </c>
      <c r="B228" s="132">
        <v>1</v>
      </c>
      <c r="C228" s="13" t="s">
        <v>616</v>
      </c>
      <c r="D228" s="11">
        <v>133.19999999999999</v>
      </c>
      <c r="E228" s="11">
        <f>IF(D228="auf Anfrage",0,ROUND((D228-(D228*Overview!$B$7))-((D228-(D228*Overview!$B$7))*Overview!$C$7),2))</f>
        <v>133.19999999999999</v>
      </c>
      <c r="F228" s="147" t="s">
        <v>1067</v>
      </c>
      <c r="G228" s="134" t="s">
        <v>763</v>
      </c>
      <c r="H228" s="72" t="s">
        <v>1070</v>
      </c>
    </row>
    <row r="229" spans="1:8" x14ac:dyDescent="0.25">
      <c r="A229" s="146" t="s">
        <v>1694</v>
      </c>
      <c r="B229" s="132">
        <v>1</v>
      </c>
      <c r="C229" s="13" t="s">
        <v>617</v>
      </c>
      <c r="D229" s="11">
        <v>139.19999999999999</v>
      </c>
      <c r="E229" s="11">
        <f>IF(D229="auf Anfrage",0,ROUND((D229-(D229*Overview!$B$7))-((D229-(D229*Overview!$B$7))*Overview!$C$7),2))</f>
        <v>139.19999999999999</v>
      </c>
      <c r="F229" s="147" t="s">
        <v>1067</v>
      </c>
      <c r="G229" s="134" t="s">
        <v>763</v>
      </c>
      <c r="H229" s="72" t="s">
        <v>1070</v>
      </c>
    </row>
    <row r="230" spans="1:8" ht="15" customHeight="1" x14ac:dyDescent="0.25">
      <c r="A230" s="137" t="s">
        <v>831</v>
      </c>
      <c r="B230" s="168" t="s">
        <v>801</v>
      </c>
      <c r="C230" s="168"/>
      <c r="D230" s="168"/>
      <c r="E230" s="168"/>
      <c r="F230" s="168"/>
      <c r="G230" s="136"/>
      <c r="H230" s="83"/>
    </row>
    <row r="231" spans="1:8" x14ac:dyDescent="0.25">
      <c r="A231" s="146" t="s">
        <v>1695</v>
      </c>
      <c r="B231" s="132">
        <v>1</v>
      </c>
      <c r="C231" s="130" t="s">
        <v>1845</v>
      </c>
      <c r="D231" s="11">
        <v>16.899999999999999</v>
      </c>
      <c r="E231" s="11">
        <f>IF(D231="auf Anfrage",0,ROUND((D231-(D231*Overview!$B$7))-((D231-(D231*Overview!$B$7))*Overview!$C$7),2))</f>
        <v>16.899999999999999</v>
      </c>
      <c r="F231" s="147" t="s">
        <v>1069</v>
      </c>
      <c r="G231" s="134">
        <v>1</v>
      </c>
      <c r="H231" s="72" t="s">
        <v>1068</v>
      </c>
    </row>
    <row r="232" spans="1:8" x14ac:dyDescent="0.25">
      <c r="A232" s="146" t="s">
        <v>1696</v>
      </c>
      <c r="B232" s="132">
        <v>1</v>
      </c>
      <c r="C232" s="130" t="s">
        <v>1846</v>
      </c>
      <c r="D232" s="11">
        <v>18.100000000000001</v>
      </c>
      <c r="E232" s="11">
        <f>IF(D232="auf Anfrage",0,ROUND((D232-(D232*Overview!$B$7))-((D232-(D232*Overview!$B$7))*Overview!$C$7),2))</f>
        <v>18.100000000000001</v>
      </c>
      <c r="F232" s="147" t="s">
        <v>1069</v>
      </c>
      <c r="G232" s="134">
        <v>1</v>
      </c>
      <c r="H232" s="72" t="s">
        <v>1068</v>
      </c>
    </row>
    <row r="233" spans="1:8" x14ac:dyDescent="0.25">
      <c r="A233" s="146" t="s">
        <v>1697</v>
      </c>
      <c r="B233" s="132">
        <v>1</v>
      </c>
      <c r="C233" s="130" t="s">
        <v>1847</v>
      </c>
      <c r="D233" s="11">
        <v>19.2</v>
      </c>
      <c r="E233" s="11">
        <f>IF(D233="auf Anfrage",0,ROUND((D233-(D233*Overview!$B$7))-((D233-(D233*Overview!$B$7))*Overview!$C$7),2))</f>
        <v>19.2</v>
      </c>
      <c r="F233" s="147" t="s">
        <v>1069</v>
      </c>
      <c r="G233" s="134">
        <v>1</v>
      </c>
      <c r="H233" s="72" t="s">
        <v>1068</v>
      </c>
    </row>
    <row r="234" spans="1:8" x14ac:dyDescent="0.25">
      <c r="A234" s="146" t="s">
        <v>1698</v>
      </c>
      <c r="B234" s="132">
        <v>1</v>
      </c>
      <c r="C234" s="130" t="s">
        <v>1848</v>
      </c>
      <c r="D234" s="11">
        <v>21.4</v>
      </c>
      <c r="E234" s="11">
        <f>IF(D234="auf Anfrage",0,ROUND((D234-(D234*Overview!$B$7))-((D234-(D234*Overview!$B$7))*Overview!$C$7),2))</f>
        <v>21.4</v>
      </c>
      <c r="F234" s="147" t="s">
        <v>1069</v>
      </c>
      <c r="G234" s="134">
        <v>1</v>
      </c>
      <c r="H234" s="72" t="s">
        <v>1068</v>
      </c>
    </row>
    <row r="235" spans="1:8" x14ac:dyDescent="0.25">
      <c r="A235" s="146" t="s">
        <v>1699</v>
      </c>
      <c r="B235" s="132">
        <v>1</v>
      </c>
      <c r="C235" s="130" t="s">
        <v>1849</v>
      </c>
      <c r="D235" s="11">
        <v>27</v>
      </c>
      <c r="E235" s="11">
        <f>IF(D235="auf Anfrage",0,ROUND((D235-(D235*Overview!$B$7))-((D235-(D235*Overview!$B$7))*Overview!$C$7),2))</f>
        <v>27</v>
      </c>
      <c r="F235" s="147" t="s">
        <v>1069</v>
      </c>
      <c r="G235" s="134">
        <v>1</v>
      </c>
      <c r="H235" s="72" t="s">
        <v>1068</v>
      </c>
    </row>
    <row r="236" spans="1:8" s="128" customFormat="1" ht="5.0999999999999996" customHeight="1" x14ac:dyDescent="0.25">
      <c r="A236" s="146"/>
      <c r="B236" s="132"/>
      <c r="C236" s="130"/>
      <c r="D236" s="129"/>
      <c r="E236" s="129"/>
      <c r="F236" s="147"/>
      <c r="G236" s="134"/>
      <c r="H236" s="133"/>
    </row>
    <row r="237" spans="1:8" x14ac:dyDescent="0.25">
      <c r="A237" s="146" t="s">
        <v>1700</v>
      </c>
      <c r="B237" s="132">
        <v>1</v>
      </c>
      <c r="C237" s="13" t="s">
        <v>570</v>
      </c>
      <c r="D237" s="11">
        <v>15.6</v>
      </c>
      <c r="E237" s="11">
        <f>IF(D237="auf Anfrage",0,ROUND((D237-(D237*Overview!$B$7))-((D237-(D237*Overview!$B$7))*Overview!$C$7),2))</f>
        <v>15.6</v>
      </c>
      <c r="F237" s="147" t="s">
        <v>1069</v>
      </c>
      <c r="G237" s="134">
        <v>1</v>
      </c>
      <c r="H237" s="72" t="s">
        <v>1068</v>
      </c>
    </row>
    <row r="238" spans="1:8" x14ac:dyDescent="0.25">
      <c r="A238" s="146" t="s">
        <v>1701</v>
      </c>
      <c r="B238" s="132">
        <v>1</v>
      </c>
      <c r="C238" s="13" t="s">
        <v>571</v>
      </c>
      <c r="D238" s="11">
        <v>16.2</v>
      </c>
      <c r="E238" s="11">
        <f>IF(D238="auf Anfrage",0,ROUND((D238-(D238*Overview!$B$7))-((D238-(D238*Overview!$B$7))*Overview!$C$7),2))</f>
        <v>16.2</v>
      </c>
      <c r="F238" s="147" t="s">
        <v>1069</v>
      </c>
      <c r="G238" s="134">
        <v>1</v>
      </c>
      <c r="H238" s="72" t="s">
        <v>1068</v>
      </c>
    </row>
    <row r="239" spans="1:8" x14ac:dyDescent="0.25">
      <c r="A239" s="146" t="s">
        <v>1702</v>
      </c>
      <c r="B239" s="132">
        <v>1</v>
      </c>
      <c r="C239" s="13" t="s">
        <v>572</v>
      </c>
      <c r="D239" s="11">
        <v>16.8</v>
      </c>
      <c r="E239" s="11">
        <f>IF(D239="auf Anfrage",0,ROUND((D239-(D239*Overview!$B$7))-((D239-(D239*Overview!$B$7))*Overview!$C$7),2))</f>
        <v>16.8</v>
      </c>
      <c r="F239" s="147" t="s">
        <v>1069</v>
      </c>
      <c r="G239" s="134">
        <v>1</v>
      </c>
      <c r="H239" s="72" t="s">
        <v>1068</v>
      </c>
    </row>
    <row r="240" spans="1:8" x14ac:dyDescent="0.25">
      <c r="A240" s="146" t="s">
        <v>1703</v>
      </c>
      <c r="B240" s="132">
        <v>1</v>
      </c>
      <c r="C240" s="13" t="s">
        <v>573</v>
      </c>
      <c r="D240" s="11">
        <v>18.100000000000001</v>
      </c>
      <c r="E240" s="11">
        <f>IF(D240="auf Anfrage",0,ROUND((D240-(D240*Overview!$B$7))-((D240-(D240*Overview!$B$7))*Overview!$C$7),2))</f>
        <v>18.100000000000001</v>
      </c>
      <c r="F240" s="147" t="s">
        <v>1069</v>
      </c>
      <c r="G240" s="134">
        <v>1</v>
      </c>
      <c r="H240" s="72" t="s">
        <v>1068</v>
      </c>
    </row>
    <row r="241" spans="1:8" x14ac:dyDescent="0.25">
      <c r="A241" s="146" t="s">
        <v>1704</v>
      </c>
      <c r="B241" s="132">
        <v>1</v>
      </c>
      <c r="C241" s="13" t="s">
        <v>574</v>
      </c>
      <c r="D241" s="11">
        <v>21</v>
      </c>
      <c r="E241" s="11">
        <f>IF(D241="auf Anfrage",0,ROUND((D241-(D241*Overview!$B$7))-((D241-(D241*Overview!$B$7))*Overview!$C$7),2))</f>
        <v>21</v>
      </c>
      <c r="F241" s="147" t="s">
        <v>1069</v>
      </c>
      <c r="G241" s="134">
        <v>1</v>
      </c>
      <c r="H241" s="72" t="s">
        <v>1068</v>
      </c>
    </row>
    <row r="242" spans="1:8" s="128" customFormat="1" ht="5.0999999999999996" customHeight="1" x14ac:dyDescent="0.25">
      <c r="A242" s="146"/>
      <c r="B242" s="132"/>
      <c r="C242" s="130"/>
      <c r="D242" s="129"/>
      <c r="E242" s="129"/>
      <c r="F242" s="147"/>
      <c r="G242" s="134"/>
      <c r="H242" s="133"/>
    </row>
    <row r="243" spans="1:8" x14ac:dyDescent="0.25">
      <c r="A243" s="146" t="s">
        <v>1705</v>
      </c>
      <c r="B243" s="132">
        <v>1</v>
      </c>
      <c r="C243" s="13" t="s">
        <v>575</v>
      </c>
      <c r="D243" s="11">
        <v>15.9</v>
      </c>
      <c r="E243" s="11">
        <f>IF(D243="auf Anfrage",0,ROUND((D243-(D243*Overview!$B$7))-((D243-(D243*Overview!$B$7))*Overview!$C$7),2))</f>
        <v>15.9</v>
      </c>
      <c r="F243" s="147" t="s">
        <v>1069</v>
      </c>
      <c r="G243" s="134">
        <v>1</v>
      </c>
      <c r="H243" s="72" t="s">
        <v>1068</v>
      </c>
    </row>
    <row r="244" spans="1:8" x14ac:dyDescent="0.25">
      <c r="A244" s="146" t="s">
        <v>1706</v>
      </c>
      <c r="B244" s="132">
        <v>1</v>
      </c>
      <c r="C244" s="13" t="s">
        <v>576</v>
      </c>
      <c r="D244" s="11">
        <v>16.7</v>
      </c>
      <c r="E244" s="11">
        <f>IF(D244="auf Anfrage",0,ROUND((D244-(D244*Overview!$B$7))-((D244-(D244*Overview!$B$7))*Overview!$C$7),2))</f>
        <v>16.7</v>
      </c>
      <c r="F244" s="147" t="s">
        <v>1069</v>
      </c>
      <c r="G244" s="134">
        <v>1</v>
      </c>
      <c r="H244" s="72" t="s">
        <v>1068</v>
      </c>
    </row>
    <row r="245" spans="1:8" x14ac:dyDescent="0.25">
      <c r="A245" s="146" t="s">
        <v>1707</v>
      </c>
      <c r="B245" s="132">
        <v>1</v>
      </c>
      <c r="C245" s="13" t="s">
        <v>577</v>
      </c>
      <c r="D245" s="11">
        <v>17.5</v>
      </c>
      <c r="E245" s="11">
        <f>IF(D245="auf Anfrage",0,ROUND((D245-(D245*Overview!$B$7))-((D245-(D245*Overview!$B$7))*Overview!$C$7),2))</f>
        <v>17.5</v>
      </c>
      <c r="F245" s="147" t="s">
        <v>1069</v>
      </c>
      <c r="G245" s="134">
        <v>1</v>
      </c>
      <c r="H245" s="72" t="s">
        <v>1068</v>
      </c>
    </row>
    <row r="246" spans="1:8" x14ac:dyDescent="0.25">
      <c r="A246" s="146" t="s">
        <v>1708</v>
      </c>
      <c r="B246" s="132">
        <v>1</v>
      </c>
      <c r="C246" s="13" t="s">
        <v>578</v>
      </c>
      <c r="D246" s="11">
        <v>19.2</v>
      </c>
      <c r="E246" s="11">
        <f>IF(D246="auf Anfrage",0,ROUND((D246-(D246*Overview!$B$7))-((D246-(D246*Overview!$B$7))*Overview!$C$7),2))</f>
        <v>19.2</v>
      </c>
      <c r="F246" s="147" t="s">
        <v>1069</v>
      </c>
      <c r="G246" s="134">
        <v>1</v>
      </c>
      <c r="H246" s="72" t="s">
        <v>1068</v>
      </c>
    </row>
    <row r="247" spans="1:8" x14ac:dyDescent="0.25">
      <c r="A247" s="146" t="s">
        <v>1709</v>
      </c>
      <c r="B247" s="132">
        <v>1</v>
      </c>
      <c r="C247" s="13" t="s">
        <v>579</v>
      </c>
      <c r="D247" s="11">
        <v>23.3</v>
      </c>
      <c r="E247" s="11">
        <f>IF(D247="auf Anfrage",0,ROUND((D247-(D247*Overview!$B$7))-((D247-(D247*Overview!$B$7))*Overview!$C$7),2))</f>
        <v>23.3</v>
      </c>
      <c r="F247" s="147" t="s">
        <v>1069</v>
      </c>
      <c r="G247" s="134">
        <v>1</v>
      </c>
      <c r="H247" s="72" t="s">
        <v>1068</v>
      </c>
    </row>
    <row r="248" spans="1:8" ht="15" customHeight="1" x14ac:dyDescent="0.25">
      <c r="A248" s="137" t="s">
        <v>997</v>
      </c>
      <c r="B248" s="168"/>
      <c r="C248" s="168"/>
      <c r="D248" s="168"/>
      <c r="E248" s="168"/>
      <c r="F248" s="168"/>
      <c r="G248" s="136"/>
      <c r="H248" s="83"/>
    </row>
    <row r="249" spans="1:8" x14ac:dyDescent="0.25">
      <c r="A249" s="146" t="s">
        <v>1710</v>
      </c>
      <c r="B249" s="132">
        <v>1</v>
      </c>
      <c r="C249" s="13" t="s">
        <v>905</v>
      </c>
      <c r="D249" s="11">
        <v>17.8</v>
      </c>
      <c r="E249" s="11">
        <f>IF(D249="auf Anfrage",0,ROUND((D249-(D249*Overview!$B$7))-((D249-(D249*Overview!$B$7))*Overview!$C$7),2))</f>
        <v>17.8</v>
      </c>
      <c r="F249" s="147" t="s">
        <v>1067</v>
      </c>
      <c r="G249" s="134" t="s">
        <v>763</v>
      </c>
      <c r="H249" s="72" t="s">
        <v>1068</v>
      </c>
    </row>
    <row r="250" spans="1:8" x14ac:dyDescent="0.25">
      <c r="A250" s="146" t="s">
        <v>1711</v>
      </c>
      <c r="B250" s="132">
        <v>1</v>
      </c>
      <c r="C250" s="13" t="s">
        <v>600</v>
      </c>
      <c r="D250" s="11">
        <v>18.899999999999999</v>
      </c>
      <c r="E250" s="11">
        <f>IF(D250="auf Anfrage",0,ROUND((D250-(D250*Overview!$B$7))-((D250-(D250*Overview!$B$7))*Overview!$C$7),2))</f>
        <v>18.899999999999999</v>
      </c>
      <c r="F250" s="147" t="s">
        <v>1067</v>
      </c>
      <c r="G250" s="134" t="s">
        <v>763</v>
      </c>
      <c r="H250" s="72" t="s">
        <v>1068</v>
      </c>
    </row>
    <row r="251" spans="1:8" x14ac:dyDescent="0.25">
      <c r="A251" s="146" t="s">
        <v>1712</v>
      </c>
      <c r="B251" s="132">
        <v>1</v>
      </c>
      <c r="C251" s="13" t="s">
        <v>906</v>
      </c>
      <c r="D251" s="11">
        <v>20</v>
      </c>
      <c r="E251" s="11">
        <f>IF(D251="auf Anfrage",0,ROUND((D251-(D251*Overview!$B$7))-((D251-(D251*Overview!$B$7))*Overview!$C$7),2))</f>
        <v>20</v>
      </c>
      <c r="F251" s="147" t="s">
        <v>1067</v>
      </c>
      <c r="G251" s="134" t="s">
        <v>763</v>
      </c>
      <c r="H251" s="72" t="s">
        <v>1068</v>
      </c>
    </row>
    <row r="252" spans="1:8" x14ac:dyDescent="0.25">
      <c r="A252" s="146" t="s">
        <v>1713</v>
      </c>
      <c r="B252" s="132">
        <v>1</v>
      </c>
      <c r="C252" s="13" t="s">
        <v>907</v>
      </c>
      <c r="D252" s="11">
        <v>22.2</v>
      </c>
      <c r="E252" s="11">
        <f>IF(D252="auf Anfrage",0,ROUND((D252-(D252*Overview!$B$7))-((D252-(D252*Overview!$B$7))*Overview!$C$7),2))</f>
        <v>22.2</v>
      </c>
      <c r="F252" s="147" t="s">
        <v>1067</v>
      </c>
      <c r="G252" s="134" t="s">
        <v>763</v>
      </c>
      <c r="H252" s="72" t="s">
        <v>1068</v>
      </c>
    </row>
    <row r="253" spans="1:8" x14ac:dyDescent="0.25">
      <c r="A253" s="146" t="s">
        <v>1714</v>
      </c>
      <c r="B253" s="132">
        <v>1</v>
      </c>
      <c r="C253" s="13" t="s">
        <v>908</v>
      </c>
      <c r="D253" s="11">
        <v>27.8</v>
      </c>
      <c r="E253" s="11">
        <f>IF(D253="auf Anfrage",0,ROUND((D253-(D253*Overview!$B$7))-((D253-(D253*Overview!$B$7))*Overview!$C$7),2))</f>
        <v>27.8</v>
      </c>
      <c r="F253" s="147" t="s">
        <v>1067</v>
      </c>
      <c r="G253" s="134" t="s">
        <v>763</v>
      </c>
      <c r="H253" s="72" t="s">
        <v>1068</v>
      </c>
    </row>
    <row r="254" spans="1:8" s="128" customFormat="1" ht="5.0999999999999996" customHeight="1" x14ac:dyDescent="0.25">
      <c r="A254" s="146"/>
      <c r="B254" s="132"/>
      <c r="C254" s="130"/>
      <c r="D254" s="129"/>
      <c r="E254" s="129"/>
      <c r="F254" s="147"/>
      <c r="G254" s="134"/>
      <c r="H254" s="133"/>
    </row>
    <row r="255" spans="1:8" x14ac:dyDescent="0.25">
      <c r="A255" s="146" t="s">
        <v>1715</v>
      </c>
      <c r="B255" s="132">
        <v>1</v>
      </c>
      <c r="C255" s="13" t="s">
        <v>909</v>
      </c>
      <c r="D255" s="11">
        <v>16.5</v>
      </c>
      <c r="E255" s="11">
        <f>IF(D255="auf Anfrage",0,ROUND((D255-(D255*Overview!$B$7))-((D255-(D255*Overview!$B$7))*Overview!$C$7),2))</f>
        <v>16.5</v>
      </c>
      <c r="F255" s="147" t="s">
        <v>1067</v>
      </c>
      <c r="G255" s="134" t="s">
        <v>763</v>
      </c>
      <c r="H255" s="72" t="s">
        <v>1068</v>
      </c>
    </row>
    <row r="256" spans="1:8" x14ac:dyDescent="0.25">
      <c r="A256" s="146" t="s">
        <v>1716</v>
      </c>
      <c r="B256" s="132">
        <v>1</v>
      </c>
      <c r="C256" s="13" t="s">
        <v>910</v>
      </c>
      <c r="D256" s="11">
        <v>17.100000000000001</v>
      </c>
      <c r="E256" s="11">
        <f>IF(D256="auf Anfrage",0,ROUND((D256-(D256*Overview!$B$7))-((D256-(D256*Overview!$B$7))*Overview!$C$7),2))</f>
        <v>17.100000000000001</v>
      </c>
      <c r="F256" s="147" t="s">
        <v>1067</v>
      </c>
      <c r="G256" s="134" t="s">
        <v>763</v>
      </c>
      <c r="H256" s="72" t="s">
        <v>1068</v>
      </c>
    </row>
    <row r="257" spans="1:8" x14ac:dyDescent="0.25">
      <c r="A257" s="146" t="s">
        <v>1717</v>
      </c>
      <c r="B257" s="132">
        <v>1</v>
      </c>
      <c r="C257" s="13" t="s">
        <v>911</v>
      </c>
      <c r="D257" s="11">
        <v>17.7</v>
      </c>
      <c r="E257" s="11">
        <f>IF(D257="auf Anfrage",0,ROUND((D257-(D257*Overview!$B$7))-((D257-(D257*Overview!$B$7))*Overview!$C$7),2))</f>
        <v>17.7</v>
      </c>
      <c r="F257" s="147" t="s">
        <v>1067</v>
      </c>
      <c r="G257" s="134" t="s">
        <v>763</v>
      </c>
      <c r="H257" s="72" t="s">
        <v>1068</v>
      </c>
    </row>
    <row r="258" spans="1:8" x14ac:dyDescent="0.25">
      <c r="A258" s="146" t="s">
        <v>1718</v>
      </c>
      <c r="B258" s="132">
        <v>1</v>
      </c>
      <c r="C258" s="13" t="s">
        <v>912</v>
      </c>
      <c r="D258" s="11">
        <v>18.899999999999999</v>
      </c>
      <c r="E258" s="11">
        <f>IF(D258="auf Anfrage",0,ROUND((D258-(D258*Overview!$B$7))-((D258-(D258*Overview!$B$7))*Overview!$C$7),2))</f>
        <v>18.899999999999999</v>
      </c>
      <c r="F258" s="147" t="s">
        <v>1067</v>
      </c>
      <c r="G258" s="134" t="s">
        <v>763</v>
      </c>
      <c r="H258" s="72" t="s">
        <v>1068</v>
      </c>
    </row>
    <row r="259" spans="1:8" x14ac:dyDescent="0.25">
      <c r="A259" s="146" t="s">
        <v>1719</v>
      </c>
      <c r="B259" s="132">
        <v>1</v>
      </c>
      <c r="C259" s="13" t="s">
        <v>913</v>
      </c>
      <c r="D259" s="11">
        <v>21.9</v>
      </c>
      <c r="E259" s="11">
        <f>IF(D259="auf Anfrage",0,ROUND((D259-(D259*Overview!$B$7))-((D259-(D259*Overview!$B$7))*Overview!$C$7),2))</f>
        <v>21.9</v>
      </c>
      <c r="F259" s="147" t="s">
        <v>1067</v>
      </c>
      <c r="G259" s="134" t="s">
        <v>763</v>
      </c>
      <c r="H259" s="72" t="s">
        <v>1068</v>
      </c>
    </row>
    <row r="260" spans="1:8" s="128" customFormat="1" ht="5.0999999999999996" customHeight="1" x14ac:dyDescent="0.25">
      <c r="A260" s="146"/>
      <c r="B260" s="132"/>
      <c r="C260" s="130"/>
      <c r="D260" s="129"/>
      <c r="E260" s="129"/>
      <c r="F260" s="147"/>
      <c r="G260" s="134"/>
      <c r="H260" s="133"/>
    </row>
    <row r="261" spans="1:8" x14ac:dyDescent="0.25">
      <c r="A261" s="146" t="s">
        <v>1720</v>
      </c>
      <c r="B261" s="132">
        <v>1</v>
      </c>
      <c r="C261" s="13" t="s">
        <v>914</v>
      </c>
      <c r="D261" s="11">
        <v>16.7</v>
      </c>
      <c r="E261" s="11">
        <f>IF(D261="auf Anfrage",0,ROUND((D261-(D261*Overview!$B$7))-((D261-(D261*Overview!$B$7))*Overview!$C$7),2))</f>
        <v>16.7</v>
      </c>
      <c r="F261" s="147" t="s">
        <v>1067</v>
      </c>
      <c r="G261" s="134" t="s">
        <v>763</v>
      </c>
      <c r="H261" s="72" t="s">
        <v>1068</v>
      </c>
    </row>
    <row r="262" spans="1:8" x14ac:dyDescent="0.25">
      <c r="A262" s="146" t="s">
        <v>1721</v>
      </c>
      <c r="B262" s="132">
        <v>1</v>
      </c>
      <c r="C262" s="13" t="s">
        <v>601</v>
      </c>
      <c r="D262" s="11">
        <v>17.600000000000001</v>
      </c>
      <c r="E262" s="11">
        <f>IF(D262="auf Anfrage",0,ROUND((D262-(D262*Overview!$B$7))-((D262-(D262*Overview!$B$7))*Overview!$C$7),2))</f>
        <v>17.600000000000001</v>
      </c>
      <c r="F262" s="147" t="s">
        <v>1067</v>
      </c>
      <c r="G262" s="134" t="s">
        <v>763</v>
      </c>
      <c r="H262" s="72" t="s">
        <v>1068</v>
      </c>
    </row>
    <row r="263" spans="1:8" x14ac:dyDescent="0.25">
      <c r="A263" s="146" t="s">
        <v>1722</v>
      </c>
      <c r="B263" s="132">
        <v>1</v>
      </c>
      <c r="C263" s="13" t="s">
        <v>915</v>
      </c>
      <c r="D263" s="11">
        <v>18.3</v>
      </c>
      <c r="E263" s="11">
        <f>IF(D263="auf Anfrage",0,ROUND((D263-(D263*Overview!$B$7))-((D263-(D263*Overview!$B$7))*Overview!$C$7),2))</f>
        <v>18.3</v>
      </c>
      <c r="F263" s="147" t="s">
        <v>1067</v>
      </c>
      <c r="G263" s="134" t="s">
        <v>763</v>
      </c>
      <c r="H263" s="72" t="s">
        <v>1068</v>
      </c>
    </row>
    <row r="264" spans="1:8" x14ac:dyDescent="0.25">
      <c r="A264" s="146" t="s">
        <v>1723</v>
      </c>
      <c r="B264" s="132">
        <v>1</v>
      </c>
      <c r="C264" s="13" t="s">
        <v>916</v>
      </c>
      <c r="D264" s="11">
        <v>20</v>
      </c>
      <c r="E264" s="11">
        <f>IF(D264="auf Anfrage",0,ROUND((D264-(D264*Overview!$B$7))-((D264-(D264*Overview!$B$7))*Overview!$C$7),2))</f>
        <v>20</v>
      </c>
      <c r="F264" s="147" t="s">
        <v>1067</v>
      </c>
      <c r="G264" s="134" t="s">
        <v>763</v>
      </c>
      <c r="H264" s="72" t="s">
        <v>1068</v>
      </c>
    </row>
    <row r="265" spans="1:8" x14ac:dyDescent="0.25">
      <c r="A265" s="146" t="s">
        <v>1724</v>
      </c>
      <c r="B265" s="132">
        <v>1</v>
      </c>
      <c r="C265" s="13" t="s">
        <v>917</v>
      </c>
      <c r="D265" s="11">
        <v>24.1</v>
      </c>
      <c r="E265" s="11">
        <f>IF(D265="auf Anfrage",0,ROUND((D265-(D265*Overview!$B$7))-((D265-(D265*Overview!$B$7))*Overview!$C$7),2))</f>
        <v>24.1</v>
      </c>
      <c r="F265" s="147" t="s">
        <v>1067</v>
      </c>
      <c r="G265" s="134" t="s">
        <v>763</v>
      </c>
      <c r="H265" s="72" t="s">
        <v>1068</v>
      </c>
    </row>
  </sheetData>
  <mergeCells count="6">
    <mergeCell ref="B248:F248"/>
    <mergeCell ref="B206:F206"/>
    <mergeCell ref="B230:F230"/>
    <mergeCell ref="B170:F170"/>
    <mergeCell ref="B152:F152"/>
    <mergeCell ref="B188:F188"/>
  </mergeCells>
  <printOptions horizontalCentered="1" gridLines="1"/>
  <pageMargins left="0.15748031496062992" right="0.15748031496062992" top="0.55118110236220474" bottom="0.55118110236220474" header="0.15748031496062992" footer="0.15748031496062992"/>
  <pageSetup paperSize="9" scale="78" orientation="landscape" r:id="rId1"/>
  <headerFooter>
    <oddHeader>&amp;L&amp;"-,Fett"&amp;18price list 2018&amp;R&amp;G</oddHeader>
    <oddFooter>&amp;L&amp;8LEONI Kerpen GmbH Business Datacom
Zweifaller Str. 275 - 287, D-52224 Stolberg&amp;C&amp;8All information subject to misprints or errors or tecnical modification.&amp;R&amp;8&amp;P / &amp;N</oddFooter>
  </headerFooter>
  <rowBreaks count="6" manualBreakCount="6">
    <brk id="37" max="16383" man="1"/>
    <brk id="73" max="16383" man="1"/>
    <brk id="107" max="16383" man="1"/>
    <brk id="146" max="16383" man="1"/>
    <brk id="187" max="16383" man="1"/>
    <brk id="229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96"/>
  <sheetViews>
    <sheetView view="pageLayout" zoomScaleNormal="100" zoomScaleSheetLayoutView="80" workbookViewId="0">
      <selection activeCell="D19" sqref="D19"/>
    </sheetView>
  </sheetViews>
  <sheetFormatPr baseColWidth="10" defaultColWidth="11.42578125" defaultRowHeight="15" x14ac:dyDescent="0.25"/>
  <cols>
    <col min="1" max="1" width="102.7109375" style="146" customWidth="1"/>
    <col min="2" max="2" width="4.140625" style="143" bestFit="1" customWidth="1"/>
    <col min="3" max="3" width="17.7109375" style="4" customWidth="1"/>
    <col min="4" max="5" width="11.7109375" style="11" customWidth="1"/>
    <col min="6" max="6" width="11.7109375" style="45" customWidth="1"/>
    <col min="7" max="7" width="11.7109375" style="16" customWidth="1"/>
    <col min="8" max="16384" width="11.42578125" style="4"/>
  </cols>
  <sheetData>
    <row r="1" spans="1:16364" s="9" customFormat="1" ht="45" x14ac:dyDescent="0.25">
      <c r="A1" s="55" t="s">
        <v>766</v>
      </c>
      <c r="B1" s="148" t="s">
        <v>772</v>
      </c>
      <c r="C1" s="148" t="s">
        <v>769</v>
      </c>
      <c r="D1" s="148" t="s">
        <v>773</v>
      </c>
      <c r="E1" s="148" t="s">
        <v>774</v>
      </c>
      <c r="F1" s="148" t="s">
        <v>770</v>
      </c>
      <c r="G1" s="148" t="s">
        <v>771</v>
      </c>
      <c r="H1" s="86" t="s">
        <v>957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</row>
    <row r="2" spans="1:16364" s="3" customFormat="1" x14ac:dyDescent="0.25">
      <c r="A2" s="55" t="s">
        <v>845</v>
      </c>
      <c r="B2" s="148"/>
      <c r="C2" s="148"/>
      <c r="D2" s="148"/>
      <c r="E2" s="148"/>
      <c r="F2" s="148"/>
      <c r="G2" s="148"/>
      <c r="H2" s="148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</row>
    <row r="3" spans="1:16364" x14ac:dyDescent="0.25">
      <c r="A3" s="151" t="s">
        <v>846</v>
      </c>
      <c r="B3" s="150"/>
      <c r="C3" s="151"/>
      <c r="D3" s="152"/>
      <c r="E3" s="152"/>
      <c r="F3" s="150"/>
      <c r="G3" s="149"/>
      <c r="H3" s="100"/>
    </row>
    <row r="4" spans="1:16364" ht="15" customHeight="1" x14ac:dyDescent="0.25">
      <c r="A4" s="146" t="s">
        <v>1725</v>
      </c>
      <c r="B4" s="143">
        <v>1</v>
      </c>
      <c r="C4" s="8" t="s">
        <v>847</v>
      </c>
      <c r="D4" s="11">
        <v>380</v>
      </c>
      <c r="E4" s="11">
        <f>IF(D4="auf Anfrage",0,ROUND((D4-(D4*Overview!$B$5))-((D4-(D4*Overview!$B$5))*Overview!$C$5),2))</f>
        <v>380</v>
      </c>
      <c r="F4" s="45" t="s">
        <v>1067</v>
      </c>
      <c r="G4" s="16" t="s">
        <v>763</v>
      </c>
      <c r="H4" s="145" t="s">
        <v>1070</v>
      </c>
    </row>
    <row r="5" spans="1:16364" x14ac:dyDescent="0.25">
      <c r="A5" s="146" t="s">
        <v>1726</v>
      </c>
      <c r="B5" s="143">
        <v>1</v>
      </c>
      <c r="C5" s="8" t="s">
        <v>580</v>
      </c>
      <c r="D5" s="11">
        <v>75.7</v>
      </c>
      <c r="E5" s="11">
        <f>IF(D5="auf Anfrage",0,ROUND((D5-(D5*Overview!$B$5))-((D5-(D5*Overview!$B$5))*Overview!$C$5),2))</f>
        <v>75.7</v>
      </c>
      <c r="F5" s="143" t="s">
        <v>1069</v>
      </c>
      <c r="G5" s="16">
        <v>1</v>
      </c>
      <c r="H5" s="145" t="s">
        <v>1070</v>
      </c>
    </row>
    <row r="6" spans="1:16364" ht="30" x14ac:dyDescent="0.25">
      <c r="A6" s="146" t="s">
        <v>1727</v>
      </c>
      <c r="B6" s="143">
        <v>1</v>
      </c>
      <c r="C6" s="8" t="s">
        <v>581</v>
      </c>
      <c r="D6" s="11">
        <v>155.6</v>
      </c>
      <c r="E6" s="11">
        <f>IF(D6="auf Anfrage",0,ROUND((D6-(D6*Overview!$B$5))-((D6-(D6*Overview!$B$5))*Overview!$C$5),2))</f>
        <v>155.6</v>
      </c>
      <c r="F6" s="143" t="s">
        <v>1069</v>
      </c>
      <c r="G6" s="16">
        <v>1</v>
      </c>
      <c r="H6" s="145" t="s">
        <v>1070</v>
      </c>
    </row>
    <row r="7" spans="1:16364" x14ac:dyDescent="0.25">
      <c r="A7" s="146" t="s">
        <v>1728</v>
      </c>
      <c r="B7" s="143">
        <v>1</v>
      </c>
      <c r="C7" s="8" t="s">
        <v>622</v>
      </c>
      <c r="D7" s="11">
        <v>85.8</v>
      </c>
      <c r="E7" s="11">
        <f>IF(D7="auf Anfrage",0,ROUND((D7-(D7*Overview!$B$5))-((D7-(D7*Overview!$B$5))*Overview!$C$5),2))</f>
        <v>85.8</v>
      </c>
      <c r="F7" s="143" t="s">
        <v>1069</v>
      </c>
      <c r="G7" s="16">
        <v>1</v>
      </c>
      <c r="H7" s="145" t="s">
        <v>1070</v>
      </c>
    </row>
    <row r="8" spans="1:16364" x14ac:dyDescent="0.25">
      <c r="A8" s="146" t="s">
        <v>1729</v>
      </c>
      <c r="B8" s="143">
        <v>1</v>
      </c>
      <c r="C8" s="8" t="s">
        <v>848</v>
      </c>
      <c r="D8" s="11">
        <v>110</v>
      </c>
      <c r="E8" s="11">
        <f>IF(D8="auf Anfrage",0,ROUND((D8-(D8*Overview!$B$5))-((D8-(D8*Overview!$B$5))*Overview!$C$5),2))</f>
        <v>110</v>
      </c>
      <c r="F8" s="143" t="s">
        <v>1067</v>
      </c>
      <c r="G8" s="16" t="s">
        <v>763</v>
      </c>
      <c r="H8" s="145" t="s">
        <v>1070</v>
      </c>
    </row>
    <row r="9" spans="1:16364" s="164" customFormat="1" ht="45" x14ac:dyDescent="0.25">
      <c r="A9" s="159" t="s">
        <v>1730</v>
      </c>
      <c r="B9" s="160">
        <v>1</v>
      </c>
      <c r="C9" s="161" t="s">
        <v>987</v>
      </c>
      <c r="D9" s="162">
        <v>69</v>
      </c>
      <c r="E9" s="162">
        <f>IF(D9="auf Anfrage",0,ROUND((D9-(D9*Overview!$B$5))-((D9-(D9*Overview!$B$5))*Overview!$C$5),2))</f>
        <v>69</v>
      </c>
      <c r="F9" s="143" t="s">
        <v>1069</v>
      </c>
      <c r="G9" s="16">
        <v>1</v>
      </c>
      <c r="H9" s="163" t="s">
        <v>1071</v>
      </c>
    </row>
    <row r="10" spans="1:16364" s="164" customFormat="1" ht="45" x14ac:dyDescent="0.25">
      <c r="A10" s="159" t="s">
        <v>1731</v>
      </c>
      <c r="B10" s="160">
        <v>1</v>
      </c>
      <c r="C10" s="161" t="s">
        <v>988</v>
      </c>
      <c r="D10" s="162">
        <v>76</v>
      </c>
      <c r="E10" s="162">
        <f>IF(D10="auf Anfrage",0,ROUND((D10-(D10*Overview!$B$5))-((D10-(D10*Overview!$B$5))*Overview!$C$5),2))</f>
        <v>76</v>
      </c>
      <c r="F10" s="143" t="s">
        <v>1069</v>
      </c>
      <c r="G10" s="16">
        <v>1</v>
      </c>
      <c r="H10" s="163" t="s">
        <v>1071</v>
      </c>
    </row>
    <row r="11" spans="1:16364" x14ac:dyDescent="0.25">
      <c r="A11" s="146" t="s">
        <v>1732</v>
      </c>
      <c r="B11" s="143">
        <v>1</v>
      </c>
      <c r="C11" s="8" t="s">
        <v>849</v>
      </c>
      <c r="D11" s="11">
        <v>143.19999999999999</v>
      </c>
      <c r="E11" s="11">
        <f>IF(D11="auf Anfrage",0,ROUND((D11-(D11*Overview!$B$5))-((D11-(D11*Overview!$B$5))*Overview!$C$5),2))</f>
        <v>143.19999999999999</v>
      </c>
      <c r="F11" s="143" t="s">
        <v>1067</v>
      </c>
      <c r="G11" s="16" t="s">
        <v>763</v>
      </c>
      <c r="H11" s="145" t="s">
        <v>1070</v>
      </c>
    </row>
    <row r="12" spans="1:16364" x14ac:dyDescent="0.25">
      <c r="A12" s="146" t="s">
        <v>1733</v>
      </c>
      <c r="B12" s="143">
        <v>1</v>
      </c>
      <c r="C12" s="8" t="s">
        <v>643</v>
      </c>
      <c r="D12" s="11">
        <v>41.6</v>
      </c>
      <c r="E12" s="11">
        <f>IF(D12="auf Anfrage",0,ROUND((D12-(D12*Overview!$B$5))-((D12-(D12*Overview!$B$5))*Overview!$C$5),2))</f>
        <v>41.6</v>
      </c>
      <c r="F12" s="143" t="s">
        <v>1069</v>
      </c>
      <c r="G12" s="16">
        <v>1</v>
      </c>
      <c r="H12" s="145" t="s">
        <v>1070</v>
      </c>
    </row>
    <row r="13" spans="1:16364" x14ac:dyDescent="0.25">
      <c r="A13" s="146" t="s">
        <v>1734</v>
      </c>
      <c r="B13" s="143">
        <v>5</v>
      </c>
      <c r="C13" s="8" t="s">
        <v>582</v>
      </c>
      <c r="D13" s="11">
        <v>37.200000000000003</v>
      </c>
      <c r="E13" s="11">
        <f>IF(D13="auf Anfrage",0,ROUND((D13-(D13*Overview!$B$5))-((D13-(D13*Overview!$B$5))*Overview!$C$5),2))</f>
        <v>37.200000000000003</v>
      </c>
      <c r="F13" s="143" t="s">
        <v>1069</v>
      </c>
      <c r="G13" s="16">
        <v>5</v>
      </c>
      <c r="H13" s="145" t="s">
        <v>1070</v>
      </c>
    </row>
    <row r="14" spans="1:16364" x14ac:dyDescent="0.25">
      <c r="A14" s="146" t="s">
        <v>1735</v>
      </c>
      <c r="B14" s="143">
        <v>5</v>
      </c>
      <c r="C14" s="8" t="s">
        <v>583</v>
      </c>
      <c r="D14" s="11">
        <v>31.4</v>
      </c>
      <c r="E14" s="11">
        <f>IF(D14="auf Anfrage",0,ROUND((D14-(D14*Overview!$B$5))-((D14-(D14*Overview!$B$5))*Overview!$C$5),2))</f>
        <v>31.4</v>
      </c>
      <c r="F14" s="143" t="s">
        <v>1069</v>
      </c>
      <c r="G14" s="16">
        <v>5</v>
      </c>
      <c r="H14" s="145" t="s">
        <v>1070</v>
      </c>
    </row>
    <row r="15" spans="1:16364" ht="30" x14ac:dyDescent="0.25">
      <c r="A15" s="146" t="s">
        <v>1736</v>
      </c>
      <c r="B15" s="143">
        <v>1</v>
      </c>
      <c r="C15" s="8" t="s">
        <v>584</v>
      </c>
      <c r="D15" s="11">
        <v>29.6</v>
      </c>
      <c r="E15" s="11">
        <f>IF(D15="auf Anfrage",0,ROUND((D15-(D15*Overview!$B$5))-((D15-(D15*Overview!$B$5))*Overview!$C$5),2))</f>
        <v>29.6</v>
      </c>
      <c r="F15" s="143" t="s">
        <v>1069</v>
      </c>
      <c r="G15" s="16">
        <v>1</v>
      </c>
      <c r="H15" s="145" t="s">
        <v>1070</v>
      </c>
    </row>
    <row r="16" spans="1:16364" x14ac:dyDescent="0.25">
      <c r="A16" s="146" t="s">
        <v>1737</v>
      </c>
      <c r="B16" s="143">
        <v>1</v>
      </c>
      <c r="C16" s="8" t="s">
        <v>850</v>
      </c>
      <c r="D16" s="11">
        <v>35</v>
      </c>
      <c r="E16" s="11">
        <f>IF(D16="auf Anfrage",0,ROUND((D16-(D16*Overview!$B$5))-((D16-(D16*Overview!$B$5))*Overview!$C$5),2))</f>
        <v>35</v>
      </c>
      <c r="F16" s="143" t="s">
        <v>1067</v>
      </c>
      <c r="G16" s="16" t="s">
        <v>763</v>
      </c>
      <c r="H16" s="145" t="s">
        <v>1070</v>
      </c>
    </row>
    <row r="17" spans="1:8" x14ac:dyDescent="0.25">
      <c r="A17" s="146" t="s">
        <v>1738</v>
      </c>
      <c r="B17" s="143">
        <v>1</v>
      </c>
      <c r="C17" s="8" t="s">
        <v>585</v>
      </c>
      <c r="D17" s="11">
        <v>25.7</v>
      </c>
      <c r="E17" s="11">
        <f>IF(D17="auf Anfrage",0,ROUND((D17-(D17*Overview!$B$5))-((D17-(D17*Overview!$B$5))*Overview!$C$5),2))</f>
        <v>25.7</v>
      </c>
      <c r="F17" s="143" t="s">
        <v>1069</v>
      </c>
      <c r="G17" s="16">
        <v>1</v>
      </c>
      <c r="H17" s="145" t="s">
        <v>1070</v>
      </c>
    </row>
    <row r="18" spans="1:8" x14ac:dyDescent="0.25">
      <c r="A18" s="146" t="s">
        <v>1739</v>
      </c>
      <c r="B18" s="143">
        <v>1</v>
      </c>
      <c r="C18" s="8" t="s">
        <v>851</v>
      </c>
      <c r="D18" s="11">
        <v>67.2</v>
      </c>
      <c r="E18" s="11">
        <f>IF(D18="auf Anfrage",0,ROUND((D18-(D18*Overview!$B$5))-((D18-(D18*Overview!$B$5))*Overview!$C$5),2))</f>
        <v>67.2</v>
      </c>
      <c r="F18" s="143" t="s">
        <v>1067</v>
      </c>
      <c r="G18" s="16" t="s">
        <v>763</v>
      </c>
      <c r="H18" s="145" t="s">
        <v>1070</v>
      </c>
    </row>
    <row r="19" spans="1:8" x14ac:dyDescent="0.25">
      <c r="A19" s="146" t="s">
        <v>1740</v>
      </c>
      <c r="B19" s="143">
        <v>5</v>
      </c>
      <c r="C19" s="8" t="s">
        <v>586</v>
      </c>
      <c r="D19" s="11">
        <v>10.7</v>
      </c>
      <c r="E19" s="11">
        <f>IF(D19="auf Anfrage",0,ROUND((D19-(D19*Overview!$B$5))-((D19-(D19*Overview!$B$5))*Overview!$C$5),2))</f>
        <v>10.7</v>
      </c>
      <c r="F19" s="143" t="s">
        <v>1069</v>
      </c>
      <c r="G19" s="16">
        <v>5</v>
      </c>
      <c r="H19" s="145" t="s">
        <v>1070</v>
      </c>
    </row>
    <row r="20" spans="1:8" x14ac:dyDescent="0.25">
      <c r="A20" s="146" t="s">
        <v>1741</v>
      </c>
      <c r="B20" s="143">
        <v>1</v>
      </c>
      <c r="C20" s="8" t="s">
        <v>925</v>
      </c>
      <c r="D20" s="11">
        <v>27</v>
      </c>
      <c r="E20" s="11">
        <f>IF(D20="auf Anfrage",0,ROUND((D20-(D20*Overview!$B$5))-((D20-(D20*Overview!$B$5))*Overview!$C$5),2))</f>
        <v>27</v>
      </c>
      <c r="F20" s="143" t="s">
        <v>1069</v>
      </c>
      <c r="G20" s="16">
        <v>1</v>
      </c>
      <c r="H20" s="145" t="s">
        <v>1070</v>
      </c>
    </row>
    <row r="21" spans="1:8" x14ac:dyDescent="0.25">
      <c r="A21" s="151" t="s">
        <v>852</v>
      </c>
      <c r="B21" s="150"/>
      <c r="C21" s="151"/>
      <c r="D21" s="152"/>
      <c r="E21" s="152"/>
      <c r="F21" s="150"/>
      <c r="G21" s="149"/>
      <c r="H21" s="83"/>
    </row>
    <row r="22" spans="1:8" x14ac:dyDescent="0.25">
      <c r="A22" s="146" t="s">
        <v>1742</v>
      </c>
      <c r="B22" s="143">
        <v>2</v>
      </c>
      <c r="C22" s="8" t="s">
        <v>587</v>
      </c>
      <c r="D22" s="11">
        <v>52</v>
      </c>
      <c r="E22" s="11">
        <f>IF(D22="auf Anfrage",0,ROUND((D22-(D22*Overview!$B$5))-((D22-(D22*Overview!$B$5))*Overview!$C$5),2))</f>
        <v>52</v>
      </c>
      <c r="F22" s="45" t="s">
        <v>1814</v>
      </c>
      <c r="G22" s="16">
        <v>1</v>
      </c>
      <c r="H22" s="145" t="s">
        <v>1070</v>
      </c>
    </row>
    <row r="23" spans="1:8" ht="30" x14ac:dyDescent="0.25">
      <c r="A23" s="146" t="s">
        <v>1743</v>
      </c>
      <c r="B23" s="143">
        <v>2</v>
      </c>
      <c r="C23" s="8" t="s">
        <v>588</v>
      </c>
      <c r="D23" s="11">
        <v>57</v>
      </c>
      <c r="E23" s="11">
        <f>IF(D23="auf Anfrage",0,ROUND((D23-(D23*Overview!$B$5))-((D23-(D23*Overview!$B$5))*Overview!$C$5),2))</f>
        <v>57</v>
      </c>
      <c r="F23" s="45" t="s">
        <v>1814</v>
      </c>
      <c r="G23" s="16">
        <v>1</v>
      </c>
      <c r="H23" s="145" t="s">
        <v>1070</v>
      </c>
    </row>
    <row r="24" spans="1:8" x14ac:dyDescent="0.25">
      <c r="A24" s="146" t="s">
        <v>1744</v>
      </c>
      <c r="B24" s="143">
        <v>2</v>
      </c>
      <c r="C24" s="8" t="s">
        <v>589</v>
      </c>
      <c r="D24" s="11">
        <v>57</v>
      </c>
      <c r="E24" s="11">
        <f>IF(D24="auf Anfrage",0,ROUND((D24-(D24*Overview!$B$5))-((D24-(D24*Overview!$B$5))*Overview!$C$5),2))</f>
        <v>57</v>
      </c>
      <c r="F24" s="45" t="s">
        <v>1814</v>
      </c>
      <c r="G24" s="16">
        <v>1</v>
      </c>
      <c r="H24" s="145" t="s">
        <v>1070</v>
      </c>
    </row>
    <row r="25" spans="1:8" ht="15" customHeight="1" x14ac:dyDescent="0.25">
      <c r="A25" s="146" t="s">
        <v>1745</v>
      </c>
      <c r="B25" s="143">
        <v>1</v>
      </c>
      <c r="C25" s="8" t="s">
        <v>853</v>
      </c>
      <c r="D25" s="11">
        <v>363</v>
      </c>
      <c r="E25" s="11">
        <f>IF(D25="auf Anfrage",0,ROUND((D25-(D25*Overview!$B$5))-((D25-(D25*Overview!$B$5))*Overview!$C$5),2))</f>
        <v>363</v>
      </c>
      <c r="F25" s="45" t="s">
        <v>1815</v>
      </c>
      <c r="G25" s="16" t="s">
        <v>1120</v>
      </c>
      <c r="H25" s="145" t="s">
        <v>1070</v>
      </c>
    </row>
    <row r="26" spans="1:8" ht="15" customHeight="1" x14ac:dyDescent="0.25">
      <c r="A26" s="146" t="s">
        <v>1746</v>
      </c>
      <c r="B26" s="143">
        <v>1</v>
      </c>
      <c r="C26" s="8" t="s">
        <v>854</v>
      </c>
      <c r="D26" s="11">
        <v>363</v>
      </c>
      <c r="E26" s="11">
        <f>IF(D26="auf Anfrage",0,ROUND((D26-(D26*Overview!$B$5))-((D26-(D26*Overview!$B$5))*Overview!$C$5),2))</f>
        <v>363</v>
      </c>
      <c r="F26" s="45" t="s">
        <v>1815</v>
      </c>
      <c r="G26" s="16" t="s">
        <v>1120</v>
      </c>
      <c r="H26" s="145" t="s">
        <v>1070</v>
      </c>
    </row>
    <row r="27" spans="1:8" ht="15" customHeight="1" x14ac:dyDescent="0.25">
      <c r="A27" s="146" t="s">
        <v>1747</v>
      </c>
      <c r="B27" s="143">
        <v>1</v>
      </c>
      <c r="C27" s="8" t="s">
        <v>855</v>
      </c>
      <c r="D27" s="11">
        <v>342</v>
      </c>
      <c r="E27" s="11">
        <f>IF(D27="auf Anfrage",0,ROUND((D27-(D27*Overview!$B$5))-((D27-(D27*Overview!$B$5))*Overview!$C$5),2))</f>
        <v>342</v>
      </c>
      <c r="F27" s="45" t="s">
        <v>1815</v>
      </c>
      <c r="G27" s="16" t="s">
        <v>1120</v>
      </c>
      <c r="H27" s="145" t="s">
        <v>1070</v>
      </c>
    </row>
    <row r="28" spans="1:8" ht="15" customHeight="1" x14ac:dyDescent="0.25">
      <c r="A28" s="146" t="s">
        <v>1748</v>
      </c>
      <c r="B28" s="143">
        <v>1</v>
      </c>
      <c r="C28" s="8" t="s">
        <v>856</v>
      </c>
      <c r="D28" s="11">
        <v>342</v>
      </c>
      <c r="E28" s="11">
        <f>IF(D28="auf Anfrage",0,ROUND((D28-(D28*Overview!$B$5))-((D28-(D28*Overview!$B$5))*Overview!$C$5),2))</f>
        <v>342</v>
      </c>
      <c r="F28" s="45" t="s">
        <v>1815</v>
      </c>
      <c r="G28" s="16" t="s">
        <v>1120</v>
      </c>
      <c r="H28" s="145" t="s">
        <v>1070</v>
      </c>
    </row>
    <row r="29" spans="1:8" ht="15" customHeight="1" x14ac:dyDescent="0.25">
      <c r="A29" s="146" t="s">
        <v>1749</v>
      </c>
      <c r="B29" s="143">
        <v>1</v>
      </c>
      <c r="C29" s="8" t="s">
        <v>857</v>
      </c>
      <c r="D29" s="11">
        <v>349</v>
      </c>
      <c r="E29" s="11">
        <f>IF(D29="auf Anfrage",0,ROUND((D29-(D29*Overview!$B$5))-((D29-(D29*Overview!$B$5))*Overview!$C$5),2))</f>
        <v>349</v>
      </c>
      <c r="F29" s="45" t="s">
        <v>1815</v>
      </c>
      <c r="G29" s="16" t="s">
        <v>1120</v>
      </c>
      <c r="H29" s="145" t="s">
        <v>1070</v>
      </c>
    </row>
    <row r="30" spans="1:8" ht="15" customHeight="1" x14ac:dyDescent="0.25">
      <c r="A30" s="146" t="s">
        <v>1750</v>
      </c>
      <c r="B30" s="143">
        <v>1</v>
      </c>
      <c r="C30" s="8" t="s">
        <v>858</v>
      </c>
      <c r="D30" s="11">
        <v>349</v>
      </c>
      <c r="E30" s="11">
        <f>IF(D30="auf Anfrage",0,ROUND((D30-(D30*Overview!$B$5))-((D30-(D30*Overview!$B$5))*Overview!$C$5),2))</f>
        <v>349</v>
      </c>
      <c r="F30" s="45" t="s">
        <v>1815</v>
      </c>
      <c r="G30" s="16" t="s">
        <v>1120</v>
      </c>
      <c r="H30" s="145" t="s">
        <v>1070</v>
      </c>
    </row>
    <row r="31" spans="1:8" ht="15" customHeight="1" x14ac:dyDescent="0.25">
      <c r="A31" s="146" t="s">
        <v>1751</v>
      </c>
      <c r="B31" s="143">
        <v>1</v>
      </c>
      <c r="C31" s="8" t="s">
        <v>590</v>
      </c>
      <c r="D31" s="11">
        <v>329</v>
      </c>
      <c r="E31" s="11">
        <f>IF(D31="auf Anfrage",0,ROUND((D31-(D31*Overview!$B$5))-((D31-(D31*Overview!$B$5))*Overview!$C$5),2))</f>
        <v>329</v>
      </c>
      <c r="F31" s="45" t="s">
        <v>1814</v>
      </c>
      <c r="G31" s="16">
        <v>1</v>
      </c>
      <c r="H31" s="145" t="s">
        <v>1070</v>
      </c>
    </row>
    <row r="32" spans="1:8" ht="15" customHeight="1" x14ac:dyDescent="0.25">
      <c r="A32" s="146" t="s">
        <v>1752</v>
      </c>
      <c r="B32" s="143">
        <v>1</v>
      </c>
      <c r="C32" s="8" t="s">
        <v>591</v>
      </c>
      <c r="D32" s="11">
        <v>329</v>
      </c>
      <c r="E32" s="11">
        <f>IF(D32="auf Anfrage",0,ROUND((D32-(D32*Overview!$B$5))-((D32-(D32*Overview!$B$5))*Overview!$C$5),2))</f>
        <v>329</v>
      </c>
      <c r="F32" s="45" t="s">
        <v>1814</v>
      </c>
      <c r="G32" s="16">
        <v>1</v>
      </c>
      <c r="H32" s="145" t="s">
        <v>1070</v>
      </c>
    </row>
    <row r="33" spans="1:8" ht="15" customHeight="1" x14ac:dyDescent="0.25">
      <c r="A33" s="146" t="s">
        <v>1753</v>
      </c>
      <c r="B33" s="143">
        <v>1</v>
      </c>
      <c r="C33" s="8" t="s">
        <v>859</v>
      </c>
      <c r="D33" s="11">
        <v>307</v>
      </c>
      <c r="E33" s="11">
        <f>IF(D33="auf Anfrage",0,ROUND((D33-(D33*Overview!$B$5))-((D33-(D33*Overview!$B$5))*Overview!$C$5),2))</f>
        <v>307</v>
      </c>
      <c r="F33" s="45" t="s">
        <v>1815</v>
      </c>
      <c r="G33" s="16" t="s">
        <v>1120</v>
      </c>
      <c r="H33" s="145" t="s">
        <v>1070</v>
      </c>
    </row>
    <row r="34" spans="1:8" ht="15" customHeight="1" x14ac:dyDescent="0.25">
      <c r="A34" s="146" t="s">
        <v>1754</v>
      </c>
      <c r="B34" s="143">
        <v>1</v>
      </c>
      <c r="C34" s="8" t="s">
        <v>860</v>
      </c>
      <c r="D34" s="11">
        <v>307</v>
      </c>
      <c r="E34" s="11">
        <f>IF(D34="auf Anfrage",0,ROUND((D34-(D34*Overview!$B$5))-((D34-(D34*Overview!$B$5))*Overview!$C$5),2))</f>
        <v>307</v>
      </c>
      <c r="F34" s="45" t="s">
        <v>1815</v>
      </c>
      <c r="G34" s="16" t="s">
        <v>1120</v>
      </c>
      <c r="H34" s="145" t="s">
        <v>1070</v>
      </c>
    </row>
    <row r="35" spans="1:8" ht="15" customHeight="1" x14ac:dyDescent="0.25">
      <c r="A35" s="146" t="s">
        <v>1755</v>
      </c>
      <c r="B35" s="143">
        <v>1</v>
      </c>
      <c r="C35" s="8" t="s">
        <v>596</v>
      </c>
      <c r="D35" s="11">
        <v>315</v>
      </c>
      <c r="E35" s="11">
        <f>IF(D35="auf Anfrage",0,ROUND((D35-(D35*Overview!$B$5))-((D35-(D35*Overview!$B$5))*Overview!$C$5),2))</f>
        <v>315</v>
      </c>
      <c r="F35" s="45" t="s">
        <v>1814</v>
      </c>
      <c r="G35" s="16">
        <v>1</v>
      </c>
      <c r="H35" s="145" t="s">
        <v>1070</v>
      </c>
    </row>
    <row r="36" spans="1:8" x14ac:dyDescent="0.25">
      <c r="A36" s="146" t="s">
        <v>1756</v>
      </c>
      <c r="B36" s="143">
        <v>1</v>
      </c>
      <c r="C36" s="8" t="s">
        <v>597</v>
      </c>
      <c r="D36" s="11">
        <v>315</v>
      </c>
      <c r="E36" s="11">
        <f>IF(D36="auf Anfrage",0,ROUND((D36-(D36*Overview!$B$5))-((D36-(D36*Overview!$B$5))*Overview!$C$5),2))</f>
        <v>315</v>
      </c>
      <c r="F36" s="45" t="s">
        <v>1814</v>
      </c>
      <c r="G36" s="16">
        <v>1</v>
      </c>
      <c r="H36" s="145" t="s">
        <v>1070</v>
      </c>
    </row>
    <row r="37" spans="1:8" x14ac:dyDescent="0.25">
      <c r="A37" s="146" t="s">
        <v>1757</v>
      </c>
      <c r="B37" s="143">
        <v>1</v>
      </c>
      <c r="C37" s="8" t="s">
        <v>594</v>
      </c>
      <c r="D37" s="11">
        <v>620</v>
      </c>
      <c r="E37" s="11">
        <f>IF(D37="auf Anfrage",0,ROUND((D37-(D37*Overview!$B$5))-((D37-(D37*Overview!$B$5))*Overview!$C$5),2))</f>
        <v>620</v>
      </c>
      <c r="F37" s="45" t="s">
        <v>1815</v>
      </c>
      <c r="G37" s="16" t="s">
        <v>1120</v>
      </c>
      <c r="H37" s="145" t="s">
        <v>1070</v>
      </c>
    </row>
    <row r="38" spans="1:8" x14ac:dyDescent="0.25">
      <c r="A38" s="146" t="s">
        <v>1758</v>
      </c>
      <c r="B38" s="143">
        <v>1</v>
      </c>
      <c r="C38" s="8" t="s">
        <v>595</v>
      </c>
      <c r="D38" s="11">
        <v>620</v>
      </c>
      <c r="E38" s="11">
        <f>IF(D38="auf Anfrage",0,ROUND((D38-(D38*Overview!$B$5))-((D38-(D38*Overview!$B$5))*Overview!$C$5),2))</f>
        <v>620</v>
      </c>
      <c r="F38" s="45" t="s">
        <v>1815</v>
      </c>
      <c r="G38" s="16" t="s">
        <v>1120</v>
      </c>
      <c r="H38" s="145" t="s">
        <v>1070</v>
      </c>
    </row>
    <row r="39" spans="1:8" x14ac:dyDescent="0.25">
      <c r="A39" s="146" t="s">
        <v>1759</v>
      </c>
      <c r="B39" s="143">
        <v>1</v>
      </c>
      <c r="C39" s="8" t="s">
        <v>861</v>
      </c>
      <c r="D39" s="11">
        <v>576</v>
      </c>
      <c r="E39" s="11">
        <f>IF(D39="auf Anfrage",0,ROUND((D39-(D39*Overview!$B$5))-((D39-(D39*Overview!$B$5))*Overview!$C$5),2))</f>
        <v>576</v>
      </c>
      <c r="F39" s="45" t="s">
        <v>1815</v>
      </c>
      <c r="G39" s="16" t="s">
        <v>1120</v>
      </c>
      <c r="H39" s="145" t="s">
        <v>1070</v>
      </c>
    </row>
    <row r="40" spans="1:8" x14ac:dyDescent="0.25">
      <c r="A40" s="146" t="s">
        <v>1760</v>
      </c>
      <c r="B40" s="143">
        <v>1</v>
      </c>
      <c r="C40" s="8" t="s">
        <v>862</v>
      </c>
      <c r="D40" s="11">
        <v>576</v>
      </c>
      <c r="E40" s="11">
        <f>IF(D40="auf Anfrage",0,ROUND((D40-(D40*Overview!$B$5))-((D40-(D40*Overview!$B$5))*Overview!$C$5),2))</f>
        <v>576</v>
      </c>
      <c r="F40" s="45" t="s">
        <v>1815</v>
      </c>
      <c r="G40" s="16" t="s">
        <v>1120</v>
      </c>
      <c r="H40" s="145" t="s">
        <v>1070</v>
      </c>
    </row>
    <row r="41" spans="1:8" x14ac:dyDescent="0.25">
      <c r="A41" s="146" t="s">
        <v>1761</v>
      </c>
      <c r="B41" s="143">
        <v>1</v>
      </c>
      <c r="C41" s="8" t="s">
        <v>592</v>
      </c>
      <c r="D41" s="11">
        <v>592</v>
      </c>
      <c r="E41" s="11">
        <f>IF(D41="auf Anfrage",0,ROUND((D41-(D41*Overview!$B$5))-((D41-(D41*Overview!$B$5))*Overview!$C$5),2))</f>
        <v>592</v>
      </c>
      <c r="F41" s="45" t="s">
        <v>1815</v>
      </c>
      <c r="G41" s="16" t="s">
        <v>1120</v>
      </c>
      <c r="H41" s="145" t="s">
        <v>1070</v>
      </c>
    </row>
    <row r="42" spans="1:8" x14ac:dyDescent="0.25">
      <c r="A42" s="146" t="s">
        <v>1762</v>
      </c>
      <c r="B42" s="143">
        <v>1</v>
      </c>
      <c r="C42" s="8" t="s">
        <v>593</v>
      </c>
      <c r="D42" s="11">
        <v>592</v>
      </c>
      <c r="E42" s="11">
        <f>IF(D42="auf Anfrage",0,ROUND((D42-(D42*Overview!$B$5))-((D42-(D42*Overview!$B$5))*Overview!$C$5),2))</f>
        <v>592</v>
      </c>
      <c r="F42" s="45" t="s">
        <v>1815</v>
      </c>
      <c r="G42" s="16" t="s">
        <v>1120</v>
      </c>
      <c r="H42" s="145" t="s">
        <v>1070</v>
      </c>
    </row>
    <row r="43" spans="1:8" x14ac:dyDescent="0.25">
      <c r="A43" s="146" t="s">
        <v>1763</v>
      </c>
      <c r="B43" s="143">
        <v>1</v>
      </c>
      <c r="C43" s="8" t="s">
        <v>863</v>
      </c>
      <c r="D43" s="11">
        <v>900</v>
      </c>
      <c r="E43" s="11">
        <f>IF(D43="auf Anfrage",0,ROUND((D43-(D43*Overview!$B$5))-((D43-(D43*Overview!$B$5))*Overview!$C$5),2))</f>
        <v>900</v>
      </c>
      <c r="F43" s="45" t="s">
        <v>1815</v>
      </c>
      <c r="G43" s="16" t="s">
        <v>1120</v>
      </c>
      <c r="H43" s="145" t="s">
        <v>1070</v>
      </c>
    </row>
    <row r="44" spans="1:8" x14ac:dyDescent="0.25">
      <c r="A44" s="146" t="s">
        <v>1764</v>
      </c>
      <c r="B44" s="143">
        <v>1</v>
      </c>
      <c r="C44" s="8" t="s">
        <v>864</v>
      </c>
      <c r="D44" s="11">
        <v>900</v>
      </c>
      <c r="E44" s="11">
        <f>IF(D44="auf Anfrage",0,ROUND((D44-(D44*Overview!$B$5))-((D44-(D44*Overview!$B$5))*Overview!$C$5),2))</f>
        <v>900</v>
      </c>
      <c r="F44" s="45" t="s">
        <v>1815</v>
      </c>
      <c r="G44" s="16" t="s">
        <v>1120</v>
      </c>
      <c r="H44" s="145" t="s">
        <v>1070</v>
      </c>
    </row>
    <row r="45" spans="1:8" x14ac:dyDescent="0.25">
      <c r="A45" s="146" t="s">
        <v>1765</v>
      </c>
      <c r="B45" s="143">
        <v>1</v>
      </c>
      <c r="C45" s="8" t="s">
        <v>865</v>
      </c>
      <c r="D45" s="11">
        <v>840</v>
      </c>
      <c r="E45" s="11">
        <f>IF(D45="auf Anfrage",0,ROUND((D45-(D45*Overview!$B$5))-((D45-(D45*Overview!$B$5))*Overview!$C$5),2))</f>
        <v>840</v>
      </c>
      <c r="F45" s="45" t="s">
        <v>1815</v>
      </c>
      <c r="G45" s="16" t="s">
        <v>1120</v>
      </c>
      <c r="H45" s="145" t="s">
        <v>1070</v>
      </c>
    </row>
    <row r="46" spans="1:8" x14ac:dyDescent="0.25">
      <c r="A46" s="146" t="s">
        <v>1766</v>
      </c>
      <c r="B46" s="143">
        <v>1</v>
      </c>
      <c r="C46" s="8" t="s">
        <v>866</v>
      </c>
      <c r="D46" s="11">
        <v>840</v>
      </c>
      <c r="E46" s="11">
        <f>IF(D46="auf Anfrage",0,ROUND((D46-(D46*Overview!$B$5))-((D46-(D46*Overview!$B$5))*Overview!$C$5),2))</f>
        <v>840</v>
      </c>
      <c r="F46" s="45" t="s">
        <v>1815</v>
      </c>
      <c r="G46" s="16" t="s">
        <v>1120</v>
      </c>
      <c r="H46" s="145" t="s">
        <v>1070</v>
      </c>
    </row>
    <row r="47" spans="1:8" x14ac:dyDescent="0.25">
      <c r="A47" s="146" t="s">
        <v>1767</v>
      </c>
      <c r="B47" s="143">
        <v>1</v>
      </c>
      <c r="C47" s="8" t="s">
        <v>867</v>
      </c>
      <c r="D47" s="11">
        <v>857</v>
      </c>
      <c r="E47" s="11">
        <f>IF(D47="auf Anfrage",0,ROUND((D47-(D47*Overview!$B$5))-((D47-(D47*Overview!$B$5))*Overview!$C$5),2))</f>
        <v>857</v>
      </c>
      <c r="F47" s="45" t="s">
        <v>1815</v>
      </c>
      <c r="G47" s="16" t="s">
        <v>1120</v>
      </c>
      <c r="H47" s="145" t="s">
        <v>1070</v>
      </c>
    </row>
    <row r="48" spans="1:8" x14ac:dyDescent="0.25">
      <c r="A48" s="146" t="s">
        <v>1768</v>
      </c>
      <c r="B48" s="143">
        <v>1</v>
      </c>
      <c r="C48" s="8" t="s">
        <v>868</v>
      </c>
      <c r="D48" s="11">
        <v>857</v>
      </c>
      <c r="E48" s="11">
        <f>IF(D48="auf Anfrage",0,ROUND((D48-(D48*Overview!$B$5))-((D48-(D48*Overview!$B$5))*Overview!$C$5),2))</f>
        <v>857</v>
      </c>
      <c r="F48" s="45" t="s">
        <v>1815</v>
      </c>
      <c r="G48" s="16" t="s">
        <v>1120</v>
      </c>
      <c r="H48" s="145" t="s">
        <v>1070</v>
      </c>
    </row>
    <row r="49" spans="1:8" x14ac:dyDescent="0.25">
      <c r="A49" s="146" t="s">
        <v>1769</v>
      </c>
      <c r="B49" s="143">
        <v>1</v>
      </c>
      <c r="C49" s="8" t="s">
        <v>869</v>
      </c>
      <c r="D49" s="11">
        <v>499</v>
      </c>
      <c r="E49" s="11">
        <f>IF(D49="auf Anfrage",0,ROUND((D49-(D49*Overview!$B$5))-((D49-(D49*Overview!$B$5))*Overview!$C$5),2))</f>
        <v>499</v>
      </c>
      <c r="F49" s="45" t="s">
        <v>1815</v>
      </c>
      <c r="G49" s="16" t="s">
        <v>1120</v>
      </c>
      <c r="H49" s="145" t="s">
        <v>1070</v>
      </c>
    </row>
    <row r="50" spans="1:8" x14ac:dyDescent="0.25">
      <c r="A50" s="146" t="s">
        <v>1770</v>
      </c>
      <c r="B50" s="143">
        <v>1</v>
      </c>
      <c r="C50" s="8" t="s">
        <v>870</v>
      </c>
      <c r="D50" s="11">
        <v>471</v>
      </c>
      <c r="E50" s="11">
        <f>IF(D50="auf Anfrage",0,ROUND((D50-(D50*Overview!$B$5))-((D50-(D50*Overview!$B$5))*Overview!$C$5),2))</f>
        <v>471</v>
      </c>
      <c r="F50" s="45" t="s">
        <v>1815</v>
      </c>
      <c r="G50" s="16" t="s">
        <v>1120</v>
      </c>
      <c r="H50" s="145" t="s">
        <v>1070</v>
      </c>
    </row>
    <row r="51" spans="1:8" x14ac:dyDescent="0.25">
      <c r="A51" s="146" t="s">
        <v>1771</v>
      </c>
      <c r="B51" s="143">
        <v>1</v>
      </c>
      <c r="C51" s="8" t="s">
        <v>871</v>
      </c>
      <c r="D51" s="11">
        <v>489</v>
      </c>
      <c r="E51" s="11">
        <f>IF(D51="auf Anfrage",0,ROUND((D51-(D51*Overview!$B$5))-((D51-(D51*Overview!$B$5))*Overview!$C$5),2))</f>
        <v>489</v>
      </c>
      <c r="F51" s="45" t="s">
        <v>1815</v>
      </c>
      <c r="G51" s="16" t="s">
        <v>1120</v>
      </c>
      <c r="H51" s="145" t="s">
        <v>1070</v>
      </c>
    </row>
    <row r="52" spans="1:8" x14ac:dyDescent="0.25">
      <c r="A52" s="146" t="s">
        <v>1772</v>
      </c>
      <c r="B52" s="143">
        <v>1</v>
      </c>
      <c r="C52" s="8" t="s">
        <v>872</v>
      </c>
      <c r="D52" s="11">
        <v>892</v>
      </c>
      <c r="E52" s="11">
        <f>IF(D52="auf Anfrage",0,ROUND((D52-(D52*Overview!$B$5))-((D52-(D52*Overview!$B$5))*Overview!$C$5),2))</f>
        <v>892</v>
      </c>
      <c r="F52" s="45" t="s">
        <v>1815</v>
      </c>
      <c r="G52" s="16" t="s">
        <v>1120</v>
      </c>
      <c r="H52" s="145" t="s">
        <v>1070</v>
      </c>
    </row>
    <row r="53" spans="1:8" x14ac:dyDescent="0.25">
      <c r="A53" s="146" t="s">
        <v>1773</v>
      </c>
      <c r="B53" s="143">
        <v>1</v>
      </c>
      <c r="C53" s="8" t="s">
        <v>873</v>
      </c>
      <c r="D53" s="11">
        <v>817</v>
      </c>
      <c r="E53" s="11">
        <f>IF(D53="auf Anfrage",0,ROUND((D53-(D53*Overview!$B$5))-((D53-(D53*Overview!$B$5))*Overview!$C$5),2))</f>
        <v>817</v>
      </c>
      <c r="F53" s="45" t="s">
        <v>1815</v>
      </c>
      <c r="G53" s="16" t="s">
        <v>1120</v>
      </c>
      <c r="H53" s="145" t="s">
        <v>1070</v>
      </c>
    </row>
    <row r="54" spans="1:8" x14ac:dyDescent="0.25">
      <c r="A54" s="146" t="s">
        <v>1774</v>
      </c>
      <c r="B54" s="143">
        <v>1</v>
      </c>
      <c r="C54" s="8" t="s">
        <v>874</v>
      </c>
      <c r="D54" s="11">
        <v>849</v>
      </c>
      <c r="E54" s="11">
        <f>IF(D54="auf Anfrage",0,ROUND((D54-(D54*Overview!$B$5))-((D54-(D54*Overview!$B$5))*Overview!$C$5),2))</f>
        <v>849</v>
      </c>
      <c r="F54" s="45" t="s">
        <v>1815</v>
      </c>
      <c r="G54" s="16" t="s">
        <v>1120</v>
      </c>
      <c r="H54" s="145" t="s">
        <v>1070</v>
      </c>
    </row>
    <row r="55" spans="1:8" x14ac:dyDescent="0.25">
      <c r="A55" s="146" t="s">
        <v>1775</v>
      </c>
      <c r="B55" s="143">
        <v>1</v>
      </c>
      <c r="C55" s="8" t="s">
        <v>598</v>
      </c>
      <c r="D55" s="11">
        <v>328</v>
      </c>
      <c r="E55" s="11">
        <f>IF(D55="auf Anfrage",0,ROUND((D55-(D55*Overview!$B$5))-((D55-(D55*Overview!$B$5))*Overview!$C$5),2))</f>
        <v>328</v>
      </c>
      <c r="F55" s="45" t="s">
        <v>1814</v>
      </c>
      <c r="G55" s="16">
        <v>1</v>
      </c>
      <c r="H55" s="145" t="s">
        <v>1070</v>
      </c>
    </row>
    <row r="56" spans="1:8" x14ac:dyDescent="0.25">
      <c r="A56" s="146" t="s">
        <v>1776</v>
      </c>
      <c r="B56" s="143">
        <v>1</v>
      </c>
      <c r="C56" s="8" t="s">
        <v>875</v>
      </c>
      <c r="D56" s="11">
        <v>328</v>
      </c>
      <c r="E56" s="11">
        <f>IF(D56="auf Anfrage",0,ROUND((D56-(D56*Overview!$B$5))-((D56-(D56*Overview!$B$5))*Overview!$C$5),2))</f>
        <v>328</v>
      </c>
      <c r="F56" s="45" t="s">
        <v>1815</v>
      </c>
      <c r="G56" s="16" t="s">
        <v>1120</v>
      </c>
      <c r="H56" s="145" t="s">
        <v>1070</v>
      </c>
    </row>
    <row r="57" spans="1:8" x14ac:dyDescent="0.25">
      <c r="A57" s="146" t="s">
        <v>1777</v>
      </c>
      <c r="B57" s="143">
        <v>1</v>
      </c>
      <c r="C57" s="8" t="s">
        <v>599</v>
      </c>
      <c r="D57" s="11">
        <v>328</v>
      </c>
      <c r="E57" s="11">
        <f>IF(D57="auf Anfrage",0,ROUND((D57-(D57*Overview!$B$5))-((D57-(D57*Overview!$B$5))*Overview!$C$5),2))</f>
        <v>328</v>
      </c>
      <c r="F57" s="45" t="s">
        <v>1814</v>
      </c>
      <c r="G57" s="16">
        <v>1</v>
      </c>
      <c r="H57" s="145" t="s">
        <v>1070</v>
      </c>
    </row>
    <row r="58" spans="1:8" x14ac:dyDescent="0.25">
      <c r="A58" s="146" t="s">
        <v>1778</v>
      </c>
      <c r="B58" s="143">
        <v>1</v>
      </c>
      <c r="C58" s="8" t="s">
        <v>876</v>
      </c>
      <c r="D58" s="11">
        <v>308</v>
      </c>
      <c r="E58" s="11">
        <f>IF(D58="auf Anfrage",0,ROUND((D58-(D58*Overview!$B$5))-((D58-(D58*Overview!$B$5))*Overview!$C$5),2))</f>
        <v>308</v>
      </c>
      <c r="F58" s="45" t="s">
        <v>1815</v>
      </c>
      <c r="G58" s="16" t="s">
        <v>1120</v>
      </c>
      <c r="H58" s="145" t="s">
        <v>1070</v>
      </c>
    </row>
    <row r="59" spans="1:8" x14ac:dyDescent="0.25">
      <c r="A59" s="146" t="s">
        <v>1779</v>
      </c>
      <c r="B59" s="143">
        <v>1</v>
      </c>
      <c r="C59" s="8" t="s">
        <v>877</v>
      </c>
      <c r="D59" s="11">
        <v>308</v>
      </c>
      <c r="E59" s="11">
        <f>IF(D59="auf Anfrage",0,ROUND((D59-(D59*Overview!$B$5))-((D59-(D59*Overview!$B$5))*Overview!$C$5),2))</f>
        <v>308</v>
      </c>
      <c r="F59" s="45" t="s">
        <v>1815</v>
      </c>
      <c r="G59" s="16" t="s">
        <v>1120</v>
      </c>
      <c r="H59" s="145" t="s">
        <v>1070</v>
      </c>
    </row>
    <row r="60" spans="1:8" x14ac:dyDescent="0.25">
      <c r="A60" s="146" t="s">
        <v>1780</v>
      </c>
      <c r="B60" s="143">
        <v>1</v>
      </c>
      <c r="C60" s="8" t="s">
        <v>878</v>
      </c>
      <c r="D60" s="11">
        <v>308</v>
      </c>
      <c r="E60" s="11">
        <f>IF(D60="auf Anfrage",0,ROUND((D60-(D60*Overview!$B$5))-((D60-(D60*Overview!$B$5))*Overview!$C$5),2))</f>
        <v>308</v>
      </c>
      <c r="F60" s="45" t="s">
        <v>1815</v>
      </c>
      <c r="G60" s="16" t="s">
        <v>1120</v>
      </c>
      <c r="H60" s="145" t="s">
        <v>1070</v>
      </c>
    </row>
    <row r="61" spans="1:8" x14ac:dyDescent="0.25">
      <c r="A61" s="146" t="s">
        <v>1781</v>
      </c>
      <c r="B61" s="143">
        <v>1</v>
      </c>
      <c r="C61" s="8" t="s">
        <v>879</v>
      </c>
      <c r="D61" s="11">
        <v>171</v>
      </c>
      <c r="E61" s="11">
        <f>IF(D61="auf Anfrage",0,ROUND((D61-(D61*Overview!$B$5))-((D61-(D61*Overview!$B$5))*Overview!$C$5),2))</f>
        <v>171</v>
      </c>
      <c r="F61" s="45" t="s">
        <v>1815</v>
      </c>
      <c r="G61" s="16" t="s">
        <v>1120</v>
      </c>
      <c r="H61" s="145" t="s">
        <v>1070</v>
      </c>
    </row>
    <row r="62" spans="1:8" x14ac:dyDescent="0.25">
      <c r="A62" s="146" t="s">
        <v>1782</v>
      </c>
      <c r="B62" s="143">
        <v>1</v>
      </c>
      <c r="C62" s="8" t="s">
        <v>880</v>
      </c>
      <c r="D62" s="11">
        <v>169</v>
      </c>
      <c r="E62" s="11">
        <f>IF(D62="auf Anfrage",0,ROUND((D62-(D62*Overview!$B$5))-((D62-(D62*Overview!$B$5))*Overview!$C$5),2))</f>
        <v>169</v>
      </c>
      <c r="F62" s="45" t="s">
        <v>1815</v>
      </c>
      <c r="G62" s="16" t="s">
        <v>1120</v>
      </c>
      <c r="H62" s="145" t="s">
        <v>1070</v>
      </c>
    </row>
    <row r="63" spans="1:8" x14ac:dyDescent="0.25">
      <c r="A63" s="146" t="s">
        <v>1783</v>
      </c>
      <c r="B63" s="143">
        <v>1</v>
      </c>
      <c r="C63" s="8" t="s">
        <v>881</v>
      </c>
      <c r="D63" s="11">
        <v>173</v>
      </c>
      <c r="E63" s="11">
        <f>IF(D63="auf Anfrage",0,ROUND((D63-(D63*Overview!$B$5))-((D63-(D63*Overview!$B$5))*Overview!$C$5),2))</f>
        <v>173</v>
      </c>
      <c r="F63" s="45" t="s">
        <v>1815</v>
      </c>
      <c r="G63" s="16" t="s">
        <v>1120</v>
      </c>
      <c r="H63" s="145" t="s">
        <v>1070</v>
      </c>
    </row>
    <row r="64" spans="1:8" x14ac:dyDescent="0.25">
      <c r="A64" s="146" t="s">
        <v>1784</v>
      </c>
      <c r="B64" s="143">
        <v>1</v>
      </c>
      <c r="C64" s="8" t="s">
        <v>882</v>
      </c>
      <c r="D64" s="11">
        <v>259</v>
      </c>
      <c r="E64" s="11">
        <f>IF(D64="auf Anfrage",0,ROUND((D64-(D64*Overview!$B$5))-((D64-(D64*Overview!$B$5))*Overview!$C$5),2))</f>
        <v>259</v>
      </c>
      <c r="F64" s="45" t="s">
        <v>1815</v>
      </c>
      <c r="G64" s="16" t="s">
        <v>1120</v>
      </c>
      <c r="H64" s="145" t="s">
        <v>1070</v>
      </c>
    </row>
    <row r="65" spans="1:8" x14ac:dyDescent="0.25">
      <c r="A65" s="146" t="s">
        <v>1785</v>
      </c>
      <c r="B65" s="143">
        <v>1</v>
      </c>
      <c r="C65" s="8" t="s">
        <v>883</v>
      </c>
      <c r="D65" s="11">
        <v>254</v>
      </c>
      <c r="E65" s="11">
        <f>IF(D65="auf Anfrage",0,ROUND((D65-(D65*Overview!$B$5))-((D65-(D65*Overview!$B$5))*Overview!$C$5),2))</f>
        <v>254</v>
      </c>
      <c r="F65" s="45" t="s">
        <v>1815</v>
      </c>
      <c r="G65" s="16" t="s">
        <v>1120</v>
      </c>
      <c r="H65" s="145" t="s">
        <v>1070</v>
      </c>
    </row>
    <row r="66" spans="1:8" x14ac:dyDescent="0.25">
      <c r="A66" s="146" t="s">
        <v>1786</v>
      </c>
      <c r="B66" s="143">
        <v>1</v>
      </c>
      <c r="C66" s="8" t="s">
        <v>884</v>
      </c>
      <c r="D66" s="11">
        <v>263</v>
      </c>
      <c r="E66" s="11">
        <f>IF(D66="auf Anfrage",0,ROUND((D66-(D66*Overview!$B$5))-((D66-(D66*Overview!$B$5))*Overview!$C$5),2))</f>
        <v>263</v>
      </c>
      <c r="F66" s="45" t="s">
        <v>1815</v>
      </c>
      <c r="G66" s="16" t="s">
        <v>1120</v>
      </c>
      <c r="H66" s="145" t="s">
        <v>1070</v>
      </c>
    </row>
    <row r="67" spans="1:8" x14ac:dyDescent="0.25">
      <c r="A67" s="151" t="s">
        <v>885</v>
      </c>
      <c r="B67" s="168" t="s">
        <v>618</v>
      </c>
      <c r="C67" s="168"/>
      <c r="D67" s="168"/>
      <c r="E67" s="168"/>
      <c r="F67" s="168"/>
      <c r="G67" s="149"/>
      <c r="H67" s="83"/>
    </row>
    <row r="68" spans="1:8" ht="15" customHeight="1" x14ac:dyDescent="0.25">
      <c r="A68" s="146" t="s">
        <v>1787</v>
      </c>
      <c r="B68" s="143">
        <v>1</v>
      </c>
      <c r="C68" s="8" t="s">
        <v>886</v>
      </c>
      <c r="D68" s="11">
        <v>253</v>
      </c>
      <c r="E68" s="11">
        <f>IF(D68="auf Anfrage",0,ROUND((D68-(D68*Overview!$B$5))-((D68-(D68*Overview!$B$5))*Overview!$C$5),2))</f>
        <v>253</v>
      </c>
      <c r="F68" s="45" t="s">
        <v>1815</v>
      </c>
      <c r="G68" s="16" t="s">
        <v>1120</v>
      </c>
      <c r="H68" s="145" t="s">
        <v>1070</v>
      </c>
    </row>
    <row r="69" spans="1:8" ht="15" customHeight="1" x14ac:dyDescent="0.25">
      <c r="A69" s="146" t="s">
        <v>1788</v>
      </c>
      <c r="B69" s="143">
        <v>1</v>
      </c>
      <c r="C69" s="8" t="s">
        <v>887</v>
      </c>
      <c r="D69" s="11">
        <v>220</v>
      </c>
      <c r="E69" s="11">
        <f>IF(D69="auf Anfrage",0,ROUND((D69-(D69*Overview!$B$5))-((D69-(D69*Overview!$B$5))*Overview!$C$5),2))</f>
        <v>220</v>
      </c>
      <c r="F69" s="45" t="s">
        <v>1815</v>
      </c>
      <c r="G69" s="16" t="s">
        <v>1120</v>
      </c>
      <c r="H69" s="145" t="s">
        <v>1070</v>
      </c>
    </row>
    <row r="70" spans="1:8" ht="15" customHeight="1" x14ac:dyDescent="0.25">
      <c r="A70" s="146" t="s">
        <v>1789</v>
      </c>
      <c r="B70" s="143">
        <v>1</v>
      </c>
      <c r="C70" s="8" t="s">
        <v>888</v>
      </c>
      <c r="D70" s="11">
        <v>224</v>
      </c>
      <c r="E70" s="11">
        <f>IF(D70="auf Anfrage",0,ROUND((D70-(D70*Overview!$B$5))-((D70-(D70*Overview!$B$5))*Overview!$C$5),2))</f>
        <v>224</v>
      </c>
      <c r="F70" s="45" t="s">
        <v>1815</v>
      </c>
      <c r="G70" s="16" t="s">
        <v>1120</v>
      </c>
      <c r="H70" s="145" t="s">
        <v>1070</v>
      </c>
    </row>
    <row r="71" spans="1:8" ht="15" customHeight="1" x14ac:dyDescent="0.25">
      <c r="A71" s="146" t="s">
        <v>1790</v>
      </c>
      <c r="B71" s="143">
        <v>1</v>
      </c>
      <c r="C71" s="8" t="s">
        <v>889</v>
      </c>
      <c r="D71" s="11">
        <v>253</v>
      </c>
      <c r="E71" s="11">
        <f>IF(D71="auf Anfrage",0,ROUND((D71-(D71*Overview!$B$5))-((D71-(D71*Overview!$B$5))*Overview!$C$5),2))</f>
        <v>253</v>
      </c>
      <c r="F71" s="45" t="s">
        <v>1815</v>
      </c>
      <c r="G71" s="16" t="s">
        <v>1120</v>
      </c>
      <c r="H71" s="145" t="s">
        <v>1070</v>
      </c>
    </row>
    <row r="72" spans="1:8" ht="15" customHeight="1" x14ac:dyDescent="0.25">
      <c r="A72" s="146" t="s">
        <v>1791</v>
      </c>
      <c r="B72" s="143">
        <v>1</v>
      </c>
      <c r="C72" s="8" t="s">
        <v>890</v>
      </c>
      <c r="D72" s="11">
        <v>220</v>
      </c>
      <c r="E72" s="11">
        <f>IF(D72="auf Anfrage",0,ROUND((D72-(D72*Overview!$B$5))-((D72-(D72*Overview!$B$5))*Overview!$C$5),2))</f>
        <v>220</v>
      </c>
      <c r="F72" s="45" t="s">
        <v>1815</v>
      </c>
      <c r="G72" s="16" t="s">
        <v>1120</v>
      </c>
      <c r="H72" s="145" t="s">
        <v>1070</v>
      </c>
    </row>
    <row r="73" spans="1:8" ht="15" customHeight="1" x14ac:dyDescent="0.25">
      <c r="A73" s="146" t="s">
        <v>1792</v>
      </c>
      <c r="B73" s="143">
        <v>1</v>
      </c>
      <c r="C73" s="8" t="s">
        <v>891</v>
      </c>
      <c r="D73" s="11">
        <v>224</v>
      </c>
      <c r="E73" s="11">
        <f>IF(D73="auf Anfrage",0,ROUND((D73-(D73*Overview!$B$5))-((D73-(D73*Overview!$B$5))*Overview!$C$5),2))</f>
        <v>224</v>
      </c>
      <c r="F73" s="45" t="s">
        <v>1815</v>
      </c>
      <c r="G73" s="16" t="s">
        <v>1120</v>
      </c>
      <c r="H73" s="145" t="s">
        <v>1070</v>
      </c>
    </row>
    <row r="74" spans="1:8" x14ac:dyDescent="0.25">
      <c r="A74" s="146" t="s">
        <v>1793</v>
      </c>
      <c r="B74" s="143">
        <v>1</v>
      </c>
      <c r="C74" s="8" t="s">
        <v>892</v>
      </c>
      <c r="D74" s="11">
        <v>268</v>
      </c>
      <c r="E74" s="11">
        <f>IF(D74="auf Anfrage",0,ROUND((D74-(D74*Overview!$B$5))-((D74-(D74*Overview!$B$5))*Overview!$C$5),2))</f>
        <v>268</v>
      </c>
      <c r="F74" s="45" t="s">
        <v>1815</v>
      </c>
      <c r="G74" s="16" t="s">
        <v>1120</v>
      </c>
      <c r="H74" s="145" t="s">
        <v>1070</v>
      </c>
    </row>
    <row r="75" spans="1:8" x14ac:dyDescent="0.25">
      <c r="A75" s="146" t="s">
        <v>1794</v>
      </c>
      <c r="B75" s="143">
        <v>1</v>
      </c>
      <c r="C75" s="8" t="s">
        <v>893</v>
      </c>
      <c r="D75" s="11">
        <v>232</v>
      </c>
      <c r="E75" s="11">
        <f>IF(D75="auf Anfrage",0,ROUND((D75-(D75*Overview!$B$5))-((D75-(D75*Overview!$B$5))*Overview!$C$5),2))</f>
        <v>232</v>
      </c>
      <c r="F75" s="45" t="s">
        <v>1815</v>
      </c>
      <c r="G75" s="16" t="s">
        <v>1120</v>
      </c>
      <c r="H75" s="145" t="s">
        <v>1070</v>
      </c>
    </row>
    <row r="76" spans="1:8" x14ac:dyDescent="0.25">
      <c r="A76" s="146" t="s">
        <v>1795</v>
      </c>
      <c r="B76" s="143">
        <v>1</v>
      </c>
      <c r="C76" s="8" t="s">
        <v>894</v>
      </c>
      <c r="D76" s="11">
        <v>236</v>
      </c>
      <c r="E76" s="11">
        <f>IF(D76="auf Anfrage",0,ROUND((D76-(D76*Overview!$B$5))-((D76-(D76*Overview!$B$5))*Overview!$C$5),2))</f>
        <v>236</v>
      </c>
      <c r="F76" s="45" t="s">
        <v>1815</v>
      </c>
      <c r="G76" s="16" t="s">
        <v>1120</v>
      </c>
      <c r="H76" s="145" t="s">
        <v>1070</v>
      </c>
    </row>
    <row r="77" spans="1:8" x14ac:dyDescent="0.25">
      <c r="A77" s="146" t="s">
        <v>1796</v>
      </c>
      <c r="B77" s="143">
        <v>1</v>
      </c>
      <c r="C77" s="8" t="s">
        <v>895</v>
      </c>
      <c r="D77" s="11">
        <v>268</v>
      </c>
      <c r="E77" s="11">
        <f>IF(D77="auf Anfrage",0,ROUND((D77-(D77*Overview!$B$5))-((D77-(D77*Overview!$B$5))*Overview!$C$5),2))</f>
        <v>268</v>
      </c>
      <c r="F77" s="45" t="s">
        <v>1815</v>
      </c>
      <c r="G77" s="16" t="s">
        <v>1120</v>
      </c>
      <c r="H77" s="145" t="s">
        <v>1070</v>
      </c>
    </row>
    <row r="78" spans="1:8" x14ac:dyDescent="0.25">
      <c r="A78" s="146" t="s">
        <v>1797</v>
      </c>
      <c r="B78" s="143">
        <v>1</v>
      </c>
      <c r="C78" s="8" t="s">
        <v>896</v>
      </c>
      <c r="D78" s="11">
        <v>232</v>
      </c>
      <c r="E78" s="11">
        <f>IF(D78="auf Anfrage",0,ROUND((D78-(D78*Overview!$B$5))-((D78-(D78*Overview!$B$5))*Overview!$C$5),2))</f>
        <v>232</v>
      </c>
      <c r="F78" s="45" t="s">
        <v>1815</v>
      </c>
      <c r="G78" s="16" t="s">
        <v>1120</v>
      </c>
      <c r="H78" s="145" t="s">
        <v>1070</v>
      </c>
    </row>
    <row r="79" spans="1:8" x14ac:dyDescent="0.25">
      <c r="A79" s="146" t="s">
        <v>1798</v>
      </c>
      <c r="B79" s="143">
        <v>1</v>
      </c>
      <c r="C79" s="8" t="s">
        <v>897</v>
      </c>
      <c r="D79" s="11">
        <v>236</v>
      </c>
      <c r="E79" s="11">
        <f>IF(D79="auf Anfrage",0,ROUND((D79-(D79*Overview!$B$5))-((D79-(D79*Overview!$B$5))*Overview!$C$5),2))</f>
        <v>236</v>
      </c>
      <c r="F79" s="45" t="s">
        <v>1815</v>
      </c>
      <c r="G79" s="16" t="s">
        <v>1120</v>
      </c>
      <c r="H79" s="145" t="s">
        <v>1070</v>
      </c>
    </row>
    <row r="80" spans="1:8" x14ac:dyDescent="0.25">
      <c r="A80" s="151" t="s">
        <v>898</v>
      </c>
      <c r="B80" s="168" t="s">
        <v>618</v>
      </c>
      <c r="C80" s="168"/>
      <c r="D80" s="168"/>
      <c r="E80" s="168"/>
      <c r="F80" s="168"/>
      <c r="G80" s="149"/>
      <c r="H80" s="83"/>
    </row>
    <row r="81" spans="1:8" x14ac:dyDescent="0.25">
      <c r="A81" s="146" t="s">
        <v>1799</v>
      </c>
      <c r="B81" s="143">
        <v>1</v>
      </c>
      <c r="C81" s="8" t="s">
        <v>899</v>
      </c>
      <c r="D81" s="11">
        <v>193</v>
      </c>
      <c r="E81" s="11">
        <f>IF(D81="auf Anfrage",0,ROUND((D81-(D81*Overview!$B$5))-((D81-(D81*Overview!$B$5))*Overview!$C$5),2))</f>
        <v>193</v>
      </c>
      <c r="F81" s="45" t="s">
        <v>1815</v>
      </c>
      <c r="G81" s="16" t="s">
        <v>1120</v>
      </c>
      <c r="H81" s="145" t="s">
        <v>1070</v>
      </c>
    </row>
    <row r="82" spans="1:8" x14ac:dyDescent="0.25">
      <c r="A82" s="146" t="s">
        <v>1800</v>
      </c>
      <c r="B82" s="143">
        <v>1</v>
      </c>
      <c r="C82" s="8" t="s">
        <v>900</v>
      </c>
      <c r="D82" s="11">
        <v>153</v>
      </c>
      <c r="E82" s="11">
        <f>IF(D82="auf Anfrage",0,ROUND((D82-(D82*Overview!$B$5))-((D82-(D82*Overview!$B$5))*Overview!$C$5),2))</f>
        <v>153</v>
      </c>
      <c r="F82" s="45" t="s">
        <v>1815</v>
      </c>
      <c r="G82" s="16" t="s">
        <v>1120</v>
      </c>
      <c r="H82" s="145" t="s">
        <v>1070</v>
      </c>
    </row>
    <row r="83" spans="1:8" x14ac:dyDescent="0.25">
      <c r="A83" s="146" t="s">
        <v>1801</v>
      </c>
      <c r="B83" s="143">
        <v>1</v>
      </c>
      <c r="C83" s="8" t="s">
        <v>901</v>
      </c>
      <c r="D83" s="11">
        <v>157</v>
      </c>
      <c r="E83" s="11">
        <f>IF(D83="auf Anfrage",0,ROUND((D83-(D83*Overview!$B$5))-((D83-(D83*Overview!$B$5))*Overview!$C$5),2))</f>
        <v>157</v>
      </c>
      <c r="F83" s="45" t="s">
        <v>1815</v>
      </c>
      <c r="G83" s="16" t="s">
        <v>1120</v>
      </c>
      <c r="H83" s="145" t="s">
        <v>1070</v>
      </c>
    </row>
    <row r="84" spans="1:8" x14ac:dyDescent="0.25">
      <c r="A84" s="146" t="s">
        <v>1802</v>
      </c>
      <c r="B84" s="143">
        <v>1</v>
      </c>
      <c r="C84" s="8" t="s">
        <v>902</v>
      </c>
      <c r="D84" s="11">
        <v>313</v>
      </c>
      <c r="E84" s="11">
        <f>IF(D84="auf Anfrage",0,ROUND((D84-(D84*Overview!$B$5))-((D84-(D84*Overview!$B$5))*Overview!$C$5),2))</f>
        <v>313</v>
      </c>
      <c r="F84" s="45" t="s">
        <v>1815</v>
      </c>
      <c r="G84" s="16" t="s">
        <v>1120</v>
      </c>
      <c r="H84" s="145" t="s">
        <v>1070</v>
      </c>
    </row>
    <row r="85" spans="1:8" x14ac:dyDescent="0.25">
      <c r="A85" s="146" t="s">
        <v>1803</v>
      </c>
      <c r="B85" s="143">
        <v>1</v>
      </c>
      <c r="C85" s="8" t="s">
        <v>903</v>
      </c>
      <c r="D85" s="11">
        <v>282</v>
      </c>
      <c r="E85" s="11">
        <f>IF(D85="auf Anfrage",0,ROUND((D85-(D85*Overview!$B$5))-((D85-(D85*Overview!$B$5))*Overview!$C$5),2))</f>
        <v>282</v>
      </c>
      <c r="F85" s="45" t="s">
        <v>1815</v>
      </c>
      <c r="G85" s="16" t="s">
        <v>1120</v>
      </c>
      <c r="H85" s="145" t="s">
        <v>1070</v>
      </c>
    </row>
    <row r="86" spans="1:8" x14ac:dyDescent="0.25">
      <c r="A86" s="146" t="s">
        <v>1804</v>
      </c>
      <c r="B86" s="143">
        <v>1</v>
      </c>
      <c r="C86" s="8" t="s">
        <v>904</v>
      </c>
      <c r="D86" s="11">
        <v>287</v>
      </c>
      <c r="E86" s="11">
        <f>IF(D86="auf Anfrage",0,ROUND((D86-(D86*Overview!$B$5))-((D86-(D86*Overview!$B$5))*Overview!$C$5),2))</f>
        <v>287</v>
      </c>
      <c r="F86" s="45" t="s">
        <v>1815</v>
      </c>
      <c r="G86" s="16" t="s">
        <v>1120</v>
      </c>
      <c r="H86" s="145" t="s">
        <v>1070</v>
      </c>
    </row>
    <row r="87" spans="1:8" x14ac:dyDescent="0.25">
      <c r="A87" s="151" t="s">
        <v>602</v>
      </c>
      <c r="B87" s="168" t="s">
        <v>618</v>
      </c>
      <c r="C87" s="168"/>
      <c r="D87" s="168"/>
      <c r="E87" s="168"/>
      <c r="F87" s="168"/>
      <c r="G87" s="149"/>
      <c r="H87" s="83"/>
    </row>
    <row r="88" spans="1:8" x14ac:dyDescent="0.25">
      <c r="A88" s="146" t="s">
        <v>1805</v>
      </c>
      <c r="B88" s="143">
        <v>1</v>
      </c>
      <c r="C88" s="8" t="s">
        <v>919</v>
      </c>
      <c r="D88" s="11">
        <v>224</v>
      </c>
      <c r="E88" s="11">
        <f>IF(D88="auf Anfrage",0,ROUND((D88-(D88*Overview!$B$5))-((D88-(D88*Overview!$B$5))*Overview!$C$5),2))</f>
        <v>224</v>
      </c>
      <c r="F88" s="45" t="s">
        <v>1815</v>
      </c>
      <c r="G88" s="16" t="s">
        <v>1120</v>
      </c>
      <c r="H88" s="145" t="s">
        <v>1070</v>
      </c>
    </row>
    <row r="89" spans="1:8" x14ac:dyDescent="0.25">
      <c r="A89" s="146" t="s">
        <v>1806</v>
      </c>
      <c r="B89" s="143">
        <v>1</v>
      </c>
      <c r="C89" s="8" t="s">
        <v>920</v>
      </c>
      <c r="D89" s="11">
        <v>196</v>
      </c>
      <c r="E89" s="11">
        <f>IF(D89="auf Anfrage",0,ROUND((D89-(D89*Overview!$B$5))-((D89-(D89*Overview!$B$5))*Overview!$C$5),2))</f>
        <v>196</v>
      </c>
      <c r="F89" s="45" t="s">
        <v>1815</v>
      </c>
      <c r="G89" s="16" t="s">
        <v>1120</v>
      </c>
      <c r="H89" s="145" t="s">
        <v>1070</v>
      </c>
    </row>
    <row r="90" spans="1:8" x14ac:dyDescent="0.25">
      <c r="A90" s="146" t="s">
        <v>1807</v>
      </c>
      <c r="B90" s="143">
        <v>1</v>
      </c>
      <c r="C90" s="8" t="s">
        <v>921</v>
      </c>
      <c r="D90" s="11">
        <v>207</v>
      </c>
      <c r="E90" s="11">
        <f>IF(D90="auf Anfrage",0,ROUND((D90-(D90*Overview!$B$5))-((D90-(D90*Overview!$B$5))*Overview!$C$5),2))</f>
        <v>207</v>
      </c>
      <c r="F90" s="45" t="s">
        <v>1815</v>
      </c>
      <c r="G90" s="16" t="s">
        <v>1120</v>
      </c>
      <c r="H90" s="145" t="s">
        <v>1070</v>
      </c>
    </row>
    <row r="91" spans="1:8" x14ac:dyDescent="0.25">
      <c r="A91" s="146" t="s">
        <v>1808</v>
      </c>
      <c r="B91" s="143">
        <v>1</v>
      </c>
      <c r="C91" s="8" t="s">
        <v>922</v>
      </c>
      <c r="D91" s="11">
        <v>377</v>
      </c>
      <c r="E91" s="11">
        <f>IF(D91="auf Anfrage",0,ROUND((D91-(D91*Overview!$B$5))-((D91-(D91*Overview!$B$5))*Overview!$C$5),2))</f>
        <v>377</v>
      </c>
      <c r="F91" s="45" t="s">
        <v>1815</v>
      </c>
      <c r="G91" s="16" t="s">
        <v>1120</v>
      </c>
      <c r="H91" s="145" t="s">
        <v>1070</v>
      </c>
    </row>
    <row r="92" spans="1:8" x14ac:dyDescent="0.25">
      <c r="A92" s="146" t="s">
        <v>1809</v>
      </c>
      <c r="B92" s="143">
        <v>1</v>
      </c>
      <c r="C92" s="8" t="s">
        <v>923</v>
      </c>
      <c r="D92" s="11">
        <v>356</v>
      </c>
      <c r="E92" s="11">
        <f>IF(D92="auf Anfrage",0,ROUND((D92-(D92*Overview!$B$5))-((D92-(D92*Overview!$B$5))*Overview!$C$5),2))</f>
        <v>356</v>
      </c>
      <c r="F92" s="45" t="s">
        <v>1815</v>
      </c>
      <c r="G92" s="16" t="s">
        <v>1120</v>
      </c>
      <c r="H92" s="145" t="s">
        <v>1070</v>
      </c>
    </row>
    <row r="93" spans="1:8" x14ac:dyDescent="0.25">
      <c r="A93" s="146" t="s">
        <v>1810</v>
      </c>
      <c r="B93" s="143">
        <v>1</v>
      </c>
      <c r="C93" s="8" t="s">
        <v>924</v>
      </c>
      <c r="D93" s="11">
        <v>382</v>
      </c>
      <c r="E93" s="11">
        <f>IF(D93="auf Anfrage",0,ROUND((D93-(D93*Overview!$B$5))-((D93-(D93*Overview!$B$5))*Overview!$C$5),2))</f>
        <v>382</v>
      </c>
      <c r="F93" s="45" t="s">
        <v>1815</v>
      </c>
      <c r="G93" s="16" t="s">
        <v>1120</v>
      </c>
      <c r="H93" s="145" t="s">
        <v>1070</v>
      </c>
    </row>
    <row r="94" spans="1:8" x14ac:dyDescent="0.25">
      <c r="A94" s="146" t="s">
        <v>1811</v>
      </c>
      <c r="B94" s="143">
        <v>1</v>
      </c>
      <c r="C94" s="8" t="s">
        <v>943</v>
      </c>
      <c r="D94" s="11">
        <v>1537</v>
      </c>
      <c r="E94" s="11">
        <f>IF(D94="auf Anfrage",0,ROUND((D94-(D94*Overview!$B$5))-((D94-(D94*Overview!$B$5))*Overview!$C$5),2))</f>
        <v>1537</v>
      </c>
      <c r="F94" s="45" t="s">
        <v>1815</v>
      </c>
      <c r="G94" s="16" t="s">
        <v>1120</v>
      </c>
      <c r="H94" s="145" t="s">
        <v>1070</v>
      </c>
    </row>
    <row r="95" spans="1:8" x14ac:dyDescent="0.25">
      <c r="A95" s="146" t="s">
        <v>1812</v>
      </c>
      <c r="B95" s="143">
        <v>1</v>
      </c>
      <c r="C95" s="8" t="s">
        <v>944</v>
      </c>
      <c r="D95" s="11">
        <v>1451</v>
      </c>
      <c r="E95" s="11">
        <f>IF(D95="auf Anfrage",0,ROUND((D95-(D95*Overview!$B$5))-((D95-(D95*Overview!$B$5))*Overview!$C$5),2))</f>
        <v>1451</v>
      </c>
      <c r="F95" s="45" t="s">
        <v>1815</v>
      </c>
      <c r="G95" s="16" t="s">
        <v>1120</v>
      </c>
      <c r="H95" s="145" t="s">
        <v>1070</v>
      </c>
    </row>
    <row r="96" spans="1:8" x14ac:dyDescent="0.25">
      <c r="A96" s="146" t="s">
        <v>1813</v>
      </c>
      <c r="B96" s="143">
        <v>1</v>
      </c>
      <c r="C96" s="8" t="s">
        <v>945</v>
      </c>
      <c r="D96" s="11">
        <v>1558</v>
      </c>
      <c r="E96" s="11">
        <f>IF(D96="auf Anfrage",0,ROUND((D96-(D96*Overview!$B$5))-((D96-(D96*Overview!$B$5))*Overview!$C$5),2))</f>
        <v>1558</v>
      </c>
      <c r="F96" s="45" t="s">
        <v>1815</v>
      </c>
      <c r="G96" s="16" t="s">
        <v>1120</v>
      </c>
      <c r="H96" s="145" t="s">
        <v>1070</v>
      </c>
    </row>
  </sheetData>
  <mergeCells count="3">
    <mergeCell ref="B80:F80"/>
    <mergeCell ref="B87:F87"/>
    <mergeCell ref="B67:F67"/>
  </mergeCells>
  <printOptions horizontalCentered="1" gridLines="1"/>
  <pageMargins left="0.15748031496062992" right="0.15748031496062992" top="0.55118110236220474" bottom="0.55118110236220474" header="0.15748031496062992" footer="0.15748031496062992"/>
  <pageSetup paperSize="9" scale="78" orientation="landscape" r:id="rId1"/>
  <headerFooter>
    <oddHeader>&amp;L&amp;"-,Fett"&amp;18price list 2018&amp;R&amp;G</oddHeader>
    <oddFooter>&amp;L&amp;8LEONI Kerpen GmbH Business Datacom
Zweifaller Str. 275 - 287, D-52224 Stolberg&amp;C&amp;8All information subject to misprints or errors or tecnical modification.&amp;R&amp;8&amp;P / &amp;N</oddFooter>
  </headerFooter>
  <rowBreaks count="3" manualBreakCount="3">
    <brk id="20" max="16383" man="1"/>
    <brk id="35" max="16383" man="1"/>
    <brk id="66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33"/>
  <sheetViews>
    <sheetView view="pageLayout" zoomScaleNormal="100" workbookViewId="0"/>
  </sheetViews>
  <sheetFormatPr baseColWidth="10" defaultRowHeight="15" x14ac:dyDescent="0.25"/>
  <cols>
    <col min="1" max="1" width="102.7109375" style="165" customWidth="1"/>
    <col min="2" max="2" width="3.5703125" style="144" bestFit="1" customWidth="1"/>
    <col min="3" max="3" width="17.7109375" customWidth="1"/>
    <col min="4" max="5" width="11.7109375" style="38" customWidth="1"/>
    <col min="6" max="6" width="11.7109375" style="144" customWidth="1"/>
    <col min="7" max="7" width="11.7109375" style="17" customWidth="1"/>
    <col min="8" max="8" width="11.42578125" style="144"/>
  </cols>
  <sheetData>
    <row r="1" spans="1:16364" s="1" customFormat="1" ht="45" x14ac:dyDescent="0.25">
      <c r="A1" s="55" t="s">
        <v>766</v>
      </c>
      <c r="B1" s="148" t="s">
        <v>772</v>
      </c>
      <c r="C1" s="148" t="s">
        <v>769</v>
      </c>
      <c r="D1" s="148" t="s">
        <v>773</v>
      </c>
      <c r="E1" s="148" t="s">
        <v>774</v>
      </c>
      <c r="F1" s="148" t="s">
        <v>770</v>
      </c>
      <c r="G1" s="148" t="s">
        <v>771</v>
      </c>
      <c r="H1" s="148" t="s">
        <v>957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</row>
    <row r="2" spans="1:16364" s="1" customFormat="1" x14ac:dyDescent="0.25">
      <c r="A2" s="55" t="s">
        <v>833</v>
      </c>
      <c r="B2" s="148"/>
      <c r="C2" s="148"/>
      <c r="D2" s="148"/>
      <c r="E2" s="148"/>
      <c r="F2" s="148"/>
      <c r="G2" s="148"/>
      <c r="H2" s="14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</row>
    <row r="3" spans="1:16364" x14ac:dyDescent="0.25">
      <c r="A3" s="137" t="s">
        <v>834</v>
      </c>
      <c r="B3" s="150"/>
      <c r="C3" s="151"/>
      <c r="D3" s="152"/>
      <c r="E3" s="152"/>
      <c r="F3" s="150"/>
      <c r="G3" s="149"/>
      <c r="H3" s="138"/>
    </row>
    <row r="4" spans="1:16364" ht="15" customHeight="1" x14ac:dyDescent="0.25">
      <c r="A4" s="146" t="s">
        <v>1816</v>
      </c>
      <c r="B4" s="143">
        <v>1</v>
      </c>
      <c r="C4" s="4" t="s">
        <v>87</v>
      </c>
      <c r="D4" s="11">
        <v>37.200000000000003</v>
      </c>
      <c r="E4" s="11">
        <f>IF(D4="auf Anfrage",0,ROUND((D4-(D4*Overview!$B$5))-((D4-(D4*Overview!$B$5))*Overview!$C$5),2))</f>
        <v>37.200000000000003</v>
      </c>
      <c r="F4" s="147" t="s">
        <v>1069</v>
      </c>
      <c r="G4" s="51">
        <v>1</v>
      </c>
      <c r="H4" s="145" t="s">
        <v>1070</v>
      </c>
    </row>
    <row r="5" spans="1:16364" x14ac:dyDescent="0.25">
      <c r="A5" s="146" t="s">
        <v>1817</v>
      </c>
      <c r="B5" s="143">
        <v>1</v>
      </c>
      <c r="C5" s="4" t="s">
        <v>89</v>
      </c>
      <c r="D5" s="11">
        <v>15.5</v>
      </c>
      <c r="E5" s="11">
        <f>IF(D5="auf Anfrage",0,ROUND((D5-(D5*Overview!$B$5))-((D5-(D5*Overview!$B$5))*Overview!$C$5),2))</f>
        <v>15.5</v>
      </c>
      <c r="F5" s="147" t="s">
        <v>1069</v>
      </c>
      <c r="G5" s="51">
        <v>1</v>
      </c>
      <c r="H5" s="145" t="s">
        <v>1070</v>
      </c>
    </row>
    <row r="6" spans="1:16364" x14ac:dyDescent="0.25">
      <c r="A6" s="146" t="s">
        <v>1818</v>
      </c>
      <c r="B6" s="143">
        <v>1</v>
      </c>
      <c r="C6" s="4" t="s">
        <v>91</v>
      </c>
      <c r="D6" s="11">
        <v>11.5</v>
      </c>
      <c r="E6" s="11">
        <f>IF(D6="auf Anfrage",0,ROUND((D6-(D6*Overview!$B$5))-((D6-(D6*Overview!$B$5))*Overview!$C$5),2))</f>
        <v>11.5</v>
      </c>
      <c r="F6" s="147" t="s">
        <v>1069</v>
      </c>
      <c r="G6" s="51">
        <v>1</v>
      </c>
      <c r="H6" s="145" t="s">
        <v>1070</v>
      </c>
    </row>
    <row r="7" spans="1:16364" x14ac:dyDescent="0.25">
      <c r="A7" s="146" t="s">
        <v>1819</v>
      </c>
      <c r="B7" s="143">
        <v>1</v>
      </c>
      <c r="C7" s="4" t="s">
        <v>93</v>
      </c>
      <c r="D7" s="11">
        <v>11.5</v>
      </c>
      <c r="E7" s="11">
        <f>IF(D7="auf Anfrage",0,ROUND((D7-(D7*Overview!$B$5))-((D7-(D7*Overview!$B$5))*Overview!$C$5),2))</f>
        <v>11.5</v>
      </c>
      <c r="F7" s="147" t="s">
        <v>1069</v>
      </c>
      <c r="G7" s="51">
        <v>1</v>
      </c>
      <c r="H7" s="145" t="s">
        <v>1070</v>
      </c>
    </row>
    <row r="8" spans="1:16364" x14ac:dyDescent="0.25">
      <c r="A8" s="146" t="s">
        <v>1820</v>
      </c>
      <c r="B8" s="143">
        <v>1</v>
      </c>
      <c r="C8" s="4" t="s">
        <v>95</v>
      </c>
      <c r="D8" s="11">
        <v>60.9</v>
      </c>
      <c r="E8" s="11">
        <f>IF(D8="auf Anfrage",0,ROUND((D8-(D8*Overview!$B$5))-((D8-(D8*Overview!$B$5))*Overview!$C$5),2))</f>
        <v>60.9</v>
      </c>
      <c r="F8" s="147" t="s">
        <v>1067</v>
      </c>
      <c r="G8" s="51" t="s">
        <v>763</v>
      </c>
      <c r="H8" s="145" t="s">
        <v>1070</v>
      </c>
    </row>
    <row r="9" spans="1:16364" x14ac:dyDescent="0.25">
      <c r="A9" s="146" t="s">
        <v>1821</v>
      </c>
      <c r="B9" s="143">
        <v>1</v>
      </c>
      <c r="C9" s="4" t="s">
        <v>88</v>
      </c>
      <c r="D9" s="11">
        <v>63.2</v>
      </c>
      <c r="E9" s="11">
        <f>IF(D9="auf Anfrage",0,ROUND((D9-(D9*Overview!$B$5))-((D9-(D9*Overview!$B$5))*Overview!$C$5),2))</f>
        <v>63.2</v>
      </c>
      <c r="F9" s="147" t="s">
        <v>1067</v>
      </c>
      <c r="G9" s="51" t="s">
        <v>763</v>
      </c>
      <c r="H9" s="145" t="s">
        <v>1070</v>
      </c>
    </row>
    <row r="10" spans="1:16364" x14ac:dyDescent="0.25">
      <c r="A10" s="146" t="s">
        <v>1822</v>
      </c>
      <c r="B10" s="143">
        <v>1</v>
      </c>
      <c r="C10" s="4" t="s">
        <v>90</v>
      </c>
      <c r="D10" s="11">
        <v>23.3</v>
      </c>
      <c r="E10" s="11">
        <f>IF(D10="auf Anfrage",0,ROUND((D10-(D10*Overview!$B$5))-((D10-(D10*Overview!$B$5))*Overview!$C$5),2))</f>
        <v>23.3</v>
      </c>
      <c r="F10" s="147" t="s">
        <v>1067</v>
      </c>
      <c r="G10" s="51" t="s">
        <v>763</v>
      </c>
      <c r="H10" s="145" t="s">
        <v>1070</v>
      </c>
    </row>
    <row r="11" spans="1:16364" x14ac:dyDescent="0.25">
      <c r="A11" s="146" t="s">
        <v>1823</v>
      </c>
      <c r="B11" s="143">
        <v>1</v>
      </c>
      <c r="C11" s="4" t="s">
        <v>92</v>
      </c>
      <c r="D11" s="11">
        <v>14.8</v>
      </c>
      <c r="E11" s="11">
        <f>IF(D11="auf Anfrage",0,ROUND((D11-(D11*Overview!$B$5))-((D11-(D11*Overview!$B$5))*Overview!$C$5),2))</f>
        <v>14.8</v>
      </c>
      <c r="F11" s="147" t="s">
        <v>1067</v>
      </c>
      <c r="G11" s="51" t="s">
        <v>763</v>
      </c>
      <c r="H11" s="145" t="s">
        <v>1070</v>
      </c>
    </row>
    <row r="12" spans="1:16364" x14ac:dyDescent="0.25">
      <c r="A12" s="146" t="s">
        <v>1824</v>
      </c>
      <c r="B12" s="143">
        <v>1</v>
      </c>
      <c r="C12" s="4" t="s">
        <v>94</v>
      </c>
      <c r="D12" s="11">
        <v>13.02</v>
      </c>
      <c r="E12" s="11">
        <f>IF(D12="auf Anfrage",0,ROUND((D12-(D12*Overview!$B$5))-((D12-(D12*Overview!$B$5))*Overview!$C$5),2))</f>
        <v>13.02</v>
      </c>
      <c r="F12" s="147" t="s">
        <v>1067</v>
      </c>
      <c r="G12" s="51" t="s">
        <v>763</v>
      </c>
      <c r="H12" s="145" t="s">
        <v>1070</v>
      </c>
    </row>
    <row r="13" spans="1:16364" x14ac:dyDescent="0.25">
      <c r="A13" s="146" t="s">
        <v>1825</v>
      </c>
      <c r="B13" s="143">
        <v>1</v>
      </c>
      <c r="C13" s="4" t="s">
        <v>96</v>
      </c>
      <c r="D13" s="11">
        <v>63.489999999999995</v>
      </c>
      <c r="E13" s="11">
        <f>IF(D13="auf Anfrage",0,ROUND((D13-(D13*Overview!$B$5))-((D13-(D13*Overview!$B$5))*Overview!$C$5),2))</f>
        <v>63.49</v>
      </c>
      <c r="F13" s="147" t="s">
        <v>1067</v>
      </c>
      <c r="G13" s="51" t="s">
        <v>763</v>
      </c>
      <c r="H13" s="145" t="s">
        <v>1070</v>
      </c>
      <c r="I13" s="4"/>
    </row>
    <row r="14" spans="1:16364" x14ac:dyDescent="0.25">
      <c r="A14" s="137" t="s">
        <v>835</v>
      </c>
      <c r="B14" s="150"/>
      <c r="C14" s="151"/>
      <c r="D14" s="152"/>
      <c r="E14" s="152"/>
      <c r="F14" s="150"/>
      <c r="G14" s="149"/>
      <c r="H14" s="83"/>
    </row>
    <row r="15" spans="1:16364" x14ac:dyDescent="0.25">
      <c r="A15" s="146" t="s">
        <v>1826</v>
      </c>
      <c r="B15" s="143">
        <v>1</v>
      </c>
      <c r="C15" s="4" t="s">
        <v>97</v>
      </c>
      <c r="D15" s="11">
        <v>13.4</v>
      </c>
      <c r="E15" s="11">
        <f>IF(D15="auf Anfrage",0,ROUND((D15-(D15*Overview!$B$5))-((D15-(D15*Overview!$B$5))*Overview!$C$5),2))</f>
        <v>13.4</v>
      </c>
      <c r="F15" s="147" t="s">
        <v>1069</v>
      </c>
      <c r="G15" s="51">
        <v>1</v>
      </c>
      <c r="H15" s="145" t="s">
        <v>1070</v>
      </c>
    </row>
    <row r="16" spans="1:16364" x14ac:dyDescent="0.25">
      <c r="A16" s="146" t="s">
        <v>1827</v>
      </c>
      <c r="B16" s="143">
        <v>1</v>
      </c>
      <c r="C16" s="4" t="s">
        <v>98</v>
      </c>
      <c r="D16" s="11">
        <v>16.2</v>
      </c>
      <c r="E16" s="11">
        <f>IF(D16="auf Anfrage",0,ROUND((D16-(D16*Overview!$B$5))-((D16-(D16*Overview!$B$5))*Overview!$C$5),2))</f>
        <v>16.2</v>
      </c>
      <c r="F16" s="147" t="s">
        <v>1069</v>
      </c>
      <c r="G16" s="51">
        <v>1</v>
      </c>
      <c r="H16" s="145" t="s">
        <v>1070</v>
      </c>
    </row>
    <row r="17" spans="1:8" x14ac:dyDescent="0.25">
      <c r="A17" s="146" t="s">
        <v>1828</v>
      </c>
      <c r="B17" s="143">
        <v>1</v>
      </c>
      <c r="C17" s="4" t="s">
        <v>99</v>
      </c>
      <c r="D17" s="11">
        <v>18.899999999999999</v>
      </c>
      <c r="E17" s="11">
        <f>IF(D17="auf Anfrage",0,ROUND((D17-(D17*Overview!$B$5))-((D17-(D17*Overview!$B$5))*Overview!$C$5),2))</f>
        <v>18.899999999999999</v>
      </c>
      <c r="F17" s="147" t="s">
        <v>1067</v>
      </c>
      <c r="G17" s="51" t="s">
        <v>763</v>
      </c>
      <c r="H17" s="145" t="s">
        <v>1070</v>
      </c>
    </row>
    <row r="18" spans="1:8" x14ac:dyDescent="0.25">
      <c r="A18" s="146" t="s">
        <v>1829</v>
      </c>
      <c r="B18" s="143">
        <v>1</v>
      </c>
      <c r="C18" s="4" t="s">
        <v>100</v>
      </c>
      <c r="D18" s="11">
        <v>16.2</v>
      </c>
      <c r="E18" s="11">
        <f>IF(D18="auf Anfrage",0,ROUND((D18-(D18*Overview!$B$5))-((D18-(D18*Overview!$B$5))*Overview!$C$5),2))</f>
        <v>16.2</v>
      </c>
      <c r="F18" s="147" t="s">
        <v>1069</v>
      </c>
      <c r="G18" s="51">
        <v>1</v>
      </c>
      <c r="H18" s="145" t="s">
        <v>1070</v>
      </c>
    </row>
    <row r="19" spans="1:8" x14ac:dyDescent="0.25">
      <c r="A19" s="146" t="s">
        <v>1830</v>
      </c>
      <c r="B19" s="143">
        <v>1</v>
      </c>
      <c r="C19" s="4" t="s">
        <v>101</v>
      </c>
      <c r="D19" s="11">
        <v>2.75</v>
      </c>
      <c r="E19" s="11">
        <f>IF(D19="auf Anfrage",0,ROUND((D19-(D19*Overview!$B$5))-((D19-(D19*Overview!$B$5))*Overview!$C$5),2))</f>
        <v>2.75</v>
      </c>
      <c r="F19" s="147" t="s">
        <v>1069</v>
      </c>
      <c r="G19" s="51">
        <v>1</v>
      </c>
      <c r="H19" s="145" t="s">
        <v>1070</v>
      </c>
    </row>
    <row r="20" spans="1:8" x14ac:dyDescent="0.25">
      <c r="A20" s="146" t="s">
        <v>1831</v>
      </c>
      <c r="B20" s="143">
        <v>1</v>
      </c>
      <c r="C20" s="4" t="s">
        <v>102</v>
      </c>
      <c r="D20" s="11">
        <v>3.1</v>
      </c>
      <c r="E20" s="11">
        <f>IF(D20="auf Anfrage",0,ROUND((D20-(D20*Overview!$B$5))-((D20-(D20*Overview!$B$5))*Overview!$C$5),2))</f>
        <v>3.1</v>
      </c>
      <c r="F20" s="147" t="s">
        <v>1069</v>
      </c>
      <c r="G20" s="51">
        <v>1</v>
      </c>
      <c r="H20" s="145" t="s">
        <v>1070</v>
      </c>
    </row>
    <row r="21" spans="1:8" x14ac:dyDescent="0.25">
      <c r="A21" s="146" t="s">
        <v>1832</v>
      </c>
      <c r="B21" s="143">
        <v>1</v>
      </c>
      <c r="C21" s="4" t="s">
        <v>103</v>
      </c>
      <c r="D21" s="11">
        <v>5.8</v>
      </c>
      <c r="E21" s="11">
        <f>IF(D21="auf Anfrage",0,ROUND((D21-(D21*Overview!$B$5))-((D21-(D21*Overview!$B$5))*Overview!$C$5),2))</f>
        <v>5.8</v>
      </c>
      <c r="F21" s="147" t="s">
        <v>1067</v>
      </c>
      <c r="G21" s="51" t="s">
        <v>763</v>
      </c>
      <c r="H21" s="145" t="s">
        <v>1070</v>
      </c>
    </row>
    <row r="22" spans="1:8" x14ac:dyDescent="0.25">
      <c r="A22" s="146" t="s">
        <v>1833</v>
      </c>
      <c r="B22" s="143">
        <v>1</v>
      </c>
      <c r="C22" s="4" t="s">
        <v>105</v>
      </c>
      <c r="D22" s="11">
        <v>2.75</v>
      </c>
      <c r="E22" s="11">
        <f>IF(D22="auf Anfrage",0,ROUND((D22-(D22*Overview!$B$5))-((D22-(D22*Overview!$B$5))*Overview!$C$5),2))</f>
        <v>2.75</v>
      </c>
      <c r="F22" s="147" t="s">
        <v>1067</v>
      </c>
      <c r="G22" s="51" t="s">
        <v>763</v>
      </c>
      <c r="H22" s="145" t="s">
        <v>1070</v>
      </c>
    </row>
    <row r="23" spans="1:8" x14ac:dyDescent="0.25">
      <c r="A23" s="146" t="s">
        <v>1834</v>
      </c>
      <c r="B23" s="143">
        <v>1</v>
      </c>
      <c r="C23" s="4" t="s">
        <v>106</v>
      </c>
      <c r="D23" s="11">
        <v>3.1</v>
      </c>
      <c r="E23" s="11">
        <f>IF(D23="auf Anfrage",0,ROUND((D23-(D23*Overview!$B$5))-((D23-(D23*Overview!$B$5))*Overview!$C$5),2))</f>
        <v>3.1</v>
      </c>
      <c r="F23" s="147" t="s">
        <v>1067</v>
      </c>
      <c r="G23" s="51" t="s">
        <v>763</v>
      </c>
      <c r="H23" s="145" t="s">
        <v>1070</v>
      </c>
    </row>
    <row r="24" spans="1:8" x14ac:dyDescent="0.25">
      <c r="A24" s="146" t="s">
        <v>1835</v>
      </c>
      <c r="B24" s="143">
        <v>1</v>
      </c>
      <c r="C24" s="4" t="s">
        <v>104</v>
      </c>
      <c r="D24" s="11">
        <v>2.7</v>
      </c>
      <c r="E24" s="11">
        <f>IF(D24="auf Anfrage",0,ROUND((D24-(D24*Overview!$B$5))-((D24-(D24*Overview!$B$5))*Overview!$C$5),2))</f>
        <v>2.7</v>
      </c>
      <c r="F24" s="147" t="s">
        <v>1069</v>
      </c>
      <c r="G24" s="51">
        <v>1</v>
      </c>
      <c r="H24" s="145" t="s">
        <v>1070</v>
      </c>
    </row>
    <row r="25" spans="1:8" x14ac:dyDescent="0.25">
      <c r="A25" s="146" t="s">
        <v>1836</v>
      </c>
      <c r="B25" s="143">
        <v>1</v>
      </c>
      <c r="C25" s="4" t="s">
        <v>107</v>
      </c>
      <c r="D25" s="11">
        <v>5.8</v>
      </c>
      <c r="E25" s="11">
        <f>IF(D25="auf Anfrage",0,ROUND((D25-(D25*Overview!$B$5))-((D25-(D25*Overview!$B$5))*Overview!$C$5),2))</f>
        <v>5.8</v>
      </c>
      <c r="F25" s="147" t="s">
        <v>1067</v>
      </c>
      <c r="G25" s="51" t="s">
        <v>763</v>
      </c>
      <c r="H25" s="145" t="s">
        <v>1070</v>
      </c>
    </row>
    <row r="26" spans="1:8" x14ac:dyDescent="0.25">
      <c r="A26" s="146" t="s">
        <v>1837</v>
      </c>
      <c r="B26" s="143">
        <v>1</v>
      </c>
      <c r="C26" s="4" t="s">
        <v>108</v>
      </c>
      <c r="D26" s="11">
        <v>5.8</v>
      </c>
      <c r="E26" s="11">
        <f>IF(D26="auf Anfrage",0,ROUND((D26-(D26*Overview!$B$5))-((D26-(D26*Overview!$B$5))*Overview!$C$5),2))</f>
        <v>5.8</v>
      </c>
      <c r="F26" s="147" t="s">
        <v>1067</v>
      </c>
      <c r="G26" s="51" t="s">
        <v>763</v>
      </c>
      <c r="H26" s="145" t="s">
        <v>1070</v>
      </c>
    </row>
    <row r="27" spans="1:8" x14ac:dyDescent="0.25">
      <c r="A27" s="137" t="s">
        <v>836</v>
      </c>
      <c r="B27" s="150"/>
      <c r="C27" s="151"/>
      <c r="D27" s="152"/>
      <c r="E27" s="152"/>
      <c r="F27" s="150"/>
      <c r="G27" s="149"/>
      <c r="H27" s="83"/>
    </row>
    <row r="28" spans="1:8" ht="30" x14ac:dyDescent="0.25">
      <c r="A28" s="146" t="s">
        <v>1838</v>
      </c>
      <c r="B28" s="143">
        <v>1</v>
      </c>
      <c r="C28" s="4" t="s">
        <v>109</v>
      </c>
      <c r="D28" s="11">
        <v>16.100000000000001</v>
      </c>
      <c r="E28" s="11">
        <f>IF(D28="auf Anfrage",0,ROUND((D28-(D28*Overview!$B$5))-((D28-(D28*Overview!$B$5))*Overview!$C$5),2))</f>
        <v>16.100000000000001</v>
      </c>
      <c r="F28" s="147" t="s">
        <v>1069</v>
      </c>
      <c r="G28" s="51">
        <v>1</v>
      </c>
      <c r="H28" s="145" t="s">
        <v>1070</v>
      </c>
    </row>
    <row r="29" spans="1:8" ht="30" x14ac:dyDescent="0.25">
      <c r="A29" s="146" t="s">
        <v>1839</v>
      </c>
      <c r="B29" s="143">
        <v>1</v>
      </c>
      <c r="C29" s="4" t="s">
        <v>110</v>
      </c>
      <c r="D29" s="11">
        <v>18.7</v>
      </c>
      <c r="E29" s="11">
        <f>IF(D29="auf Anfrage",0,ROUND((D29-(D29*Overview!$B$5))-((D29-(D29*Overview!$B$5))*Overview!$C$5),2))</f>
        <v>18.7</v>
      </c>
      <c r="F29" s="147" t="s">
        <v>1069</v>
      </c>
      <c r="G29" s="51">
        <v>1</v>
      </c>
      <c r="H29" s="145" t="s">
        <v>1070</v>
      </c>
    </row>
    <row r="30" spans="1:8" ht="30" x14ac:dyDescent="0.25">
      <c r="A30" s="146" t="s">
        <v>1840</v>
      </c>
      <c r="B30" s="143">
        <v>1</v>
      </c>
      <c r="C30" s="4" t="s">
        <v>111</v>
      </c>
      <c r="D30" s="11">
        <v>22.5</v>
      </c>
      <c r="E30" s="11">
        <f>IF(D30="auf Anfrage",0,ROUND((D30-(D30*Overview!$B$5))-((D30-(D30*Overview!$B$5))*Overview!$C$5),2))</f>
        <v>22.5</v>
      </c>
      <c r="F30" s="147" t="s">
        <v>1067</v>
      </c>
      <c r="G30" s="51" t="s">
        <v>763</v>
      </c>
      <c r="H30" s="145" t="s">
        <v>1070</v>
      </c>
    </row>
    <row r="31" spans="1:8" ht="30" x14ac:dyDescent="0.25">
      <c r="A31" s="146" t="s">
        <v>1841</v>
      </c>
      <c r="B31" s="143">
        <v>1</v>
      </c>
      <c r="C31" s="4" t="s">
        <v>112</v>
      </c>
      <c r="D31" s="11">
        <v>19</v>
      </c>
      <c r="E31" s="11">
        <f>IF(D31="auf Anfrage",0,ROUND((D31-(D31*Overview!$B$5))-((D31-(D31*Overview!$B$5))*Overview!$C$5),2))</f>
        <v>19</v>
      </c>
      <c r="F31" s="147" t="s">
        <v>1067</v>
      </c>
      <c r="G31" s="51" t="s">
        <v>763</v>
      </c>
      <c r="H31" s="145" t="s">
        <v>1070</v>
      </c>
    </row>
    <row r="32" spans="1:8" ht="30" x14ac:dyDescent="0.25">
      <c r="A32" s="146" t="s">
        <v>1838</v>
      </c>
      <c r="B32" s="143">
        <v>1</v>
      </c>
      <c r="C32" s="4" t="s">
        <v>113</v>
      </c>
      <c r="D32" s="11">
        <v>22.6</v>
      </c>
      <c r="E32" s="11">
        <f>IF(D32="auf Anfrage",0,ROUND((D32-(D32*Overview!$B$5))-((D32-(D32*Overview!$B$5))*Overview!$C$5),2))</f>
        <v>22.6</v>
      </c>
      <c r="F32" s="147" t="s">
        <v>1069</v>
      </c>
      <c r="G32" s="51">
        <v>1</v>
      </c>
      <c r="H32" s="145" t="s">
        <v>1070</v>
      </c>
    </row>
    <row r="33" spans="1:8" ht="30" x14ac:dyDescent="0.25">
      <c r="A33" s="146" t="s">
        <v>1842</v>
      </c>
      <c r="B33" s="143">
        <v>1</v>
      </c>
      <c r="C33" s="4" t="s">
        <v>114</v>
      </c>
      <c r="D33" s="11">
        <v>24.5</v>
      </c>
      <c r="E33" s="11">
        <f>IF(D33="auf Anfrage",0,ROUND((D33-(D33*Overview!$B$5))-((D33-(D33*Overview!$B$5))*Overview!$C$5),2))</f>
        <v>24.5</v>
      </c>
      <c r="F33" s="147" t="s">
        <v>1069</v>
      </c>
      <c r="G33" s="51">
        <v>1</v>
      </c>
      <c r="H33" s="145" t="s">
        <v>1070</v>
      </c>
    </row>
  </sheetData>
  <printOptions horizontalCentered="1" gridLines="1"/>
  <pageMargins left="0.15748031496062992" right="0.15748031496062992" top="0.55118110236220474" bottom="0.55118110236220474" header="0.15748031496062992" footer="0.15748031496062992"/>
  <pageSetup paperSize="9" scale="78" orientation="landscape" r:id="rId1"/>
  <headerFooter>
    <oddHeader>&amp;L&amp;"-,Fett"&amp;18price list 2018&amp;R&amp;G</oddHeader>
    <oddFooter>&amp;L&amp;8LEONI Kerpen GmbH Business Datacom
Zweifaller Str. 275 - 287, D-52224 Stolberg&amp;C&amp;8All information subject to misprints or errors or tecnical modification.&amp;R&amp;8&amp;P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Overview</vt:lpstr>
      <vt:lpstr>Copper Data Cables</vt:lpstr>
      <vt:lpstr>Copper Connectivity</vt:lpstr>
      <vt:lpstr>Fiber Optic Data Cables</vt:lpstr>
      <vt:lpstr>Fiber Optic-Connectivity</vt:lpstr>
      <vt:lpstr>DataCenter Connectivity</vt:lpstr>
      <vt:lpstr>Unterflur Consolidationpoint</vt:lpstr>
      <vt:lpstr>'Copper Connectivity'!Drucktitel</vt:lpstr>
      <vt:lpstr>'Copper Data Cables'!Drucktitel</vt:lpstr>
      <vt:lpstr>'DataCenter Connectivity'!Drucktitel</vt:lpstr>
      <vt:lpstr>'Fiber Optic Data Cables'!Drucktitel</vt:lpstr>
      <vt:lpstr>'Fiber Optic-Connectivity'!Drucktitel</vt:lpstr>
      <vt:lpstr>'Unterflur Consolidationpoint'!Drucktitel</vt:lpstr>
    </vt:vector>
  </TitlesOfParts>
  <Company>LEONI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Muyrers, Gerard</dc:creator>
  <cp:lastModifiedBy>Deutz, Stefan</cp:lastModifiedBy>
  <cp:lastPrinted>2017-11-21T13:54:50Z</cp:lastPrinted>
  <dcterms:created xsi:type="dcterms:W3CDTF">2016-04-05T05:29:36Z</dcterms:created>
  <dcterms:modified xsi:type="dcterms:W3CDTF">2018-09-03T10:13:06Z</dcterms:modified>
</cp:coreProperties>
</file>